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émoire finale\Belgique\"/>
    </mc:Choice>
  </mc:AlternateContent>
  <bookViews>
    <workbookView xWindow="0" yWindow="0" windowWidth="28800" windowHeight="12435" activeTab="4"/>
  </bookViews>
  <sheets>
    <sheet name="Bilan et annexes" sheetId="1" r:id="rId1"/>
    <sheet name="Compte de résulat " sheetId="2" r:id="rId2"/>
    <sheet name="Autres variables" sheetId="3" r:id="rId3"/>
    <sheet name="détermination prêt intragroupe" sheetId="4" r:id="rId4"/>
    <sheet name="Emprunt court et long terme" sheetId="6" r:id="rId5"/>
  </sheets>
  <definedNames>
    <definedName name="_xlnm._FilterDatabase" localSheetId="2" hidden="1">'Autres variables'!$A$2:$BU$93</definedName>
    <definedName name="_xlnm._FilterDatabase" localSheetId="0" hidden="1">'Bilan et annexes'!$A$1:$IJ$3</definedName>
    <definedName name="_xlnm._FilterDatabase" localSheetId="1" hidden="1">'Compte de résulat '!$A$1:$FP$3</definedName>
    <definedName name="_xlnm._FilterDatabase" localSheetId="3" hidden="1">'détermination prêt intragroupe'!#REF!</definedName>
    <definedName name="_xlnm._FilterDatabase" localSheetId="4" hidden="1">'Emprunt court et long terme'!$A$1:$AX$2</definedName>
    <definedName name="solver_eng" localSheetId="4" hidden="1">1</definedName>
    <definedName name="solver_neg" localSheetId="4" hidden="1">1</definedName>
    <definedName name="solver_num" localSheetId="4" hidden="1">0</definedName>
    <definedName name="solver_opt" localSheetId="4" hidden="1">'Emprunt court et long terme'!#REF!</definedName>
    <definedName name="solver_typ" localSheetId="4" hidden="1">1</definedName>
    <definedName name="solver_val" localSheetId="4" hidden="1">0</definedName>
    <definedName name="solver_ver" localSheetId="4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" i="6" l="1"/>
  <c r="T5" i="6"/>
  <c r="T6" i="6"/>
  <c r="T7" i="6"/>
  <c r="T8" i="6"/>
  <c r="T9" i="6"/>
  <c r="T10" i="6"/>
  <c r="T11" i="6"/>
  <c r="T3" i="6"/>
  <c r="A1" i="6" l="1"/>
  <c r="BW3" i="2" l="1"/>
  <c r="BX3" i="2" s="1"/>
  <c r="BY3" i="2" s="1"/>
  <c r="BZ3" i="2" s="1"/>
  <c r="CA3" i="2" s="1"/>
  <c r="CB3" i="2" s="1"/>
  <c r="CC3" i="2" s="1"/>
  <c r="CD3" i="2" s="1"/>
  <c r="BN3" i="2"/>
  <c r="BO3" i="2" s="1"/>
  <c r="BP3" i="2" s="1"/>
  <c r="BQ3" i="2" s="1"/>
  <c r="BR3" i="2" s="1"/>
  <c r="BS3" i="2" s="1"/>
  <c r="BT3" i="2" s="1"/>
  <c r="BU3" i="2" s="1"/>
  <c r="AD3" i="2"/>
  <c r="AE3" i="2" s="1"/>
  <c r="AF3" i="2" s="1"/>
  <c r="AG3" i="2" s="1"/>
  <c r="AH3" i="2" s="1"/>
  <c r="AI3" i="2" s="1"/>
  <c r="AJ3" i="2" s="1"/>
  <c r="AK3" i="2" s="1"/>
  <c r="U3" i="2"/>
  <c r="V3" i="2" s="1"/>
  <c r="W3" i="2" s="1"/>
  <c r="X3" i="2" s="1"/>
  <c r="Y3" i="2" s="1"/>
  <c r="Z3" i="2" s="1"/>
  <c r="AA3" i="2" s="1"/>
  <c r="AB3" i="2" s="1"/>
  <c r="L3" i="2"/>
  <c r="M3" i="2" s="1"/>
  <c r="N3" i="2" s="1"/>
  <c r="O3" i="2" s="1"/>
  <c r="P3" i="2" s="1"/>
  <c r="Q3" i="2" s="1"/>
  <c r="R3" i="2" s="1"/>
  <c r="S3" i="2" s="1"/>
  <c r="C3" i="2"/>
  <c r="D3" i="2" s="1"/>
  <c r="E3" i="2" s="1"/>
  <c r="F3" i="2" s="1"/>
  <c r="G3" i="2" s="1"/>
  <c r="H3" i="2" s="1"/>
  <c r="I3" i="2" s="1"/>
  <c r="J3" i="2" s="1"/>
  <c r="A1" i="1"/>
</calcChain>
</file>

<file path=xl/comments1.xml><?xml version="1.0" encoding="utf-8"?>
<comments xmlns="http://schemas.openxmlformats.org/spreadsheetml/2006/main">
  <authors>
    <author>SIWS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SIWS:</t>
        </r>
        <r>
          <rPr>
            <sz val="9"/>
            <color indexed="81"/>
            <rFont val="Tahoma"/>
            <family val="2"/>
          </rPr>
          <t xml:space="preserve">
Asset/Dettes
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SIWS:</t>
        </r>
        <r>
          <rPr>
            <sz val="9"/>
            <color indexed="81"/>
            <rFont val="Tahoma"/>
            <family val="2"/>
          </rPr>
          <t xml:space="preserve">
Asset/financial debt
</t>
        </r>
      </text>
    </comment>
  </commentList>
</comments>
</file>

<file path=xl/sharedStrings.xml><?xml version="1.0" encoding="utf-8"?>
<sst xmlns="http://schemas.openxmlformats.org/spreadsheetml/2006/main" count="187" uniqueCount="133">
  <si>
    <t>ECOVER CO-ORDINATION CENTER</t>
  </si>
  <si>
    <t>Amortissements sur immobilisés EUR</t>
  </si>
  <si>
    <t>Réduc. valeur sur actifs circulants EUR</t>
  </si>
  <si>
    <t>Bénéfice (Perte) d'exploitation (+/-) EUR</t>
  </si>
  <si>
    <t>Produits des immob. financières EUR</t>
  </si>
  <si>
    <t>Produits des actifs circulants EUR</t>
  </si>
  <si>
    <t>Autres Produits financiers  EUR</t>
  </si>
  <si>
    <t xml:space="preserve">Charges des dettes </t>
  </si>
  <si>
    <t>Réduc. valeur sur actifs circulants autres que créances comm, stock …</t>
  </si>
  <si>
    <t>Autres charges financières EUR</t>
  </si>
  <si>
    <t>Repr. amort. &amp; réduct. val. sur immob.  EUR</t>
  </si>
  <si>
    <t>Amort.&amp;réduct. val. except. sur immob. EUR</t>
  </si>
  <si>
    <t>Bén. (Perte) de l'ex. avant impôts (+/-) EUR</t>
  </si>
  <si>
    <t>Grandes et très grandes contrôlées par tête de groupe étrangères</t>
  </si>
  <si>
    <t xml:space="preserve">Total Actif </t>
  </si>
  <si>
    <t>Immobilisations incorporelles EUR</t>
  </si>
  <si>
    <t>Immobilisations corporelles EUR</t>
  </si>
  <si>
    <t xml:space="preserve">Capital </t>
  </si>
  <si>
    <t>Prime d'emissions</t>
  </si>
  <si>
    <t xml:space="preserve">Fonds affectés </t>
  </si>
  <si>
    <t xml:space="preserve">Réserves immunisées </t>
  </si>
  <si>
    <t xml:space="preserve">Bénéfices / pertes reportées </t>
  </si>
  <si>
    <t xml:space="preserve">Total Dettes </t>
  </si>
  <si>
    <t xml:space="preserve">Dettes LT </t>
  </si>
  <si>
    <t xml:space="preserve">Dettes financières LT </t>
  </si>
  <si>
    <t>Dettes CT</t>
  </si>
  <si>
    <t xml:space="preserve">Dettes financières CT  </t>
  </si>
  <si>
    <t xml:space="preserve">Dont autres emprunts </t>
  </si>
  <si>
    <t>Dettes finanancière à plus d'un an échéant dans l'année</t>
  </si>
  <si>
    <t xml:space="preserve">Autres &lt;1 an et inférieur à 5 ans </t>
  </si>
  <si>
    <t xml:space="preserve">Autres emprunts &lt; 5 ans </t>
  </si>
  <si>
    <t xml:space="preserve">Dettes à plus d'un an ent liées </t>
  </si>
  <si>
    <t xml:space="preserve">dettes à un an au plus ent liées </t>
  </si>
  <si>
    <t>Garanties pers. et réelles constituées/promises par l'entr./assoc. pour sûreté de dettes ou d'engagements d'entités liées EUR</t>
  </si>
  <si>
    <t>Garanties pers. et réelles constituées/promises par des entités liées pour sûreté de dettes ou d'engagements de l'entr./assoc. EUR</t>
  </si>
  <si>
    <t>Autres engagements financiers significatifs en entr. liées EUR</t>
  </si>
  <si>
    <t>Charges des dettes en entr. liées EUR</t>
  </si>
  <si>
    <t>Autres charges financières en entr. liées EUR</t>
  </si>
  <si>
    <t>n.s.</t>
  </si>
  <si>
    <t>n.d.</t>
  </si>
  <si>
    <t>Current ratio</t>
  </si>
  <si>
    <t>EBIT EUR</t>
  </si>
  <si>
    <t>EBITDA EUR</t>
  </si>
  <si>
    <t>Solvency ratio  %</t>
  </si>
  <si>
    <t>Shareholders liquidity ratio</t>
  </si>
  <si>
    <t>Return on shareholders funds %</t>
  </si>
  <si>
    <t>Effectif moyen du personnel</t>
  </si>
  <si>
    <t>Valeur nette des immob. corp. à la fin de l'ex.  EUR</t>
  </si>
  <si>
    <t xml:space="preserve">Total Leverage </t>
  </si>
  <si>
    <t>Total financial leverage</t>
  </si>
  <si>
    <t xml:space="preserve">Fonds propres fiscal </t>
  </si>
  <si>
    <t xml:space="preserve">Autres emprunt cT/ Dettes ent liées à 1 an au plus fin  de période </t>
  </si>
  <si>
    <t>Montant Prêt intra groupe LT début de période</t>
  </si>
  <si>
    <t>Montant Prêt intra groupe LT fin de période</t>
  </si>
  <si>
    <t>Montant Prêt intra groupe CT début de période</t>
  </si>
  <si>
    <t>Montant Prêt intra groupe CT fin de période</t>
  </si>
  <si>
    <t>Total Montant Prêt intra groupe début de période</t>
  </si>
  <si>
    <t>Total Montant Prêt intra groupe fin de période</t>
  </si>
  <si>
    <t>Proportion prêt intragroupe CT/ Total prêt intragroupe début de période</t>
  </si>
  <si>
    <t>Proportion prêt intragroupe CT/ Total prêt intragroupe fin de période</t>
  </si>
  <si>
    <t xml:space="preserve">Prêts intra groupe début de période / fonds propres </t>
  </si>
  <si>
    <t>Prêt intra groupe fin de période  / fonds propres</t>
  </si>
  <si>
    <t xml:space="preserve">Prêts intra groupe début de période/ dettes financières </t>
  </si>
  <si>
    <t xml:space="preserve">Prêt intra groupe fin de période  / dettes financières </t>
  </si>
  <si>
    <t>STUDIOTECH</t>
  </si>
  <si>
    <t>Fonds propres fiscal 2011</t>
  </si>
  <si>
    <t>Fonds propres fiscal 2013</t>
  </si>
  <si>
    <t>Prêt intragroupe LT fin 2011</t>
  </si>
  <si>
    <t>Prêt intragroupe LT fin 2013</t>
  </si>
  <si>
    <t>Ratio Prêt intragroupe LT/FONDS propres fin 2011</t>
  </si>
  <si>
    <t>Ratio Prêt intragroupe LT/FONDS propres fin 2013</t>
  </si>
  <si>
    <t>Dettes financière LT fin 2011</t>
  </si>
  <si>
    <t>Dettes financière LT fin 2013</t>
  </si>
  <si>
    <t>Ratio dette financière LT/fonds propres fiscal 2011</t>
  </si>
  <si>
    <t>Ratio dette financière LT/fonds propres fiscal 2013</t>
  </si>
  <si>
    <t>Ventes et prestations EUR</t>
  </si>
  <si>
    <t>Coût des ventes et prestations</t>
  </si>
  <si>
    <t>Approv., march., serv. &amp; biens div. EUR</t>
  </si>
  <si>
    <t>Rémun., charges sociales, pensions EUR</t>
  </si>
  <si>
    <t>Provisions pour risques et charges EUR</t>
  </si>
  <si>
    <t>Autres charges d'exploitation EUR</t>
  </si>
  <si>
    <t>Frais de restructuration activés EUR</t>
  </si>
  <si>
    <t>dont Emprunts subordonnés</t>
  </si>
  <si>
    <t>dont emprunts subordonnés</t>
  </si>
  <si>
    <t>USA</t>
  </si>
  <si>
    <t>JOHNSON CONTROLS AUTOBATTERIE</t>
  </si>
  <si>
    <t>Prêt intragroupe fin 2011</t>
  </si>
  <si>
    <t>Prêt intragroupe fin 2013</t>
  </si>
  <si>
    <t>Dettes financières LT/fonds propres fiscal</t>
  </si>
  <si>
    <t xml:space="preserve">(Autres emprunt LT+emprunts subordonnés)/ Dettes ent liées à + 1 an début de période </t>
  </si>
  <si>
    <t>Emprunts subordonnés / dettes à plus d'un entreprises liées début de période</t>
  </si>
  <si>
    <t xml:space="preserve">Autres emprunt LT + emprunt subordonné / Dettes ent liées à + 1 an fin  de période </t>
  </si>
  <si>
    <t>Emprunts subordonnés / dettes à plus d'un entreprises liées fin de période</t>
  </si>
  <si>
    <t xml:space="preserve">(Autres emprunt CT + emprunt subordonée échant dans l'année)/ Dettes ent liées à 1 an au plus début de période </t>
  </si>
  <si>
    <t>Variation</t>
  </si>
  <si>
    <t>Ratio Prêt intragroupe /FONDS propres fin 2011</t>
  </si>
  <si>
    <t>Ratio Prêt intragroupe /FONDS propres fin 2013</t>
  </si>
  <si>
    <t>Dettes financière fin 2011</t>
  </si>
  <si>
    <t>Dettes financière fin 2013</t>
  </si>
  <si>
    <t>Ratio dette financière /fonds propres fiscal 2011</t>
  </si>
  <si>
    <t>Ratio dette financière /fonds propres fiscal 2013</t>
  </si>
  <si>
    <t>Rato emprunt ent liée LT2011/ total dette fin LT 2011</t>
  </si>
  <si>
    <t>Rato emprunt ent liée LT 2013/ total dette fin LT 2013</t>
  </si>
  <si>
    <t>Pays Tête de groupe</t>
  </si>
  <si>
    <t>Ratio emprunt ent liée 2011/ total dette fin 2011</t>
  </si>
  <si>
    <t>Ratio emprunt ent liée 2013/ total dette fin 2013</t>
  </si>
  <si>
    <t>C.RO PORTS ZEEBRUGGE</t>
  </si>
  <si>
    <t>NESTLE WATERS BENELUX</t>
  </si>
  <si>
    <t>TWIN DISC INTERNATIONAL</t>
  </si>
  <si>
    <t>Bénéfices pertes reportées 2013</t>
  </si>
  <si>
    <t>Suisse</t>
  </si>
  <si>
    <t>Grande-Bretagne</t>
  </si>
  <si>
    <t>Finlande</t>
  </si>
  <si>
    <t>Hongrie</t>
  </si>
  <si>
    <t>Fonds propres fiscal 2012</t>
  </si>
  <si>
    <t>Prêt intragroupe fin 2012</t>
  </si>
  <si>
    <t>Prêt intragroupe LT fin 2012</t>
  </si>
  <si>
    <t>Ratio Prêt intragroupe /FONDS propres fin 2012</t>
  </si>
  <si>
    <t>Ratio Prêt intragroupe LT/FONDS propres fin 2012</t>
  </si>
  <si>
    <t>Dettes financière fin 2012</t>
  </si>
  <si>
    <t>Dettes financière LT fin 2012</t>
  </si>
  <si>
    <t>Ratio dette financière /fonds propres fiscal 2012</t>
  </si>
  <si>
    <t>Ratio dette financière LT/fonds propres fiscal 2012</t>
  </si>
  <si>
    <t>Rato emprunt ent liée LT2012/ total dette fin LT 2012</t>
  </si>
  <si>
    <t>Ratio emprunt ent liée 2012/ total dette fin 2012</t>
  </si>
  <si>
    <t>Bénéfices pertes reportées 2012</t>
  </si>
  <si>
    <t>Bénéfices pertes reportées 2011</t>
  </si>
  <si>
    <t>Ratio Prêt intragroupe /FONDS propres début 2012</t>
  </si>
  <si>
    <t>Ratio Prêt intragroupe /FONDS propres début 2013</t>
  </si>
  <si>
    <t>AUTO MOTORS RENT</t>
  </si>
  <si>
    <t>BOCIMAR INTERNATIONAL</t>
  </si>
  <si>
    <t>DYKA PLASTICS</t>
  </si>
  <si>
    <t>Belgique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</si>
</sst>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;[Red]\-0.0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0" xfId="0" applyFont="1" applyFill="1" applyAlignment="1"/>
    <xf numFmtId="0" fontId="2" fillId="3" borderId="0" xfId="0" applyFont="1" applyFill="1" applyAlignment="1"/>
    <xf numFmtId="0" fontId="1" fillId="3" borderId="0" xfId="0" applyFont="1" applyFill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3" borderId="4" xfId="0" applyFont="1" applyFill="1" applyBorder="1" applyAlignment="1"/>
    <xf numFmtId="0" fontId="1" fillId="3" borderId="0" xfId="0" applyFont="1" applyFill="1" applyBorder="1" applyAlignment="1"/>
    <xf numFmtId="0" fontId="1" fillId="2" borderId="0" xfId="0" applyFont="1" applyFill="1" applyBorder="1" applyAlignment="1"/>
    <xf numFmtId="0" fontId="1" fillId="2" borderId="5" xfId="0" applyFont="1" applyFill="1" applyBorder="1" applyAlignment="1"/>
    <xf numFmtId="0" fontId="1" fillId="4" borderId="0" xfId="0" applyFont="1" applyFill="1" applyAlignment="1"/>
    <xf numFmtId="0" fontId="1" fillId="2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10" fontId="0" fillId="0" borderId="0" xfId="0" applyNumberFormat="1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38" fontId="0" fillId="0" borderId="0" xfId="0" applyNumberFormat="1"/>
    <xf numFmtId="164" fontId="0" fillId="0" borderId="0" xfId="0" applyNumberFormat="1"/>
    <xf numFmtId="0" fontId="0" fillId="3" borderId="0" xfId="0" applyFill="1"/>
    <xf numFmtId="0" fontId="0" fillId="0" borderId="0" xfId="0" applyBorder="1"/>
    <xf numFmtId="0" fontId="0" fillId="0" borderId="6" xfId="0" applyBorder="1"/>
    <xf numFmtId="0" fontId="5" fillId="0" borderId="0" xfId="0" applyFont="1" applyFill="1" applyAlignme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3" fontId="1" fillId="2" borderId="0" xfId="0" applyNumberFormat="1" applyFont="1" applyFill="1" applyAlignment="1"/>
    <xf numFmtId="10" fontId="1" fillId="3" borderId="0" xfId="0" applyNumberFormat="1" applyFont="1" applyFill="1" applyAlignment="1"/>
    <xf numFmtId="10" fontId="1" fillId="2" borderId="0" xfId="0" applyNumberFormat="1" applyFont="1" applyFill="1" applyAlignment="1"/>
    <xf numFmtId="0" fontId="1" fillId="6" borderId="0" xfId="0" applyFont="1" applyFill="1" applyAlignment="1"/>
    <xf numFmtId="10" fontId="0" fillId="0" borderId="6" xfId="0" applyNumberFormat="1" applyBorder="1"/>
    <xf numFmtId="0" fontId="0" fillId="0" borderId="6" xfId="0" applyNumberFormat="1" applyBorder="1"/>
    <xf numFmtId="10" fontId="0" fillId="0" borderId="0" xfId="0" applyNumberFormat="1" applyBorder="1"/>
    <xf numFmtId="0" fontId="0" fillId="0" borderId="0" xfId="0" applyNumberFormat="1" applyBorder="1"/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3" fontId="1" fillId="5" borderId="0" xfId="0" applyNumberFormat="1" applyFont="1" applyFill="1" applyAlignment="1"/>
    <xf numFmtId="0" fontId="1" fillId="7" borderId="0" xfId="0" applyFont="1" applyFill="1" applyAlignment="1"/>
    <xf numFmtId="0" fontId="1" fillId="7" borderId="0" xfId="0" applyFont="1" applyFill="1" applyAlignment="1">
      <alignment horizontal="center"/>
    </xf>
    <xf numFmtId="0" fontId="0" fillId="2" borderId="0" xfId="0" applyFill="1"/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6" fontId="0" fillId="0" borderId="0" xfId="0" applyNumberFormat="1"/>
    <xf numFmtId="4" fontId="0" fillId="0" borderId="0" xfId="0" applyNumberFormat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24"/>
  <sheetViews>
    <sheetView topLeftCell="BK1" workbookViewId="0">
      <selection activeCell="BS4" sqref="BS4:BU12"/>
    </sheetView>
  </sheetViews>
  <sheetFormatPr baseColWidth="10" defaultColWidth="11.42578125" defaultRowHeight="15" x14ac:dyDescent="0.25"/>
  <cols>
    <col min="1" max="1" width="63.140625" customWidth="1"/>
    <col min="2" max="6" width="11.5703125" bestFit="1" customWidth="1"/>
    <col min="7" max="10" width="12.7109375" bestFit="1" customWidth="1"/>
    <col min="11" max="64" width="11.5703125" bestFit="1" customWidth="1"/>
    <col min="65" max="65" width="11.85546875" bestFit="1" customWidth="1"/>
    <col min="66" max="244" width="11.5703125" bestFit="1" customWidth="1"/>
  </cols>
  <sheetData>
    <row r="1" spans="1:244" x14ac:dyDescent="0.25">
      <c r="A1">
        <f>ROWS(A4:A1323)</f>
        <v>1320</v>
      </c>
    </row>
    <row r="2" spans="1:244" ht="57.75" customHeight="1" x14ac:dyDescent="0.25">
      <c r="A2" s="1" t="s">
        <v>13</v>
      </c>
      <c r="B2" s="5" t="s">
        <v>14</v>
      </c>
      <c r="C2" s="6"/>
      <c r="D2" s="6"/>
      <c r="E2" s="6"/>
      <c r="F2" s="6"/>
      <c r="G2" s="6"/>
      <c r="H2" s="6"/>
      <c r="I2" s="6"/>
      <c r="J2" s="7"/>
      <c r="K2" s="8" t="s">
        <v>15</v>
      </c>
      <c r="L2" s="9"/>
      <c r="M2" s="9"/>
      <c r="N2" s="9"/>
      <c r="O2" s="9"/>
      <c r="P2" s="9"/>
      <c r="Q2" s="9"/>
      <c r="R2" s="9"/>
      <c r="S2" s="9"/>
      <c r="T2" s="10" t="s">
        <v>16</v>
      </c>
      <c r="U2" s="10"/>
      <c r="V2" s="10"/>
      <c r="W2" s="10"/>
      <c r="X2" s="10"/>
      <c r="Y2" s="10"/>
      <c r="Z2" s="10"/>
      <c r="AA2" s="10"/>
      <c r="AB2" s="11"/>
      <c r="AC2" s="8" t="s">
        <v>17</v>
      </c>
      <c r="AD2" s="4"/>
      <c r="AE2" s="4"/>
      <c r="AF2" s="4"/>
      <c r="AG2" s="4"/>
      <c r="AH2" s="4"/>
      <c r="AI2" s="4"/>
      <c r="AJ2" s="4"/>
      <c r="AK2" s="4"/>
      <c r="AL2" s="2" t="s">
        <v>18</v>
      </c>
      <c r="AM2" s="2"/>
      <c r="AN2" s="2"/>
      <c r="AO2" s="2"/>
      <c r="AP2" s="2"/>
      <c r="AQ2" s="2"/>
      <c r="AR2" s="2"/>
      <c r="AS2" s="2"/>
      <c r="AT2" s="2"/>
      <c r="AU2" s="4" t="s">
        <v>19</v>
      </c>
      <c r="AV2" s="4"/>
      <c r="AW2" s="4"/>
      <c r="AX2" s="4"/>
      <c r="AY2" s="4"/>
      <c r="AZ2" s="4"/>
      <c r="BA2" s="4"/>
      <c r="BB2" s="4"/>
      <c r="BC2" s="4"/>
      <c r="BD2" s="2" t="s">
        <v>20</v>
      </c>
      <c r="BE2" s="2"/>
      <c r="BF2" s="2"/>
      <c r="BG2" s="2"/>
      <c r="BH2" s="2"/>
      <c r="BI2" s="2"/>
      <c r="BJ2" s="2"/>
      <c r="BK2" s="2"/>
      <c r="BL2" s="2"/>
      <c r="BM2" s="12" t="s">
        <v>21</v>
      </c>
      <c r="BN2" s="12"/>
      <c r="BO2" s="12"/>
      <c r="BP2" s="12"/>
      <c r="BQ2" s="12"/>
      <c r="BR2" s="12"/>
      <c r="BS2" s="12"/>
      <c r="BT2" s="12"/>
      <c r="BU2" s="12"/>
      <c r="BV2" s="2" t="s">
        <v>22</v>
      </c>
      <c r="BW2" s="2"/>
      <c r="BX2" s="2"/>
      <c r="BY2" s="2"/>
      <c r="BZ2" s="2"/>
      <c r="CA2" s="2"/>
      <c r="CB2" s="2"/>
      <c r="CC2" s="2"/>
      <c r="CD2" s="2"/>
      <c r="CE2" s="12" t="s">
        <v>23</v>
      </c>
      <c r="CF2" s="12"/>
      <c r="CG2" s="12"/>
      <c r="CH2" s="12"/>
      <c r="CI2" s="12"/>
      <c r="CJ2" s="12"/>
      <c r="CK2" s="12"/>
      <c r="CL2" s="12"/>
      <c r="CM2" s="12"/>
      <c r="CN2" s="2" t="s">
        <v>24</v>
      </c>
      <c r="CO2" s="2"/>
      <c r="CP2" s="2"/>
      <c r="CQ2" s="2"/>
      <c r="CR2" s="2"/>
      <c r="CS2" s="2"/>
      <c r="CT2" s="2"/>
      <c r="CU2" s="2"/>
      <c r="CV2" s="2"/>
      <c r="CW2" s="32" t="s">
        <v>82</v>
      </c>
      <c r="CX2" s="32"/>
      <c r="CY2" s="32"/>
      <c r="CZ2" s="32"/>
      <c r="DA2" s="32"/>
      <c r="DB2" s="32"/>
      <c r="DC2" s="32"/>
      <c r="DD2" s="32"/>
      <c r="DE2" s="32"/>
      <c r="DF2" s="12" t="s">
        <v>25</v>
      </c>
      <c r="DG2" s="12"/>
      <c r="DH2" s="12"/>
      <c r="DI2" s="12"/>
      <c r="DJ2" s="12"/>
      <c r="DK2" s="12"/>
      <c r="DL2" s="12"/>
      <c r="DM2" s="12"/>
      <c r="DN2" s="12"/>
      <c r="DO2" s="2" t="s">
        <v>26</v>
      </c>
      <c r="DP2" s="2"/>
      <c r="DQ2" s="2"/>
      <c r="DR2" s="2"/>
      <c r="DS2" s="2"/>
      <c r="DT2" s="2"/>
      <c r="DU2" s="2"/>
      <c r="DV2" s="2"/>
      <c r="DW2" s="2"/>
      <c r="DX2" s="12" t="s">
        <v>27</v>
      </c>
      <c r="DY2" s="12"/>
      <c r="DZ2" s="12"/>
      <c r="EA2" s="12"/>
      <c r="EB2" s="12"/>
      <c r="EC2" s="12"/>
      <c r="ED2" s="12"/>
      <c r="EE2" s="12"/>
      <c r="EF2" s="12"/>
      <c r="EG2" s="2" t="s">
        <v>28</v>
      </c>
      <c r="EH2" s="2"/>
      <c r="EI2" s="2"/>
      <c r="EJ2" s="2"/>
      <c r="EK2" s="2"/>
      <c r="EL2" s="2"/>
      <c r="EM2" s="2"/>
      <c r="EN2" s="2"/>
      <c r="EO2" s="2"/>
      <c r="EP2" s="12" t="s">
        <v>27</v>
      </c>
      <c r="EQ2" s="12"/>
      <c r="ER2" s="12"/>
      <c r="ES2" s="12"/>
      <c r="ET2" s="12"/>
      <c r="EU2" s="12"/>
      <c r="EV2" s="12"/>
      <c r="EW2" s="12"/>
      <c r="EX2" s="12"/>
      <c r="EY2" s="32" t="s">
        <v>83</v>
      </c>
      <c r="EZ2" s="32"/>
      <c r="FA2" s="32"/>
      <c r="FB2" s="32"/>
      <c r="FC2" s="32"/>
      <c r="FD2" s="32"/>
      <c r="FE2" s="32"/>
      <c r="FF2" s="32"/>
      <c r="FG2" s="32"/>
      <c r="FH2" s="2" t="s">
        <v>29</v>
      </c>
      <c r="FI2" s="2"/>
      <c r="FJ2" s="2"/>
      <c r="FK2" s="2"/>
      <c r="FL2" s="2"/>
      <c r="FM2" s="2"/>
      <c r="FN2" s="2"/>
      <c r="FO2" s="2"/>
      <c r="FP2" s="2"/>
      <c r="FQ2" s="12" t="s">
        <v>30</v>
      </c>
      <c r="FR2" s="12"/>
      <c r="FS2" s="12"/>
      <c r="FT2" s="12"/>
      <c r="FU2" s="12"/>
      <c r="FV2" s="12"/>
      <c r="FW2" s="12"/>
      <c r="FX2" s="12"/>
      <c r="FY2" s="12"/>
      <c r="FZ2" s="2" t="s">
        <v>31</v>
      </c>
      <c r="GA2" s="2"/>
      <c r="GB2" s="2"/>
      <c r="GC2" s="2"/>
      <c r="GD2" s="2"/>
      <c r="GE2" s="2"/>
      <c r="GF2" s="2"/>
      <c r="GG2" s="2"/>
      <c r="GH2" s="2"/>
      <c r="GI2" s="12" t="s">
        <v>32</v>
      </c>
      <c r="GJ2" s="12"/>
      <c r="GK2" s="12"/>
      <c r="GL2" s="12"/>
      <c r="GM2" s="12"/>
      <c r="GN2" s="12"/>
      <c r="GO2" s="12"/>
      <c r="GP2" s="12"/>
      <c r="GQ2" s="12"/>
      <c r="GR2" s="13" t="s">
        <v>33</v>
      </c>
      <c r="GS2" s="13"/>
      <c r="GT2" s="13"/>
      <c r="GU2" s="13"/>
      <c r="GV2" s="13"/>
      <c r="GW2" s="13"/>
      <c r="GX2" s="13"/>
      <c r="GY2" s="13"/>
      <c r="GZ2" s="13"/>
      <c r="HA2" s="14" t="s">
        <v>34</v>
      </c>
      <c r="HB2" s="14"/>
      <c r="HC2" s="14"/>
      <c r="HD2" s="14"/>
      <c r="HE2" s="14"/>
      <c r="HF2" s="14"/>
      <c r="HG2" s="14"/>
      <c r="HH2" s="14"/>
      <c r="HI2" s="14"/>
      <c r="HJ2" s="2" t="s">
        <v>35</v>
      </c>
      <c r="HK2" s="2"/>
      <c r="HL2" s="2"/>
      <c r="HM2" s="2"/>
      <c r="HN2" s="2"/>
      <c r="HO2" s="2"/>
      <c r="HP2" s="2"/>
      <c r="HQ2" s="2"/>
      <c r="HR2" s="2"/>
      <c r="HS2" s="4" t="s">
        <v>36</v>
      </c>
      <c r="HT2" s="4"/>
      <c r="HU2" s="4"/>
      <c r="HV2" s="4"/>
      <c r="HW2" s="4"/>
      <c r="HX2" s="4"/>
      <c r="HY2" s="4"/>
      <c r="HZ2" s="4"/>
      <c r="IA2" s="4"/>
      <c r="IB2" s="2" t="s">
        <v>37</v>
      </c>
      <c r="IC2" s="2"/>
      <c r="ID2" s="2"/>
      <c r="IE2" s="2"/>
      <c r="IF2" s="2"/>
      <c r="IG2" s="2"/>
      <c r="IH2" s="2"/>
      <c r="II2" s="2"/>
      <c r="IJ2" s="2"/>
    </row>
    <row r="3" spans="1:244" ht="59.25" customHeight="1" x14ac:dyDescent="0.25">
      <c r="A3" s="1"/>
      <c r="B3" s="10">
        <v>2005</v>
      </c>
      <c r="C3" s="10">
        <v>2006</v>
      </c>
      <c r="D3" s="10">
        <v>2007</v>
      </c>
      <c r="E3" s="10">
        <v>2008</v>
      </c>
      <c r="F3" s="10">
        <v>2009</v>
      </c>
      <c r="G3" s="10">
        <v>2010</v>
      </c>
      <c r="H3" s="10">
        <v>2011</v>
      </c>
      <c r="I3" s="10">
        <v>2013</v>
      </c>
      <c r="J3" s="10">
        <v>2013</v>
      </c>
      <c r="K3" s="9">
        <v>2005</v>
      </c>
      <c r="L3" s="9">
        <v>2006</v>
      </c>
      <c r="M3" s="9">
        <v>2007</v>
      </c>
      <c r="N3" s="9">
        <v>2008</v>
      </c>
      <c r="O3" s="9">
        <v>2009</v>
      </c>
      <c r="P3" s="9">
        <v>2010</v>
      </c>
      <c r="Q3" s="9">
        <v>2011</v>
      </c>
      <c r="R3" s="9">
        <v>2013</v>
      </c>
      <c r="S3" s="9">
        <v>2013</v>
      </c>
      <c r="T3" s="10">
        <v>2005</v>
      </c>
      <c r="U3" s="10">
        <v>2006</v>
      </c>
      <c r="V3" s="10">
        <v>2007</v>
      </c>
      <c r="W3" s="10">
        <v>2008</v>
      </c>
      <c r="X3" s="10">
        <v>2009</v>
      </c>
      <c r="Y3" s="10">
        <v>2010</v>
      </c>
      <c r="Z3" s="10">
        <v>2011</v>
      </c>
      <c r="AA3" s="10">
        <v>2013</v>
      </c>
      <c r="AB3" s="10">
        <v>2013</v>
      </c>
      <c r="AC3" s="9">
        <v>2005</v>
      </c>
      <c r="AD3" s="4">
        <v>2006</v>
      </c>
      <c r="AE3" s="4">
        <v>2007</v>
      </c>
      <c r="AF3" s="4">
        <v>2008</v>
      </c>
      <c r="AG3" s="4">
        <v>2009</v>
      </c>
      <c r="AH3" s="4">
        <v>2010</v>
      </c>
      <c r="AI3" s="4">
        <v>2011</v>
      </c>
      <c r="AJ3" s="4">
        <v>2013</v>
      </c>
      <c r="AK3" s="4">
        <v>2013</v>
      </c>
      <c r="AL3" s="2">
        <v>2005</v>
      </c>
      <c r="AM3" s="2">
        <v>2006</v>
      </c>
      <c r="AN3" s="2">
        <v>2007</v>
      </c>
      <c r="AO3" s="2">
        <v>2008</v>
      </c>
      <c r="AP3" s="2">
        <v>2009</v>
      </c>
      <c r="AQ3" s="2">
        <v>2010</v>
      </c>
      <c r="AR3" s="2">
        <v>2011</v>
      </c>
      <c r="AS3" s="2">
        <v>2013</v>
      </c>
      <c r="AT3" s="2">
        <v>2013</v>
      </c>
      <c r="AU3" s="4">
        <v>2005</v>
      </c>
      <c r="AV3" s="4">
        <v>2006</v>
      </c>
      <c r="AW3" s="4">
        <v>2007</v>
      </c>
      <c r="AX3" s="4">
        <v>2008</v>
      </c>
      <c r="AY3" s="4">
        <v>2009</v>
      </c>
      <c r="AZ3" s="4">
        <v>2010</v>
      </c>
      <c r="BA3" s="4">
        <v>2011</v>
      </c>
      <c r="BB3" s="4">
        <v>2013</v>
      </c>
      <c r="BC3" s="4">
        <v>2013</v>
      </c>
      <c r="BD3" s="2">
        <v>2005</v>
      </c>
      <c r="BE3" s="2">
        <v>2006</v>
      </c>
      <c r="BF3" s="2">
        <v>2007</v>
      </c>
      <c r="BG3" s="2">
        <v>2008</v>
      </c>
      <c r="BH3" s="2">
        <v>2009</v>
      </c>
      <c r="BI3" s="2">
        <v>2010</v>
      </c>
      <c r="BJ3" s="2">
        <v>2011</v>
      </c>
      <c r="BK3" s="2">
        <v>2013</v>
      </c>
      <c r="BL3" s="2">
        <v>2013</v>
      </c>
      <c r="BM3" s="12">
        <v>2005</v>
      </c>
      <c r="BN3" s="12">
        <v>2006</v>
      </c>
      <c r="BO3" s="12">
        <v>2007</v>
      </c>
      <c r="BP3" s="12">
        <v>2008</v>
      </c>
      <c r="BQ3" s="12">
        <v>2009</v>
      </c>
      <c r="BR3" s="12">
        <v>2010</v>
      </c>
      <c r="BS3" s="12">
        <v>2011</v>
      </c>
      <c r="BT3" s="12">
        <v>2012</v>
      </c>
      <c r="BU3" s="12">
        <v>2013</v>
      </c>
      <c r="BV3" s="2">
        <v>2005</v>
      </c>
      <c r="BW3" s="2">
        <v>2006</v>
      </c>
      <c r="BX3" s="2">
        <v>2007</v>
      </c>
      <c r="BY3" s="2">
        <v>2008</v>
      </c>
      <c r="BZ3" s="2">
        <v>2009</v>
      </c>
      <c r="CA3" s="2">
        <v>2010</v>
      </c>
      <c r="CB3" s="2">
        <v>2011</v>
      </c>
      <c r="CC3" s="2">
        <v>2013</v>
      </c>
      <c r="CD3" s="2">
        <v>2013</v>
      </c>
      <c r="CE3" s="12">
        <v>2005</v>
      </c>
      <c r="CF3" s="12">
        <v>2006</v>
      </c>
      <c r="CG3" s="12">
        <v>2007</v>
      </c>
      <c r="CH3" s="12">
        <v>2008</v>
      </c>
      <c r="CI3" s="12">
        <v>2009</v>
      </c>
      <c r="CJ3" s="12">
        <v>2010</v>
      </c>
      <c r="CK3" s="12">
        <v>2011</v>
      </c>
      <c r="CL3" s="12">
        <v>2013</v>
      </c>
      <c r="CM3" s="12">
        <v>2013</v>
      </c>
      <c r="CN3" s="2">
        <v>2005</v>
      </c>
      <c r="CO3" s="2">
        <v>2006</v>
      </c>
      <c r="CP3" s="2">
        <v>2007</v>
      </c>
      <c r="CQ3" s="2">
        <v>2008</v>
      </c>
      <c r="CR3" s="2">
        <v>2009</v>
      </c>
      <c r="CS3" s="2">
        <v>2010</v>
      </c>
      <c r="CT3" s="2">
        <v>2011</v>
      </c>
      <c r="CU3" s="2">
        <v>2013</v>
      </c>
      <c r="CV3" s="2">
        <v>2013</v>
      </c>
      <c r="CW3" s="32">
        <v>2005</v>
      </c>
      <c r="CX3" s="32">
        <v>2006</v>
      </c>
      <c r="CY3" s="32">
        <v>2007</v>
      </c>
      <c r="CZ3" s="32">
        <v>2008</v>
      </c>
      <c r="DA3" s="32">
        <v>2009</v>
      </c>
      <c r="DB3" s="32">
        <v>2010</v>
      </c>
      <c r="DC3" s="32">
        <v>2011</v>
      </c>
      <c r="DD3" s="32">
        <v>2013</v>
      </c>
      <c r="DE3" s="32">
        <v>2013</v>
      </c>
      <c r="DF3" s="12">
        <v>2005</v>
      </c>
      <c r="DG3" s="12">
        <v>2006</v>
      </c>
      <c r="DH3" s="12">
        <v>2007</v>
      </c>
      <c r="DI3" s="12">
        <v>2008</v>
      </c>
      <c r="DJ3" s="12">
        <v>2009</v>
      </c>
      <c r="DK3" s="12">
        <v>2010</v>
      </c>
      <c r="DL3" s="12">
        <v>2011</v>
      </c>
      <c r="DM3" s="12">
        <v>2013</v>
      </c>
      <c r="DN3" s="12">
        <v>2013</v>
      </c>
      <c r="DO3" s="2">
        <v>2005</v>
      </c>
      <c r="DP3" s="2">
        <v>2006</v>
      </c>
      <c r="DQ3" s="2">
        <v>2007</v>
      </c>
      <c r="DR3" s="2">
        <v>2008</v>
      </c>
      <c r="DS3" s="2">
        <v>2009</v>
      </c>
      <c r="DT3" s="2">
        <v>2010</v>
      </c>
      <c r="DU3" s="2">
        <v>2011</v>
      </c>
      <c r="DV3" s="2">
        <v>2013</v>
      </c>
      <c r="DW3" s="2">
        <v>2013</v>
      </c>
      <c r="DX3" s="12">
        <v>2005</v>
      </c>
      <c r="DY3" s="12">
        <v>2006</v>
      </c>
      <c r="DZ3" s="12">
        <v>2007</v>
      </c>
      <c r="EA3" s="12">
        <v>2008</v>
      </c>
      <c r="EB3" s="12">
        <v>2009</v>
      </c>
      <c r="EC3" s="12">
        <v>2010</v>
      </c>
      <c r="ED3" s="12">
        <v>2011</v>
      </c>
      <c r="EE3" s="12">
        <v>2012</v>
      </c>
      <c r="EF3" s="12">
        <v>2013</v>
      </c>
      <c r="EG3" s="2">
        <v>2005</v>
      </c>
      <c r="EH3" s="2">
        <v>2006</v>
      </c>
      <c r="EI3" s="2">
        <v>2007</v>
      </c>
      <c r="EJ3" s="2">
        <v>2008</v>
      </c>
      <c r="EK3" s="2">
        <v>2009</v>
      </c>
      <c r="EL3" s="2">
        <v>2010</v>
      </c>
      <c r="EM3" s="2">
        <v>2011</v>
      </c>
      <c r="EN3" s="2">
        <v>2012</v>
      </c>
      <c r="EO3" s="2">
        <v>2013</v>
      </c>
      <c r="EP3" s="12">
        <v>2005</v>
      </c>
      <c r="EQ3" s="12">
        <v>2006</v>
      </c>
      <c r="ER3" s="12">
        <v>2007</v>
      </c>
      <c r="ES3" s="12">
        <v>2008</v>
      </c>
      <c r="ET3" s="12">
        <v>2009</v>
      </c>
      <c r="EU3" s="12">
        <v>2010</v>
      </c>
      <c r="EV3" s="12">
        <v>2011</v>
      </c>
      <c r="EW3" s="12">
        <v>2013</v>
      </c>
      <c r="EX3" s="12">
        <v>2013</v>
      </c>
      <c r="EY3" s="32">
        <v>2005</v>
      </c>
      <c r="EZ3" s="32">
        <v>2006</v>
      </c>
      <c r="FA3" s="32">
        <v>2007</v>
      </c>
      <c r="FB3" s="32">
        <v>2008</v>
      </c>
      <c r="FC3" s="32">
        <v>2009</v>
      </c>
      <c r="FD3" s="32">
        <v>2010</v>
      </c>
      <c r="FE3" s="32">
        <v>2011</v>
      </c>
      <c r="FF3" s="32">
        <v>2013</v>
      </c>
      <c r="FG3" s="32">
        <v>2013</v>
      </c>
      <c r="FH3" s="2">
        <v>2005</v>
      </c>
      <c r="FI3" s="2">
        <v>2006</v>
      </c>
      <c r="FJ3" s="2">
        <v>2007</v>
      </c>
      <c r="FK3" s="2">
        <v>2008</v>
      </c>
      <c r="FL3" s="2">
        <v>2009</v>
      </c>
      <c r="FM3" s="2">
        <v>2010</v>
      </c>
      <c r="FN3" s="2">
        <v>2011</v>
      </c>
      <c r="FO3" s="2">
        <v>2013</v>
      </c>
      <c r="FP3" s="2">
        <v>2013</v>
      </c>
      <c r="FQ3" s="12">
        <v>2005</v>
      </c>
      <c r="FR3" s="12">
        <v>2006</v>
      </c>
      <c r="FS3" s="12">
        <v>2007</v>
      </c>
      <c r="FT3" s="12">
        <v>2008</v>
      </c>
      <c r="FU3" s="12">
        <v>2009</v>
      </c>
      <c r="FV3" s="12">
        <v>2010</v>
      </c>
      <c r="FW3" s="12">
        <v>2011</v>
      </c>
      <c r="FX3" s="12">
        <v>2013</v>
      </c>
      <c r="FY3" s="12">
        <v>2013</v>
      </c>
      <c r="FZ3" s="2">
        <v>2005</v>
      </c>
      <c r="GA3" s="2">
        <v>2006</v>
      </c>
      <c r="GB3" s="2">
        <v>2007</v>
      </c>
      <c r="GC3" s="2">
        <v>2008</v>
      </c>
      <c r="GD3" s="2">
        <v>2009</v>
      </c>
      <c r="GE3" s="2">
        <v>2010</v>
      </c>
      <c r="GF3" s="2">
        <v>2011</v>
      </c>
      <c r="GG3" s="2">
        <v>2012</v>
      </c>
      <c r="GH3" s="2">
        <v>2013</v>
      </c>
      <c r="GI3" s="12">
        <v>2005</v>
      </c>
      <c r="GJ3" s="12">
        <v>2006</v>
      </c>
      <c r="GK3" s="12">
        <v>2007</v>
      </c>
      <c r="GL3" s="12">
        <v>2008</v>
      </c>
      <c r="GM3" s="12">
        <v>2009</v>
      </c>
      <c r="GN3" s="12">
        <v>2010</v>
      </c>
      <c r="GO3" s="12">
        <v>2011</v>
      </c>
      <c r="GP3" s="12">
        <v>2012</v>
      </c>
      <c r="GQ3" s="12">
        <v>2013</v>
      </c>
      <c r="GR3" s="13">
        <v>2005</v>
      </c>
      <c r="GS3" s="13">
        <v>2006</v>
      </c>
      <c r="GT3" s="13">
        <v>2007</v>
      </c>
      <c r="GU3" s="13">
        <v>2008</v>
      </c>
      <c r="GV3" s="13">
        <v>2009</v>
      </c>
      <c r="GW3" s="13">
        <v>2010</v>
      </c>
      <c r="GX3" s="13">
        <v>2011</v>
      </c>
      <c r="GY3" s="13">
        <v>2013</v>
      </c>
      <c r="GZ3" s="13">
        <v>2013</v>
      </c>
      <c r="HA3" s="14">
        <v>2005</v>
      </c>
      <c r="HB3" s="14">
        <v>2006</v>
      </c>
      <c r="HC3" s="14">
        <v>2007</v>
      </c>
      <c r="HD3" s="14">
        <v>2008</v>
      </c>
      <c r="HE3" s="14">
        <v>2009</v>
      </c>
      <c r="HF3" s="14">
        <v>2010</v>
      </c>
      <c r="HG3" s="14">
        <v>2011</v>
      </c>
      <c r="HH3" s="14">
        <v>2013</v>
      </c>
      <c r="HI3" s="14">
        <v>2013</v>
      </c>
      <c r="HJ3" s="2">
        <v>2005</v>
      </c>
      <c r="HK3" s="2">
        <v>2006</v>
      </c>
      <c r="HL3" s="2">
        <v>2007</v>
      </c>
      <c r="HM3" s="2">
        <v>2008</v>
      </c>
      <c r="HN3" s="2">
        <v>2009</v>
      </c>
      <c r="HO3" s="2">
        <v>2010</v>
      </c>
      <c r="HP3" s="2">
        <v>2011</v>
      </c>
      <c r="HQ3" s="2">
        <v>2013</v>
      </c>
      <c r="HR3" s="2">
        <v>2013</v>
      </c>
      <c r="HS3" s="4">
        <v>2005</v>
      </c>
      <c r="HT3" s="4">
        <v>2006</v>
      </c>
      <c r="HU3" s="4">
        <v>2007</v>
      </c>
      <c r="HV3" s="4">
        <v>2008</v>
      </c>
      <c r="HW3" s="4">
        <v>2009</v>
      </c>
      <c r="HX3" s="4">
        <v>2010</v>
      </c>
      <c r="HY3" s="4">
        <v>2011</v>
      </c>
      <c r="HZ3" s="4">
        <v>2013</v>
      </c>
      <c r="IA3" s="4">
        <v>2013</v>
      </c>
      <c r="IB3" s="2">
        <v>2005</v>
      </c>
      <c r="IC3" s="2">
        <v>2006</v>
      </c>
      <c r="ID3" s="2">
        <v>2007</v>
      </c>
      <c r="IE3" s="2">
        <v>2008</v>
      </c>
      <c r="IF3" s="2">
        <v>2009</v>
      </c>
      <c r="IG3" s="2">
        <v>2010</v>
      </c>
      <c r="IH3" s="2">
        <v>2011</v>
      </c>
      <c r="II3" s="2">
        <v>2013</v>
      </c>
      <c r="IJ3" s="2">
        <v>2013</v>
      </c>
    </row>
    <row r="4" spans="1:244" ht="15" customHeight="1" x14ac:dyDescent="0.25">
      <c r="A4" t="s">
        <v>106</v>
      </c>
      <c r="B4" s="20">
        <v>57530039</v>
      </c>
      <c r="C4" s="20">
        <v>53360693</v>
      </c>
      <c r="D4" s="20">
        <v>59409709</v>
      </c>
      <c r="E4" s="20">
        <v>55513498</v>
      </c>
      <c r="F4" s="20">
        <v>21308852</v>
      </c>
      <c r="G4" s="20">
        <v>25021390</v>
      </c>
      <c r="H4" s="20">
        <v>40394449</v>
      </c>
      <c r="I4" s="20">
        <v>30028152</v>
      </c>
      <c r="J4" s="20">
        <v>37310147</v>
      </c>
      <c r="K4" s="20">
        <v>222515</v>
      </c>
      <c r="L4" s="20">
        <v>156052</v>
      </c>
      <c r="M4" s="20">
        <v>91315</v>
      </c>
      <c r="N4" s="20">
        <v>58669</v>
      </c>
      <c r="O4" s="20">
        <v>23824</v>
      </c>
      <c r="P4" s="20">
        <v>176010</v>
      </c>
      <c r="Q4" s="20">
        <v>3612</v>
      </c>
      <c r="R4" s="20">
        <v>1331</v>
      </c>
      <c r="S4" s="20">
        <v>0</v>
      </c>
      <c r="T4" s="20">
        <v>37153410</v>
      </c>
      <c r="U4" s="20">
        <v>35263349</v>
      </c>
      <c r="V4" s="20">
        <v>29356177</v>
      </c>
      <c r="W4" s="20">
        <v>24688953</v>
      </c>
      <c r="X4" s="20">
        <v>3784529</v>
      </c>
      <c r="Y4" s="20">
        <v>10931311</v>
      </c>
      <c r="Z4" s="20">
        <v>17502886</v>
      </c>
      <c r="AA4" s="20">
        <v>21563744</v>
      </c>
      <c r="AB4" s="20">
        <v>20514524</v>
      </c>
      <c r="AC4" s="20">
        <v>2900000</v>
      </c>
      <c r="AD4" s="20">
        <v>2900000</v>
      </c>
      <c r="AE4" s="20">
        <v>2900000</v>
      </c>
      <c r="AF4" s="20">
        <v>2900000</v>
      </c>
      <c r="AG4" s="20">
        <v>1027308</v>
      </c>
      <c r="AH4" s="20">
        <v>2800000</v>
      </c>
      <c r="AI4" s="20">
        <v>2800000</v>
      </c>
      <c r="AJ4" s="20">
        <v>2800000</v>
      </c>
      <c r="AK4" s="20">
        <v>2800000</v>
      </c>
      <c r="AL4" s="20">
        <v>0</v>
      </c>
      <c r="AM4" s="20">
        <v>0</v>
      </c>
      <c r="AN4" s="20">
        <v>0</v>
      </c>
      <c r="AO4" s="20">
        <v>0</v>
      </c>
      <c r="AP4" s="20">
        <v>0</v>
      </c>
      <c r="AQ4" s="20">
        <v>8415</v>
      </c>
      <c r="AR4" s="20">
        <v>8415</v>
      </c>
      <c r="AS4" s="20">
        <v>8415</v>
      </c>
      <c r="AT4" s="20">
        <v>8415</v>
      </c>
      <c r="AU4" s="20">
        <v>3504764</v>
      </c>
      <c r="AV4" s="20">
        <v>4625908</v>
      </c>
      <c r="AW4" s="20">
        <v>5055852</v>
      </c>
      <c r="AX4" s="20">
        <v>5485796</v>
      </c>
      <c r="AY4" s="20">
        <v>2427193</v>
      </c>
      <c r="AZ4" s="20">
        <v>2596444</v>
      </c>
      <c r="BA4" s="20">
        <v>2555300</v>
      </c>
      <c r="BB4" s="20">
        <v>2530628</v>
      </c>
      <c r="BC4" s="20">
        <v>2508452</v>
      </c>
      <c r="BD4" s="20">
        <v>277633</v>
      </c>
      <c r="BE4" s="20">
        <v>904369</v>
      </c>
      <c r="BF4" s="20">
        <v>858905</v>
      </c>
      <c r="BG4" s="20">
        <v>813440</v>
      </c>
      <c r="BH4" s="20">
        <v>110878</v>
      </c>
      <c r="BI4" s="20">
        <v>102860</v>
      </c>
      <c r="BJ4" s="20">
        <v>61716</v>
      </c>
      <c r="BK4" s="20">
        <v>37043</v>
      </c>
      <c r="BL4" s="20">
        <v>14868</v>
      </c>
      <c r="BM4" s="20">
        <v>13707773</v>
      </c>
      <c r="BN4" s="20">
        <v>14738012</v>
      </c>
      <c r="BO4" s="20">
        <v>22973430</v>
      </c>
      <c r="BP4" s="20">
        <v>24129718</v>
      </c>
      <c r="BQ4" s="20">
        <v>4242126</v>
      </c>
      <c r="BR4" s="20">
        <v>4709527</v>
      </c>
      <c r="BS4" s="20">
        <v>917691</v>
      </c>
      <c r="BT4" s="20">
        <v>-4710262</v>
      </c>
      <c r="BU4" s="20">
        <v>-5916778</v>
      </c>
      <c r="BV4" s="20">
        <v>31723947</v>
      </c>
      <c r="BW4" s="20">
        <v>25410394</v>
      </c>
      <c r="BX4" s="20">
        <v>25061324</v>
      </c>
      <c r="BY4" s="20">
        <v>20317699</v>
      </c>
      <c r="BZ4" s="20">
        <v>12356295</v>
      </c>
      <c r="CA4" s="20">
        <v>14426089</v>
      </c>
      <c r="CB4" s="20">
        <v>33603531</v>
      </c>
      <c r="CC4" s="20">
        <v>29069462</v>
      </c>
      <c r="CD4" s="20">
        <v>37602693</v>
      </c>
      <c r="CE4" s="20">
        <v>9651745</v>
      </c>
      <c r="CF4" s="20">
        <v>7757837</v>
      </c>
      <c r="CG4" s="20">
        <v>5863928</v>
      </c>
      <c r="CH4" s="20">
        <v>4003484</v>
      </c>
      <c r="CI4" s="20">
        <v>0</v>
      </c>
      <c r="CJ4" s="20">
        <v>0</v>
      </c>
      <c r="CK4" s="20">
        <v>11142000</v>
      </c>
      <c r="CL4" s="20">
        <v>9284000</v>
      </c>
      <c r="CM4" s="20">
        <v>7426000</v>
      </c>
      <c r="CN4" s="20">
        <v>9651745</v>
      </c>
      <c r="CO4" s="20">
        <v>7757837</v>
      </c>
      <c r="CP4" s="20">
        <v>5863928</v>
      </c>
      <c r="CQ4" s="20">
        <v>4003484</v>
      </c>
      <c r="CR4" s="20">
        <v>0</v>
      </c>
      <c r="CS4" s="20">
        <v>0</v>
      </c>
      <c r="CT4" s="20">
        <v>11142000</v>
      </c>
      <c r="CU4" s="20">
        <v>9284000</v>
      </c>
      <c r="CV4" s="20">
        <v>7426000</v>
      </c>
      <c r="CW4" s="20">
        <v>0</v>
      </c>
      <c r="CX4" s="20">
        <v>0</v>
      </c>
      <c r="CY4" s="20">
        <v>0</v>
      </c>
      <c r="CZ4" s="20">
        <v>0</v>
      </c>
      <c r="DA4" s="20">
        <v>0</v>
      </c>
      <c r="DB4" s="20">
        <v>0</v>
      </c>
      <c r="DC4" s="20">
        <v>0</v>
      </c>
      <c r="DD4" s="20">
        <v>0</v>
      </c>
      <c r="DE4" s="20">
        <v>0</v>
      </c>
      <c r="DF4" s="20">
        <v>19238724</v>
      </c>
      <c r="DG4" s="20">
        <v>14764186</v>
      </c>
      <c r="DH4" s="20">
        <v>17746742</v>
      </c>
      <c r="DI4" s="20">
        <v>14973046</v>
      </c>
      <c r="DJ4" s="20">
        <v>10857972</v>
      </c>
      <c r="DK4" s="20">
        <v>13942940</v>
      </c>
      <c r="DL4" s="20">
        <v>21882280</v>
      </c>
      <c r="DM4" s="20">
        <v>19171539</v>
      </c>
      <c r="DN4" s="20">
        <v>29486250</v>
      </c>
      <c r="DO4" s="20">
        <v>3768657</v>
      </c>
      <c r="DP4" s="20">
        <v>0</v>
      </c>
      <c r="DQ4" s="20">
        <v>0</v>
      </c>
      <c r="DR4" s="20">
        <v>5000000</v>
      </c>
      <c r="DS4" s="20">
        <v>3000000</v>
      </c>
      <c r="DT4" s="20">
        <v>5554983</v>
      </c>
      <c r="DU4" s="20">
        <v>11771187</v>
      </c>
      <c r="DV4" s="20">
        <v>6750334</v>
      </c>
      <c r="DW4" s="20">
        <v>16934559</v>
      </c>
      <c r="DX4" s="20">
        <v>3768657</v>
      </c>
      <c r="DY4" s="20">
        <v>0</v>
      </c>
      <c r="DZ4" s="20">
        <v>0</v>
      </c>
      <c r="EA4" s="20">
        <v>5000000</v>
      </c>
      <c r="EB4" s="20">
        <v>3000000</v>
      </c>
      <c r="EC4" s="20">
        <v>5554983</v>
      </c>
      <c r="ED4" s="20">
        <v>11771187</v>
      </c>
      <c r="EE4" s="20">
        <v>6750334</v>
      </c>
      <c r="EF4" s="20">
        <v>16934559</v>
      </c>
      <c r="EG4" s="20">
        <v>1893909</v>
      </c>
      <c r="EH4" s="20">
        <v>1893909</v>
      </c>
      <c r="EI4" s="20">
        <v>1893909</v>
      </c>
      <c r="EJ4" s="20">
        <v>1860443</v>
      </c>
      <c r="EK4" s="20">
        <v>0</v>
      </c>
      <c r="EL4" s="20">
        <v>0</v>
      </c>
      <c r="EM4" s="20">
        <v>1858000</v>
      </c>
      <c r="EN4" s="20">
        <v>1858000</v>
      </c>
      <c r="EO4" s="20">
        <v>1858000</v>
      </c>
      <c r="EP4" s="20">
        <v>0</v>
      </c>
      <c r="EQ4" s="20">
        <v>0</v>
      </c>
      <c r="ER4" s="20">
        <v>0</v>
      </c>
      <c r="ES4" s="20">
        <v>0</v>
      </c>
      <c r="ET4" s="20">
        <v>0</v>
      </c>
      <c r="EU4" s="20">
        <v>0</v>
      </c>
      <c r="EV4" s="20">
        <v>0</v>
      </c>
      <c r="EW4" s="20">
        <v>0</v>
      </c>
      <c r="EX4" s="20">
        <v>0</v>
      </c>
      <c r="EY4" s="20"/>
      <c r="EZ4" s="20"/>
      <c r="FA4" s="20"/>
      <c r="FB4" s="20"/>
      <c r="FC4" s="20"/>
      <c r="FD4" s="20"/>
      <c r="FE4" s="20"/>
      <c r="FF4" s="20"/>
      <c r="FG4" s="20"/>
      <c r="FH4" s="20">
        <v>0</v>
      </c>
      <c r="FI4" s="20">
        <v>0</v>
      </c>
      <c r="FJ4" s="20">
        <v>0</v>
      </c>
      <c r="FK4" s="20">
        <v>0</v>
      </c>
      <c r="FL4" s="20">
        <v>0</v>
      </c>
      <c r="FM4" s="20">
        <v>0</v>
      </c>
      <c r="FN4" s="20">
        <v>0</v>
      </c>
      <c r="FO4" s="20">
        <v>0</v>
      </c>
      <c r="FP4" s="20">
        <v>0</v>
      </c>
      <c r="FQ4" s="20">
        <v>0</v>
      </c>
      <c r="FR4" s="20">
        <v>0</v>
      </c>
      <c r="FS4" s="20">
        <v>0</v>
      </c>
      <c r="FT4" s="20">
        <v>0</v>
      </c>
      <c r="FU4" s="20">
        <v>0</v>
      </c>
      <c r="FV4" s="20">
        <v>0</v>
      </c>
      <c r="FW4" s="20">
        <v>0</v>
      </c>
      <c r="FX4" s="20">
        <v>0</v>
      </c>
      <c r="FY4" s="20">
        <v>0</v>
      </c>
      <c r="FZ4" s="20">
        <v>0</v>
      </c>
      <c r="GA4" s="20">
        <v>0</v>
      </c>
      <c r="GB4" s="20">
        <v>0</v>
      </c>
      <c r="GC4" s="20">
        <v>0</v>
      </c>
      <c r="GD4" s="20">
        <v>0</v>
      </c>
      <c r="GE4" s="20">
        <v>0</v>
      </c>
      <c r="GF4" s="20">
        <v>0</v>
      </c>
      <c r="GG4" s="20">
        <v>0</v>
      </c>
      <c r="GH4" s="20">
        <v>0</v>
      </c>
      <c r="GI4" s="20">
        <v>2873144</v>
      </c>
      <c r="GJ4" s="20">
        <v>2777025</v>
      </c>
      <c r="GK4" s="20">
        <v>4054761</v>
      </c>
      <c r="GL4" s="20">
        <v>1136714</v>
      </c>
      <c r="GM4" s="20">
        <v>4622309</v>
      </c>
      <c r="GN4" s="20">
        <v>5439506</v>
      </c>
      <c r="GO4" s="20">
        <v>12441395</v>
      </c>
      <c r="GP4" s="20">
        <v>6939944</v>
      </c>
      <c r="GQ4" s="20">
        <v>17919160</v>
      </c>
      <c r="GR4" s="20">
        <v>0</v>
      </c>
      <c r="GS4" s="20">
        <v>0</v>
      </c>
      <c r="GT4" s="20">
        <v>0</v>
      </c>
      <c r="GU4" s="20">
        <v>0</v>
      </c>
      <c r="GV4" s="20">
        <v>0</v>
      </c>
      <c r="GW4" s="20">
        <v>0</v>
      </c>
      <c r="GX4" s="20">
        <v>0</v>
      </c>
      <c r="GY4" s="20">
        <v>0</v>
      </c>
      <c r="GZ4" s="20">
        <v>0</v>
      </c>
      <c r="HA4" s="20">
        <v>0</v>
      </c>
      <c r="HB4" s="20">
        <v>0</v>
      </c>
      <c r="HC4" s="20">
        <v>0</v>
      </c>
      <c r="HD4" s="20">
        <v>0</v>
      </c>
      <c r="HE4" s="20">
        <v>0</v>
      </c>
      <c r="HF4" s="20">
        <v>0</v>
      </c>
      <c r="HG4" s="20">
        <v>13000000</v>
      </c>
      <c r="HH4" s="20">
        <v>13000000</v>
      </c>
      <c r="HI4" s="20">
        <v>14150000</v>
      </c>
      <c r="HJ4" s="20">
        <v>0</v>
      </c>
      <c r="HK4" s="20">
        <v>0</v>
      </c>
      <c r="HL4" s="20">
        <v>0</v>
      </c>
      <c r="HM4" s="20">
        <v>0</v>
      </c>
      <c r="HN4" s="20">
        <v>0</v>
      </c>
      <c r="HO4" s="20">
        <v>0</v>
      </c>
      <c r="HP4" s="20">
        <v>0</v>
      </c>
      <c r="HQ4" s="20">
        <v>0</v>
      </c>
      <c r="HR4" s="20">
        <v>0</v>
      </c>
      <c r="HS4" s="20">
        <v>0</v>
      </c>
      <c r="HT4" s="20">
        <v>0</v>
      </c>
      <c r="HU4" s="20">
        <v>0</v>
      </c>
      <c r="HV4" s="20">
        <v>0</v>
      </c>
      <c r="HW4" s="20">
        <v>0</v>
      </c>
      <c r="HX4" s="20">
        <v>24664</v>
      </c>
      <c r="HY4" s="20">
        <v>189597</v>
      </c>
      <c r="HZ4" s="20">
        <v>74849</v>
      </c>
      <c r="IA4" s="20">
        <v>221512</v>
      </c>
      <c r="IB4" s="20">
        <v>0</v>
      </c>
      <c r="IC4" s="20">
        <v>0</v>
      </c>
      <c r="ID4" s="20">
        <v>0</v>
      </c>
      <c r="IE4" s="20">
        <v>0</v>
      </c>
      <c r="IF4" s="20">
        <v>0</v>
      </c>
      <c r="IG4" s="20">
        <v>0</v>
      </c>
      <c r="IH4" s="20">
        <v>48</v>
      </c>
      <c r="II4" s="20">
        <v>18</v>
      </c>
      <c r="IJ4" s="20">
        <v>194</v>
      </c>
    </row>
    <row r="5" spans="1:244" ht="15" customHeight="1" x14ac:dyDescent="0.25">
      <c r="A5" t="s">
        <v>0</v>
      </c>
      <c r="B5" s="20">
        <v>17095000</v>
      </c>
      <c r="C5" s="20">
        <v>27710201</v>
      </c>
      <c r="D5" s="20">
        <v>31480187</v>
      </c>
      <c r="E5" s="20">
        <v>31331212</v>
      </c>
      <c r="F5" s="20">
        <v>37216193</v>
      </c>
      <c r="G5" s="20">
        <v>33950915</v>
      </c>
      <c r="H5" s="20">
        <v>35978863</v>
      </c>
      <c r="I5" s="20">
        <v>34573239</v>
      </c>
      <c r="J5" s="20">
        <v>222358753</v>
      </c>
      <c r="K5" s="20">
        <v>220000</v>
      </c>
      <c r="L5" s="20">
        <v>168006</v>
      </c>
      <c r="M5" s="20">
        <v>162654</v>
      </c>
      <c r="N5" s="20">
        <v>656082</v>
      </c>
      <c r="O5" s="20">
        <v>1160603</v>
      </c>
      <c r="P5" s="20">
        <v>1295498</v>
      </c>
      <c r="Q5" s="20">
        <v>1177333</v>
      </c>
      <c r="R5" s="20">
        <v>599433</v>
      </c>
      <c r="S5" s="20">
        <v>269175</v>
      </c>
      <c r="T5" s="20">
        <v>3268000</v>
      </c>
      <c r="U5" s="20">
        <v>3059961</v>
      </c>
      <c r="V5" s="20">
        <v>2786235</v>
      </c>
      <c r="W5" s="20">
        <v>2617864</v>
      </c>
      <c r="X5" s="20">
        <v>2867460</v>
      </c>
      <c r="Y5" s="20">
        <v>2509526</v>
      </c>
      <c r="Z5" s="20">
        <v>288599</v>
      </c>
      <c r="AA5" s="20">
        <v>337347</v>
      </c>
      <c r="AB5" s="20">
        <v>296753</v>
      </c>
      <c r="AC5" s="20">
        <v>214000</v>
      </c>
      <c r="AD5" s="20">
        <v>213947</v>
      </c>
      <c r="AE5" s="20">
        <v>213947</v>
      </c>
      <c r="AF5" s="20">
        <v>213947</v>
      </c>
      <c r="AG5" s="20">
        <v>213947</v>
      </c>
      <c r="AH5" s="20">
        <v>213947</v>
      </c>
      <c r="AI5" s="20">
        <v>213947</v>
      </c>
      <c r="AJ5" s="20">
        <v>213947</v>
      </c>
      <c r="AK5" s="20">
        <v>213947</v>
      </c>
      <c r="AL5" s="20">
        <v>0</v>
      </c>
      <c r="AM5" s="20">
        <v>0</v>
      </c>
      <c r="AN5" s="20">
        <v>0</v>
      </c>
      <c r="AO5" s="20">
        <v>0</v>
      </c>
      <c r="AP5" s="20">
        <v>0</v>
      </c>
      <c r="AQ5" s="20">
        <v>0</v>
      </c>
      <c r="AR5" s="20">
        <v>0</v>
      </c>
      <c r="AS5" s="20">
        <v>0</v>
      </c>
      <c r="AT5" s="20">
        <v>0</v>
      </c>
      <c r="AU5" s="20">
        <v>84000</v>
      </c>
      <c r="AV5" s="20">
        <v>84213</v>
      </c>
      <c r="AW5" s="20">
        <v>84213</v>
      </c>
      <c r="AX5" s="20">
        <v>84213</v>
      </c>
      <c r="AY5" s="20">
        <v>84213</v>
      </c>
      <c r="AZ5" s="20">
        <v>84213</v>
      </c>
      <c r="BA5" s="20">
        <v>84213</v>
      </c>
      <c r="BB5" s="20">
        <v>84213</v>
      </c>
      <c r="BC5" s="20">
        <v>84213</v>
      </c>
      <c r="BD5" s="20">
        <v>0</v>
      </c>
      <c r="BE5" s="20">
        <v>0</v>
      </c>
      <c r="BF5" s="20">
        <v>0</v>
      </c>
      <c r="BG5" s="20">
        <v>0</v>
      </c>
      <c r="BH5" s="20">
        <v>0</v>
      </c>
      <c r="BI5" s="20">
        <v>0</v>
      </c>
      <c r="BJ5" s="20">
        <v>0</v>
      </c>
      <c r="BK5" s="20">
        <v>0</v>
      </c>
      <c r="BL5" s="20">
        <v>0</v>
      </c>
      <c r="BM5" s="20">
        <v>6366000</v>
      </c>
      <c r="BN5" s="20">
        <v>7297164</v>
      </c>
      <c r="BO5" s="20">
        <v>10035138</v>
      </c>
      <c r="BP5" s="20">
        <v>10679801</v>
      </c>
      <c r="BQ5" s="20">
        <v>11422892</v>
      </c>
      <c r="BR5" s="20">
        <v>13220840</v>
      </c>
      <c r="BS5" s="20">
        <v>12808262</v>
      </c>
      <c r="BT5" s="20">
        <v>9833256</v>
      </c>
      <c r="BU5" s="20">
        <v>10935738</v>
      </c>
      <c r="BV5" s="20">
        <v>10056000</v>
      </c>
      <c r="BW5" s="20">
        <v>19814146</v>
      </c>
      <c r="BX5" s="20">
        <v>20905968</v>
      </c>
      <c r="BY5" s="20">
        <v>19783996</v>
      </c>
      <c r="BZ5" s="20">
        <v>24803561</v>
      </c>
      <c r="CA5" s="20">
        <v>19654985</v>
      </c>
      <c r="CB5" s="20">
        <v>22066391</v>
      </c>
      <c r="CC5" s="20">
        <v>23373393</v>
      </c>
      <c r="CD5" s="20">
        <v>210536360</v>
      </c>
      <c r="CE5" s="20">
        <v>3441000</v>
      </c>
      <c r="CF5" s="20">
        <v>10106953</v>
      </c>
      <c r="CG5" s="20">
        <v>10094678</v>
      </c>
      <c r="CH5" s="20">
        <v>10080761</v>
      </c>
      <c r="CI5" s="20">
        <v>10077000</v>
      </c>
      <c r="CJ5" s="20">
        <v>10077000</v>
      </c>
      <c r="CK5" s="20">
        <v>10177000</v>
      </c>
      <c r="CL5" s="20">
        <v>12415520</v>
      </c>
      <c r="CM5" s="20">
        <v>145714505</v>
      </c>
      <c r="CN5" s="20">
        <v>3441000</v>
      </c>
      <c r="CO5" s="20">
        <v>10106953</v>
      </c>
      <c r="CP5" s="20">
        <v>10094678</v>
      </c>
      <c r="CQ5" s="20">
        <v>10080761</v>
      </c>
      <c r="CR5" s="20">
        <v>10077000</v>
      </c>
      <c r="CS5" s="20">
        <v>10077000</v>
      </c>
      <c r="CT5" s="20">
        <v>10177000</v>
      </c>
      <c r="CU5" s="20">
        <v>12415520</v>
      </c>
      <c r="CV5" s="20">
        <v>145714505</v>
      </c>
      <c r="CW5" s="20">
        <v>3400000</v>
      </c>
      <c r="CX5" s="20">
        <v>0</v>
      </c>
      <c r="CY5" s="20">
        <v>0</v>
      </c>
      <c r="CZ5" s="20">
        <v>0</v>
      </c>
      <c r="DA5" s="20">
        <v>0</v>
      </c>
      <c r="DB5" s="20">
        <v>0</v>
      </c>
      <c r="DC5" s="20">
        <v>0</v>
      </c>
      <c r="DD5" s="20">
        <v>0</v>
      </c>
      <c r="DE5" s="20">
        <v>0</v>
      </c>
      <c r="DF5" s="20">
        <v>6504000</v>
      </c>
      <c r="DG5" s="20">
        <v>7699699</v>
      </c>
      <c r="DH5" s="20">
        <v>10090080</v>
      </c>
      <c r="DI5" s="20">
        <v>9311481</v>
      </c>
      <c r="DJ5" s="20">
        <v>14340858</v>
      </c>
      <c r="DK5" s="20">
        <v>9305440</v>
      </c>
      <c r="DL5" s="20">
        <v>10739725</v>
      </c>
      <c r="DM5" s="20">
        <v>10262319</v>
      </c>
      <c r="DN5" s="20">
        <v>63041725</v>
      </c>
      <c r="DO5" s="20">
        <v>0</v>
      </c>
      <c r="DP5" s="20">
        <v>3000000</v>
      </c>
      <c r="DQ5" s="20">
        <v>3200000</v>
      </c>
      <c r="DR5" s="20">
        <v>1200000</v>
      </c>
      <c r="DS5" s="20">
        <v>4700000</v>
      </c>
      <c r="DT5" s="20">
        <v>1200000</v>
      </c>
      <c r="DU5" s="20">
        <v>9395000</v>
      </c>
      <c r="DV5" s="20">
        <v>7400000</v>
      </c>
      <c r="DW5" s="20">
        <v>29240168</v>
      </c>
      <c r="DX5" s="20">
        <v>0</v>
      </c>
      <c r="DY5" s="20">
        <v>3000000</v>
      </c>
      <c r="DZ5" s="20">
        <v>3200000</v>
      </c>
      <c r="EA5" s="20">
        <v>1200000</v>
      </c>
      <c r="EB5" s="20">
        <v>4700000</v>
      </c>
      <c r="EC5" s="20">
        <v>1200000</v>
      </c>
      <c r="ED5" s="20">
        <v>8500000</v>
      </c>
      <c r="EE5" s="20">
        <v>7400000</v>
      </c>
      <c r="EF5" s="20">
        <v>29240168</v>
      </c>
      <c r="EG5" s="20">
        <v>10000</v>
      </c>
      <c r="EH5" s="20">
        <v>10827</v>
      </c>
      <c r="EI5" s="20">
        <v>12275</v>
      </c>
      <c r="EJ5" s="20">
        <v>13917</v>
      </c>
      <c r="EK5" s="20">
        <v>3761</v>
      </c>
      <c r="EL5" s="20">
        <v>0</v>
      </c>
      <c r="EM5" s="20">
        <v>0</v>
      </c>
      <c r="EN5" s="20">
        <v>0</v>
      </c>
      <c r="EO5" s="20">
        <v>1200000</v>
      </c>
      <c r="EP5" s="20">
        <v>0</v>
      </c>
      <c r="EQ5" s="20">
        <v>0</v>
      </c>
      <c r="ER5" s="20">
        <v>0</v>
      </c>
      <c r="ES5" s="20">
        <v>0</v>
      </c>
      <c r="ET5" s="20">
        <v>0</v>
      </c>
      <c r="EU5" s="20">
        <v>0</v>
      </c>
      <c r="EV5" s="20">
        <v>0</v>
      </c>
      <c r="EW5" s="20">
        <v>0</v>
      </c>
      <c r="EX5" s="20">
        <v>1200000</v>
      </c>
      <c r="EY5" s="20"/>
      <c r="EZ5" s="20"/>
      <c r="FA5" s="20"/>
      <c r="FB5" s="20"/>
      <c r="FC5" s="20"/>
      <c r="FD5" s="20"/>
      <c r="FE5" s="20"/>
      <c r="FF5" s="20"/>
      <c r="FG5" s="20"/>
      <c r="FH5" s="20">
        <v>0</v>
      </c>
      <c r="FI5" s="20">
        <v>0</v>
      </c>
      <c r="FJ5" s="20">
        <v>0</v>
      </c>
      <c r="FK5" s="20">
        <v>0</v>
      </c>
      <c r="FL5" s="20">
        <v>0</v>
      </c>
      <c r="FM5" s="20">
        <v>0</v>
      </c>
      <c r="FN5" s="20">
        <v>0</v>
      </c>
      <c r="FO5" s="20">
        <v>12415520</v>
      </c>
      <c r="FP5" s="20">
        <v>145714505</v>
      </c>
      <c r="FQ5" s="20">
        <v>0</v>
      </c>
      <c r="FR5" s="20">
        <v>10077000</v>
      </c>
      <c r="FS5" s="20">
        <v>10077000</v>
      </c>
      <c r="FT5" s="20">
        <v>10077000</v>
      </c>
      <c r="FU5" s="20">
        <v>10077000</v>
      </c>
      <c r="FV5" s="20">
        <v>10077000</v>
      </c>
      <c r="FW5" s="20">
        <v>10177000</v>
      </c>
      <c r="FX5" s="20">
        <v>0</v>
      </c>
      <c r="FY5" s="20">
        <v>0</v>
      </c>
      <c r="FZ5" s="20">
        <v>3441000</v>
      </c>
      <c r="GA5" s="20">
        <v>10106953</v>
      </c>
      <c r="GB5" s="20">
        <v>10094678</v>
      </c>
      <c r="GC5" s="20">
        <v>10080761</v>
      </c>
      <c r="GD5" s="20">
        <v>10077000</v>
      </c>
      <c r="GE5" s="20">
        <v>10077000</v>
      </c>
      <c r="GF5" s="20">
        <v>10177000</v>
      </c>
      <c r="GG5" s="20">
        <v>12415520</v>
      </c>
      <c r="GH5" s="20">
        <v>145707149</v>
      </c>
      <c r="GI5" s="20">
        <v>1147000</v>
      </c>
      <c r="GJ5" s="20">
        <v>3539215</v>
      </c>
      <c r="GK5" s="20">
        <v>4461603</v>
      </c>
      <c r="GL5" s="20">
        <v>3959353</v>
      </c>
      <c r="GM5" s="20">
        <v>7707290</v>
      </c>
      <c r="GN5" s="20">
        <v>4451045</v>
      </c>
      <c r="GO5" s="20">
        <v>3013808</v>
      </c>
      <c r="GP5" s="20">
        <v>8201902</v>
      </c>
      <c r="GQ5" s="20">
        <v>61349083</v>
      </c>
      <c r="GR5" s="20">
        <v>0</v>
      </c>
      <c r="GS5" s="20">
        <v>0</v>
      </c>
      <c r="GT5" s="20">
        <v>0</v>
      </c>
      <c r="GU5" s="20">
        <v>0</v>
      </c>
      <c r="GV5" s="20">
        <v>0</v>
      </c>
      <c r="GW5" s="20">
        <v>0</v>
      </c>
      <c r="GX5" s="20">
        <v>0</v>
      </c>
      <c r="GY5" s="20">
        <v>0</v>
      </c>
      <c r="GZ5" s="20">
        <v>0</v>
      </c>
      <c r="HA5" s="20">
        <v>793000</v>
      </c>
      <c r="HB5" s="20">
        <v>0</v>
      </c>
      <c r="HC5" s="20">
        <v>0</v>
      </c>
      <c r="HD5" s="20">
        <v>0</v>
      </c>
      <c r="HE5" s="20">
        <v>0</v>
      </c>
      <c r="HF5" s="20">
        <v>0</v>
      </c>
      <c r="HG5" s="20">
        <v>0</v>
      </c>
      <c r="HH5" s="20">
        <v>0</v>
      </c>
      <c r="HI5" s="20">
        <v>0</v>
      </c>
      <c r="HJ5" s="20">
        <v>0</v>
      </c>
      <c r="HK5" s="20">
        <v>0</v>
      </c>
      <c r="HL5" s="20">
        <v>0</v>
      </c>
      <c r="HM5" s="20">
        <v>0</v>
      </c>
      <c r="HN5" s="20">
        <v>0</v>
      </c>
      <c r="HO5" s="20">
        <v>0</v>
      </c>
      <c r="HP5" s="20">
        <v>0</v>
      </c>
      <c r="HQ5" s="20">
        <v>0</v>
      </c>
      <c r="HR5" s="20">
        <v>0</v>
      </c>
      <c r="HS5" s="20">
        <v>302000</v>
      </c>
      <c r="HT5" s="20">
        <v>379813</v>
      </c>
      <c r="HU5" s="20">
        <v>666874</v>
      </c>
      <c r="HV5" s="20">
        <v>776979</v>
      </c>
      <c r="HW5" s="20">
        <v>471934</v>
      </c>
      <c r="HX5" s="20">
        <v>350950</v>
      </c>
      <c r="HY5" s="20">
        <v>425127</v>
      </c>
      <c r="HZ5" s="20">
        <v>537995</v>
      </c>
      <c r="IA5" s="20">
        <v>2125227</v>
      </c>
      <c r="IB5" s="20">
        <v>0</v>
      </c>
      <c r="IC5" s="20">
        <v>0</v>
      </c>
      <c r="ID5" s="20">
        <v>0</v>
      </c>
      <c r="IE5" s="20">
        <v>0</v>
      </c>
      <c r="IF5" s="20">
        <v>0</v>
      </c>
      <c r="IG5" s="20">
        <v>0</v>
      </c>
      <c r="IH5" s="20">
        <v>0</v>
      </c>
      <c r="II5" s="20">
        <v>0</v>
      </c>
      <c r="IJ5" s="20">
        <v>0</v>
      </c>
    </row>
    <row r="6" spans="1:244" ht="15" customHeight="1" x14ac:dyDescent="0.25">
      <c r="A6" t="s">
        <v>85</v>
      </c>
      <c r="B6" s="20">
        <v>2560000</v>
      </c>
      <c r="C6" s="20">
        <v>3072000</v>
      </c>
      <c r="D6" s="20">
        <v>4042000</v>
      </c>
      <c r="E6" s="20">
        <v>3829947</v>
      </c>
      <c r="F6" s="20">
        <v>3588834</v>
      </c>
      <c r="G6" s="20">
        <v>4589912</v>
      </c>
      <c r="H6" s="20">
        <v>5738645</v>
      </c>
      <c r="I6" s="20">
        <v>6562516</v>
      </c>
      <c r="J6" s="20">
        <v>22649791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15000</v>
      </c>
      <c r="U6" s="20">
        <v>11000</v>
      </c>
      <c r="V6" s="20">
        <v>5000</v>
      </c>
      <c r="W6" s="20">
        <v>1737</v>
      </c>
      <c r="X6" s="20">
        <v>719</v>
      </c>
      <c r="Y6" s="20">
        <v>16805</v>
      </c>
      <c r="Z6" s="20">
        <v>14231</v>
      </c>
      <c r="AA6" s="20">
        <v>12337</v>
      </c>
      <c r="AB6" s="20">
        <v>10692</v>
      </c>
      <c r="AC6" s="20">
        <v>65000</v>
      </c>
      <c r="AD6" s="20">
        <v>65000</v>
      </c>
      <c r="AE6" s="20">
        <v>65000</v>
      </c>
      <c r="AF6" s="20">
        <v>65000</v>
      </c>
      <c r="AG6" s="20">
        <v>65000</v>
      </c>
      <c r="AH6" s="20">
        <v>65000</v>
      </c>
      <c r="AI6" s="20">
        <v>65000</v>
      </c>
      <c r="AJ6" s="20">
        <v>65000</v>
      </c>
      <c r="AK6" s="20">
        <v>65000</v>
      </c>
      <c r="AL6" s="20">
        <v>0</v>
      </c>
      <c r="AM6" s="20">
        <v>0</v>
      </c>
      <c r="AN6" s="20">
        <v>0</v>
      </c>
      <c r="AO6" s="20">
        <v>0</v>
      </c>
      <c r="AP6" s="20">
        <v>0</v>
      </c>
      <c r="AQ6" s="20">
        <v>0</v>
      </c>
      <c r="AR6" s="20">
        <v>0</v>
      </c>
      <c r="AS6" s="20">
        <v>0</v>
      </c>
      <c r="AT6" s="20">
        <v>0</v>
      </c>
      <c r="AU6" s="20">
        <v>288000</v>
      </c>
      <c r="AV6" s="20">
        <v>288000</v>
      </c>
      <c r="AW6" s="20">
        <v>288000</v>
      </c>
      <c r="AX6" s="20">
        <v>287741</v>
      </c>
      <c r="AY6" s="20">
        <v>287741</v>
      </c>
      <c r="AZ6" s="20">
        <v>287741</v>
      </c>
      <c r="BA6" s="20">
        <v>287741</v>
      </c>
      <c r="BB6" s="20">
        <v>287741</v>
      </c>
      <c r="BC6" s="20">
        <v>287741</v>
      </c>
      <c r="BD6" s="20">
        <v>281000</v>
      </c>
      <c r="BE6" s="20">
        <v>281000</v>
      </c>
      <c r="BF6" s="20">
        <v>281000</v>
      </c>
      <c r="BG6" s="20">
        <v>281241</v>
      </c>
      <c r="BH6" s="20">
        <v>281241</v>
      </c>
      <c r="BI6" s="20">
        <v>281241</v>
      </c>
      <c r="BJ6" s="20">
        <v>281241</v>
      </c>
      <c r="BK6" s="20">
        <v>281241</v>
      </c>
      <c r="BL6" s="20">
        <v>281241</v>
      </c>
      <c r="BM6" s="20">
        <v>236000</v>
      </c>
      <c r="BN6" s="20">
        <v>346000</v>
      </c>
      <c r="BO6" s="20">
        <v>935000</v>
      </c>
      <c r="BP6" s="20">
        <v>829464</v>
      </c>
      <c r="BQ6" s="20">
        <v>328034</v>
      </c>
      <c r="BR6" s="20">
        <v>948968</v>
      </c>
      <c r="BS6" s="20">
        <v>1558041</v>
      </c>
      <c r="BT6" s="20">
        <v>2225421</v>
      </c>
      <c r="BU6" s="20">
        <v>2825515</v>
      </c>
      <c r="BV6" s="20">
        <v>1780000</v>
      </c>
      <c r="BW6" s="20">
        <v>2151000</v>
      </c>
      <c r="BX6" s="20">
        <v>2529000</v>
      </c>
      <c r="BY6" s="20">
        <v>2329839</v>
      </c>
      <c r="BZ6" s="20">
        <v>2700369</v>
      </c>
      <c r="CA6" s="20">
        <v>3037772</v>
      </c>
      <c r="CB6" s="20">
        <v>3569595</v>
      </c>
      <c r="CC6" s="20">
        <v>3778235</v>
      </c>
      <c r="CD6" s="20">
        <v>19275523</v>
      </c>
      <c r="CE6" s="20">
        <v>0</v>
      </c>
      <c r="CF6" s="20">
        <v>0</v>
      </c>
      <c r="CG6" s="20">
        <v>0</v>
      </c>
      <c r="CH6" s="20">
        <v>0</v>
      </c>
      <c r="CI6" s="20">
        <v>0</v>
      </c>
      <c r="CJ6" s="20">
        <v>0</v>
      </c>
      <c r="CK6" s="20">
        <v>0</v>
      </c>
      <c r="CL6" s="20">
        <v>0</v>
      </c>
      <c r="CM6" s="20">
        <v>0</v>
      </c>
      <c r="CN6" s="20">
        <v>0</v>
      </c>
      <c r="CO6" s="20">
        <v>0</v>
      </c>
      <c r="CP6" s="20">
        <v>0</v>
      </c>
      <c r="CQ6" s="20">
        <v>0</v>
      </c>
      <c r="CR6" s="20">
        <v>0</v>
      </c>
      <c r="CS6" s="20">
        <v>0</v>
      </c>
      <c r="CT6" s="20">
        <v>0</v>
      </c>
      <c r="CU6" s="20">
        <v>0</v>
      </c>
      <c r="CV6" s="20">
        <v>0</v>
      </c>
      <c r="CW6" s="20">
        <v>0</v>
      </c>
      <c r="CX6" s="20">
        <v>0</v>
      </c>
      <c r="CY6" s="20">
        <v>0</v>
      </c>
      <c r="CZ6" s="20">
        <v>0</v>
      </c>
      <c r="DA6" s="20">
        <v>0</v>
      </c>
      <c r="DB6" s="20">
        <v>0</v>
      </c>
      <c r="DC6" s="20">
        <v>0</v>
      </c>
      <c r="DD6" s="20">
        <v>0</v>
      </c>
      <c r="DE6" s="20">
        <v>0</v>
      </c>
      <c r="DF6" s="20">
        <v>1780000</v>
      </c>
      <c r="DG6" s="20">
        <v>2151000</v>
      </c>
      <c r="DH6" s="20">
        <v>2529000</v>
      </c>
      <c r="DI6" s="20">
        <v>2329839</v>
      </c>
      <c r="DJ6" s="20">
        <v>2700369</v>
      </c>
      <c r="DK6" s="20">
        <v>3037772</v>
      </c>
      <c r="DL6" s="20">
        <v>3569595</v>
      </c>
      <c r="DM6" s="20">
        <v>3778235</v>
      </c>
      <c r="DN6" s="20">
        <v>19272279</v>
      </c>
      <c r="DO6" s="20">
        <v>0</v>
      </c>
      <c r="DP6" s="20">
        <v>0</v>
      </c>
      <c r="DQ6" s="20">
        <v>0</v>
      </c>
      <c r="DR6" s="20">
        <v>0</v>
      </c>
      <c r="DS6" s="20">
        <v>0</v>
      </c>
      <c r="DT6" s="20">
        <v>0</v>
      </c>
      <c r="DU6" s="20">
        <v>0</v>
      </c>
      <c r="DV6" s="20">
        <v>0</v>
      </c>
      <c r="DW6" s="20">
        <v>16000000</v>
      </c>
      <c r="DX6" s="20">
        <v>0</v>
      </c>
      <c r="DY6" s="20">
        <v>0</v>
      </c>
      <c r="DZ6" s="20">
        <v>0</v>
      </c>
      <c r="EA6" s="20">
        <v>0</v>
      </c>
      <c r="EB6" s="20">
        <v>0</v>
      </c>
      <c r="EC6" s="20">
        <v>0</v>
      </c>
      <c r="ED6" s="20">
        <v>0</v>
      </c>
      <c r="EE6" s="20">
        <v>0</v>
      </c>
      <c r="EF6" s="20">
        <v>16000000</v>
      </c>
      <c r="EG6" s="20">
        <v>0</v>
      </c>
      <c r="EH6" s="20">
        <v>0</v>
      </c>
      <c r="EI6" s="20">
        <v>0</v>
      </c>
      <c r="EJ6" s="20">
        <v>0</v>
      </c>
      <c r="EK6" s="20">
        <v>0</v>
      </c>
      <c r="EL6" s="20">
        <v>0</v>
      </c>
      <c r="EM6" s="20">
        <v>0</v>
      </c>
      <c r="EN6" s="20">
        <v>0</v>
      </c>
      <c r="EO6" s="20">
        <v>0</v>
      </c>
      <c r="EP6" s="20">
        <v>0</v>
      </c>
      <c r="EQ6" s="20">
        <v>0</v>
      </c>
      <c r="ER6" s="20">
        <v>0</v>
      </c>
      <c r="ES6" s="20">
        <v>0</v>
      </c>
      <c r="ET6" s="20">
        <v>0</v>
      </c>
      <c r="EU6" s="20">
        <v>0</v>
      </c>
      <c r="EV6" s="20">
        <v>0</v>
      </c>
      <c r="EW6" s="20">
        <v>0</v>
      </c>
      <c r="EX6" s="20">
        <v>0</v>
      </c>
      <c r="EY6" s="20"/>
      <c r="EZ6" s="20"/>
      <c r="FA6" s="20"/>
      <c r="FB6" s="20"/>
      <c r="FC6" s="20"/>
      <c r="FD6" s="20"/>
      <c r="FE6" s="20"/>
      <c r="FF6" s="20"/>
      <c r="FG6" s="20"/>
      <c r="FH6" s="20">
        <v>0</v>
      </c>
      <c r="FI6" s="20">
        <v>0</v>
      </c>
      <c r="FJ6" s="20">
        <v>0</v>
      </c>
      <c r="FK6" s="20">
        <v>0</v>
      </c>
      <c r="FL6" s="20">
        <v>0</v>
      </c>
      <c r="FM6" s="20">
        <v>0</v>
      </c>
      <c r="FN6" s="20">
        <v>0</v>
      </c>
      <c r="FO6" s="20">
        <v>0</v>
      </c>
      <c r="FP6" s="20">
        <v>0</v>
      </c>
      <c r="FQ6" s="20">
        <v>0</v>
      </c>
      <c r="FR6" s="20">
        <v>0</v>
      </c>
      <c r="FS6" s="20">
        <v>0</v>
      </c>
      <c r="FT6" s="20">
        <v>0</v>
      </c>
      <c r="FU6" s="20">
        <v>0</v>
      </c>
      <c r="FV6" s="20">
        <v>0</v>
      </c>
      <c r="FW6" s="20">
        <v>0</v>
      </c>
      <c r="FX6" s="20">
        <v>0</v>
      </c>
      <c r="FY6" s="20">
        <v>0</v>
      </c>
      <c r="FZ6" s="20">
        <v>0</v>
      </c>
      <c r="GA6" s="20">
        <v>0</v>
      </c>
      <c r="GB6" s="20">
        <v>0</v>
      </c>
      <c r="GC6" s="20">
        <v>0</v>
      </c>
      <c r="GD6" s="20">
        <v>0</v>
      </c>
      <c r="GE6" s="20">
        <v>0</v>
      </c>
      <c r="GF6" s="20">
        <v>0</v>
      </c>
      <c r="GG6" s="20">
        <v>0</v>
      </c>
      <c r="GH6" s="20">
        <v>0</v>
      </c>
      <c r="GI6" s="20">
        <v>1400000</v>
      </c>
      <c r="GJ6" s="20">
        <v>847000</v>
      </c>
      <c r="GK6" s="20">
        <v>1380000</v>
      </c>
      <c r="GL6" s="20">
        <v>1348756</v>
      </c>
      <c r="GM6" s="20">
        <v>1197105</v>
      </c>
      <c r="GN6" s="20">
        <v>1641854</v>
      </c>
      <c r="GO6" s="20">
        <v>1843242</v>
      </c>
      <c r="GP6" s="20">
        <v>1917985</v>
      </c>
      <c r="GQ6" s="20">
        <v>17209422</v>
      </c>
      <c r="GR6" s="20">
        <v>0</v>
      </c>
      <c r="GS6" s="20">
        <v>0</v>
      </c>
      <c r="GT6" s="20">
        <v>0</v>
      </c>
      <c r="GU6" s="20">
        <v>0</v>
      </c>
      <c r="GV6" s="20">
        <v>0</v>
      </c>
      <c r="GW6" s="20">
        <v>0</v>
      </c>
      <c r="GX6" s="20">
        <v>0</v>
      </c>
      <c r="GY6" s="20">
        <v>0</v>
      </c>
      <c r="GZ6" s="20">
        <v>0</v>
      </c>
      <c r="HA6" s="20">
        <v>0</v>
      </c>
      <c r="HB6" s="20">
        <v>0</v>
      </c>
      <c r="HC6" s="20">
        <v>0</v>
      </c>
      <c r="HD6" s="20">
        <v>0</v>
      </c>
      <c r="HE6" s="20">
        <v>0</v>
      </c>
      <c r="HF6" s="20">
        <v>0</v>
      </c>
      <c r="HG6" s="20">
        <v>0</v>
      </c>
      <c r="HH6" s="20">
        <v>0</v>
      </c>
      <c r="HI6" s="20">
        <v>0</v>
      </c>
      <c r="HJ6" s="20">
        <v>0</v>
      </c>
      <c r="HK6" s="20">
        <v>0</v>
      </c>
      <c r="HL6" s="20">
        <v>0</v>
      </c>
      <c r="HM6" s="20">
        <v>0</v>
      </c>
      <c r="HN6" s="20">
        <v>0</v>
      </c>
      <c r="HO6" s="20">
        <v>0</v>
      </c>
      <c r="HP6" s="20">
        <v>0</v>
      </c>
      <c r="HQ6" s="20">
        <v>0</v>
      </c>
      <c r="HR6" s="20">
        <v>0</v>
      </c>
      <c r="HS6" s="20">
        <v>0</v>
      </c>
      <c r="HT6" s="20">
        <v>0</v>
      </c>
      <c r="HU6" s="20">
        <v>0</v>
      </c>
      <c r="HV6" s="20">
        <v>0</v>
      </c>
      <c r="HW6" s="20">
        <v>0</v>
      </c>
      <c r="HX6" s="20">
        <v>0</v>
      </c>
      <c r="HY6" s="20">
        <v>0</v>
      </c>
      <c r="HZ6" s="20">
        <v>0</v>
      </c>
      <c r="IA6" s="20">
        <v>0</v>
      </c>
      <c r="IB6" s="20">
        <v>0</v>
      </c>
      <c r="IC6" s="20">
        <v>0</v>
      </c>
      <c r="ID6" s="20">
        <v>0</v>
      </c>
      <c r="IE6" s="20">
        <v>0</v>
      </c>
      <c r="IF6" s="20">
        <v>0</v>
      </c>
      <c r="IG6" s="20">
        <v>0</v>
      </c>
      <c r="IH6" s="20">
        <v>0</v>
      </c>
      <c r="II6" s="20">
        <v>0</v>
      </c>
      <c r="IJ6" s="20">
        <v>1735</v>
      </c>
    </row>
    <row r="7" spans="1:244" ht="15" customHeight="1" x14ac:dyDescent="0.25">
      <c r="A7" t="s">
        <v>107</v>
      </c>
      <c r="B7" s="20">
        <v>101330000</v>
      </c>
      <c r="C7" s="20">
        <v>103875000</v>
      </c>
      <c r="D7" s="20">
        <v>78959570</v>
      </c>
      <c r="E7" s="20">
        <v>80651277</v>
      </c>
      <c r="F7" s="20">
        <v>63092089</v>
      </c>
      <c r="G7" s="20">
        <v>62996665</v>
      </c>
      <c r="H7" s="20">
        <v>62410418</v>
      </c>
      <c r="I7" s="20">
        <v>59629623</v>
      </c>
      <c r="J7" s="20">
        <v>59982287</v>
      </c>
      <c r="K7" s="20">
        <v>166000</v>
      </c>
      <c r="L7" s="20">
        <v>165000</v>
      </c>
      <c r="M7" s="20">
        <v>828198</v>
      </c>
      <c r="N7" s="20">
        <v>67520</v>
      </c>
      <c r="O7" s="20">
        <v>33760</v>
      </c>
      <c r="P7" s="20">
        <v>0</v>
      </c>
      <c r="Q7" s="20">
        <v>0</v>
      </c>
      <c r="R7" s="20">
        <v>0</v>
      </c>
      <c r="S7" s="20">
        <v>0</v>
      </c>
      <c r="T7" s="20">
        <v>14527000</v>
      </c>
      <c r="U7" s="20">
        <v>13074000</v>
      </c>
      <c r="V7" s="20">
        <v>11606986</v>
      </c>
      <c r="W7" s="20">
        <v>10515022</v>
      </c>
      <c r="X7" s="20">
        <v>8911360</v>
      </c>
      <c r="Y7" s="20">
        <v>7043278</v>
      </c>
      <c r="Z7" s="20">
        <v>6062743</v>
      </c>
      <c r="AA7" s="20">
        <v>5905873</v>
      </c>
      <c r="AB7" s="20">
        <v>5062186</v>
      </c>
      <c r="AC7" s="20">
        <v>19924000</v>
      </c>
      <c r="AD7" s="20">
        <v>19924000</v>
      </c>
      <c r="AE7" s="20">
        <v>19924000</v>
      </c>
      <c r="AF7" s="20">
        <v>19924000</v>
      </c>
      <c r="AG7" s="20">
        <v>19924000</v>
      </c>
      <c r="AH7" s="20">
        <v>19924000</v>
      </c>
      <c r="AI7" s="20">
        <v>19924000</v>
      </c>
      <c r="AJ7" s="20">
        <v>19924000</v>
      </c>
      <c r="AK7" s="20">
        <v>5601257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>
        <v>0</v>
      </c>
      <c r="AR7" s="20">
        <v>0</v>
      </c>
      <c r="AS7" s="20">
        <v>0</v>
      </c>
      <c r="AT7" s="20">
        <v>0</v>
      </c>
      <c r="AU7" s="20">
        <v>2840000</v>
      </c>
      <c r="AV7" s="20">
        <v>2149000</v>
      </c>
      <c r="AW7" s="20">
        <v>2148991</v>
      </c>
      <c r="AX7" s="20">
        <v>1992427</v>
      </c>
      <c r="AY7" s="20">
        <v>1992427</v>
      </c>
      <c r="AZ7" s="20">
        <v>1992427</v>
      </c>
      <c r="BA7" s="20">
        <v>1992427</v>
      </c>
      <c r="BB7" s="20">
        <v>1992427</v>
      </c>
      <c r="BC7" s="20">
        <v>1992427</v>
      </c>
      <c r="BD7" s="20">
        <v>848000</v>
      </c>
      <c r="BE7" s="20">
        <v>157000</v>
      </c>
      <c r="BF7" s="20">
        <v>156564</v>
      </c>
      <c r="BG7" s="20">
        <v>0</v>
      </c>
      <c r="BH7" s="20">
        <v>0</v>
      </c>
      <c r="BI7" s="20">
        <v>0</v>
      </c>
      <c r="BJ7" s="20">
        <v>0</v>
      </c>
      <c r="BK7" s="20">
        <v>0</v>
      </c>
      <c r="BL7" s="20">
        <v>0</v>
      </c>
      <c r="BM7" s="20">
        <v>17000</v>
      </c>
      <c r="BN7" s="20">
        <v>69000</v>
      </c>
      <c r="BO7" s="20">
        <v>10062</v>
      </c>
      <c r="BP7" s="20">
        <v>-1518418</v>
      </c>
      <c r="BQ7" s="20">
        <v>-8571626</v>
      </c>
      <c r="BR7" s="20">
        <v>-8879684</v>
      </c>
      <c r="BS7" s="20">
        <v>-11911784</v>
      </c>
      <c r="BT7" s="20">
        <v>-14322743</v>
      </c>
      <c r="BU7" s="20">
        <v>269852</v>
      </c>
      <c r="BV7" s="20">
        <v>75826000</v>
      </c>
      <c r="BW7" s="20">
        <v>79319000</v>
      </c>
      <c r="BX7" s="20">
        <v>56166784</v>
      </c>
      <c r="BY7" s="20">
        <v>59681074</v>
      </c>
      <c r="BZ7" s="20">
        <v>48118102</v>
      </c>
      <c r="CA7" s="20">
        <v>49578951</v>
      </c>
      <c r="CB7" s="20">
        <v>52198598</v>
      </c>
      <c r="CC7" s="20">
        <v>51853923</v>
      </c>
      <c r="CD7" s="20">
        <v>51994134</v>
      </c>
      <c r="CE7" s="20">
        <v>0</v>
      </c>
      <c r="CF7" s="20">
        <v>0</v>
      </c>
      <c r="CG7" s="20">
        <v>0</v>
      </c>
      <c r="CH7" s="20">
        <v>0</v>
      </c>
      <c r="CI7" s="20">
        <v>36000000</v>
      </c>
      <c r="CJ7" s="20">
        <v>0</v>
      </c>
      <c r="CK7" s="20">
        <v>0</v>
      </c>
      <c r="CL7" s="20">
        <v>0</v>
      </c>
      <c r="CM7" s="20">
        <v>0</v>
      </c>
      <c r="CN7" s="20">
        <v>0</v>
      </c>
      <c r="CO7" s="20">
        <v>0</v>
      </c>
      <c r="CP7" s="20">
        <v>0</v>
      </c>
      <c r="CQ7" s="20">
        <v>0</v>
      </c>
      <c r="CR7" s="20">
        <v>36000000</v>
      </c>
      <c r="CS7" s="20">
        <v>0</v>
      </c>
      <c r="CT7" s="20">
        <v>0</v>
      </c>
      <c r="CU7" s="20">
        <v>0</v>
      </c>
      <c r="CV7" s="20">
        <v>0</v>
      </c>
      <c r="CW7" s="20">
        <v>0</v>
      </c>
      <c r="CX7" s="20">
        <v>0</v>
      </c>
      <c r="CY7" s="20">
        <v>0</v>
      </c>
      <c r="CZ7" s="20">
        <v>0</v>
      </c>
      <c r="DA7" s="20">
        <v>0</v>
      </c>
      <c r="DB7" s="20">
        <v>0</v>
      </c>
      <c r="DC7" s="20">
        <v>0</v>
      </c>
      <c r="DD7" s="20">
        <v>0</v>
      </c>
      <c r="DE7" s="20">
        <v>0</v>
      </c>
      <c r="DF7" s="20">
        <v>75389000</v>
      </c>
      <c r="DG7" s="20">
        <v>78468000</v>
      </c>
      <c r="DH7" s="20">
        <v>55028779</v>
      </c>
      <c r="DI7" s="20">
        <v>59647054</v>
      </c>
      <c r="DJ7" s="20">
        <v>12104935</v>
      </c>
      <c r="DK7" s="20">
        <v>49561503</v>
      </c>
      <c r="DL7" s="20">
        <v>52167177</v>
      </c>
      <c r="DM7" s="20">
        <v>51823707</v>
      </c>
      <c r="DN7" s="20">
        <v>51971874</v>
      </c>
      <c r="DO7" s="20">
        <v>36000000</v>
      </c>
      <c r="DP7" s="20">
        <v>36000000</v>
      </c>
      <c r="DQ7" s="20">
        <v>36000000</v>
      </c>
      <c r="DR7" s="20">
        <v>36000000</v>
      </c>
      <c r="DS7" s="20">
        <v>8979200</v>
      </c>
      <c r="DT7" s="20">
        <v>10237690</v>
      </c>
      <c r="DU7" s="20">
        <v>11938139</v>
      </c>
      <c r="DV7" s="20">
        <v>47312180</v>
      </c>
      <c r="DW7" s="20">
        <v>47947800</v>
      </c>
      <c r="DX7" s="20">
        <v>36000000</v>
      </c>
      <c r="DY7" s="20">
        <v>36000000</v>
      </c>
      <c r="DZ7" s="20">
        <v>36000000</v>
      </c>
      <c r="EA7" s="20">
        <v>36000000</v>
      </c>
      <c r="EB7" s="20">
        <v>8979200</v>
      </c>
      <c r="EC7" s="20">
        <v>10237690</v>
      </c>
      <c r="ED7" s="20">
        <v>11938139</v>
      </c>
      <c r="EE7" s="20">
        <v>36000000</v>
      </c>
      <c r="EF7" s="20">
        <v>36000000</v>
      </c>
      <c r="EG7" s="20">
        <v>360000</v>
      </c>
      <c r="EH7" s="20">
        <v>0</v>
      </c>
      <c r="EI7" s="20">
        <v>0</v>
      </c>
      <c r="EJ7" s="20">
        <v>0</v>
      </c>
      <c r="EK7" s="20">
        <v>0</v>
      </c>
      <c r="EL7" s="20">
        <v>36000000</v>
      </c>
      <c r="EM7" s="20">
        <v>36000000</v>
      </c>
      <c r="EN7" s="20">
        <v>0</v>
      </c>
      <c r="EO7" s="20">
        <v>0</v>
      </c>
      <c r="EP7" s="20">
        <v>360000</v>
      </c>
      <c r="EQ7" s="20">
        <v>0</v>
      </c>
      <c r="ER7" s="20">
        <v>0</v>
      </c>
      <c r="ES7" s="20">
        <v>0</v>
      </c>
      <c r="ET7" s="20">
        <v>0</v>
      </c>
      <c r="EU7" s="20">
        <v>36000000</v>
      </c>
      <c r="EV7" s="20">
        <v>36000000</v>
      </c>
      <c r="EW7" s="20">
        <v>0</v>
      </c>
      <c r="EX7" s="20">
        <v>0</v>
      </c>
      <c r="EY7" s="20"/>
      <c r="EZ7" s="20"/>
      <c r="FA7" s="20"/>
      <c r="FB7" s="20"/>
      <c r="FC7" s="20"/>
      <c r="FD7" s="20"/>
      <c r="FE7" s="20"/>
      <c r="FF7" s="20"/>
      <c r="FG7" s="20"/>
      <c r="FH7" s="20">
        <v>0</v>
      </c>
      <c r="FI7" s="20">
        <v>0</v>
      </c>
      <c r="FJ7" s="20">
        <v>0</v>
      </c>
      <c r="FK7" s="20">
        <v>0</v>
      </c>
      <c r="FL7" s="20">
        <v>36000000</v>
      </c>
      <c r="FM7" s="20">
        <v>0</v>
      </c>
      <c r="FN7" s="20">
        <v>0</v>
      </c>
      <c r="FO7" s="20">
        <v>0</v>
      </c>
      <c r="FP7" s="20">
        <v>0</v>
      </c>
      <c r="FQ7" s="20">
        <v>0</v>
      </c>
      <c r="FR7" s="20">
        <v>0</v>
      </c>
      <c r="FS7" s="20">
        <v>0</v>
      </c>
      <c r="FT7" s="20">
        <v>0</v>
      </c>
      <c r="FU7" s="20">
        <v>0</v>
      </c>
      <c r="FV7" s="20">
        <v>0</v>
      </c>
      <c r="FW7" s="20">
        <v>0</v>
      </c>
      <c r="FX7" s="20">
        <v>0</v>
      </c>
      <c r="FY7" s="20">
        <v>0</v>
      </c>
      <c r="FZ7" s="20">
        <v>0</v>
      </c>
      <c r="GA7" s="20">
        <v>0</v>
      </c>
      <c r="GB7" s="20">
        <v>0</v>
      </c>
      <c r="GC7" s="20">
        <v>0</v>
      </c>
      <c r="GD7" s="20">
        <v>36000000</v>
      </c>
      <c r="GE7" s="20">
        <v>0</v>
      </c>
      <c r="GF7" s="20">
        <v>0</v>
      </c>
      <c r="GG7" s="20">
        <v>0</v>
      </c>
      <c r="GH7" s="20">
        <v>0</v>
      </c>
      <c r="GI7" s="20">
        <v>53933000</v>
      </c>
      <c r="GJ7" s="20">
        <v>54769000</v>
      </c>
      <c r="GK7" s="20">
        <v>50679180</v>
      </c>
      <c r="GL7" s="20">
        <v>55831078</v>
      </c>
      <c r="GM7" s="20">
        <v>9189531</v>
      </c>
      <c r="GN7" s="20">
        <v>10237690</v>
      </c>
      <c r="GO7" s="20">
        <v>48067569</v>
      </c>
      <c r="GP7" s="20">
        <v>51823707</v>
      </c>
      <c r="GQ7" s="20">
        <v>48070217</v>
      </c>
      <c r="GR7" s="20">
        <v>0</v>
      </c>
      <c r="GS7" s="20">
        <v>0</v>
      </c>
      <c r="GT7" s="20">
        <v>0</v>
      </c>
      <c r="GU7" s="20">
        <v>0</v>
      </c>
      <c r="GV7" s="20">
        <v>0</v>
      </c>
      <c r="GW7" s="20">
        <v>0</v>
      </c>
      <c r="GX7" s="20">
        <v>0</v>
      </c>
      <c r="GY7" s="20">
        <v>0</v>
      </c>
      <c r="GZ7" s="20">
        <v>0</v>
      </c>
      <c r="HA7" s="20">
        <v>0</v>
      </c>
      <c r="HB7" s="20">
        <v>0</v>
      </c>
      <c r="HC7" s="20">
        <v>0</v>
      </c>
      <c r="HD7" s="20">
        <v>0</v>
      </c>
      <c r="HE7" s="20">
        <v>0</v>
      </c>
      <c r="HF7" s="20">
        <v>0</v>
      </c>
      <c r="HG7" s="20">
        <v>0</v>
      </c>
      <c r="HH7" s="20">
        <v>0</v>
      </c>
      <c r="HI7" s="20">
        <v>0</v>
      </c>
      <c r="HJ7" s="20">
        <v>0</v>
      </c>
      <c r="HK7" s="20">
        <v>0</v>
      </c>
      <c r="HL7" s="20">
        <v>0</v>
      </c>
      <c r="HM7" s="20">
        <v>0</v>
      </c>
      <c r="HN7" s="20">
        <v>0</v>
      </c>
      <c r="HO7" s="20">
        <v>0</v>
      </c>
      <c r="HP7" s="20">
        <v>0</v>
      </c>
      <c r="HQ7" s="20">
        <v>0</v>
      </c>
      <c r="HR7" s="20">
        <v>0</v>
      </c>
      <c r="HS7" s="20">
        <v>0</v>
      </c>
      <c r="HT7" s="20">
        <v>0</v>
      </c>
      <c r="HU7" s="20">
        <v>0</v>
      </c>
      <c r="HV7" s="20">
        <v>2545386</v>
      </c>
      <c r="HW7" s="20">
        <v>1131614</v>
      </c>
      <c r="HX7" s="20">
        <v>529004</v>
      </c>
      <c r="HY7" s="20">
        <v>924188</v>
      </c>
      <c r="HZ7" s="20">
        <v>1088171</v>
      </c>
      <c r="IA7" s="20">
        <v>766290</v>
      </c>
      <c r="IB7" s="20">
        <v>0</v>
      </c>
      <c r="IC7" s="20">
        <v>0</v>
      </c>
      <c r="ID7" s="20">
        <v>13356</v>
      </c>
      <c r="IE7" s="20">
        <v>0</v>
      </c>
      <c r="IF7" s="20">
        <v>0</v>
      </c>
      <c r="IG7" s="20">
        <v>0</v>
      </c>
      <c r="IH7" s="20">
        <v>0</v>
      </c>
      <c r="II7" s="20">
        <v>0</v>
      </c>
      <c r="IJ7" s="20">
        <v>0</v>
      </c>
    </row>
    <row r="8" spans="1:244" ht="15" customHeight="1" x14ac:dyDescent="0.25">
      <c r="A8" t="s">
        <v>64</v>
      </c>
      <c r="B8" s="20">
        <v>7928000</v>
      </c>
      <c r="C8" s="20">
        <v>11326490</v>
      </c>
      <c r="D8" s="20">
        <v>12428261</v>
      </c>
      <c r="E8" s="20">
        <v>17715595</v>
      </c>
      <c r="F8" s="20">
        <v>11799022</v>
      </c>
      <c r="G8" s="20">
        <v>12089291</v>
      </c>
      <c r="H8" s="20">
        <v>18696464</v>
      </c>
      <c r="I8" s="20">
        <v>21607630</v>
      </c>
      <c r="J8" s="20">
        <v>17666366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789</v>
      </c>
      <c r="Q8" s="20">
        <v>17184</v>
      </c>
      <c r="R8" s="20">
        <v>9514</v>
      </c>
      <c r="S8" s="20">
        <v>10759</v>
      </c>
      <c r="T8" s="20">
        <v>602000</v>
      </c>
      <c r="U8" s="20">
        <v>2438783</v>
      </c>
      <c r="V8" s="20">
        <v>1877945</v>
      </c>
      <c r="W8" s="20">
        <v>2559900</v>
      </c>
      <c r="X8" s="20">
        <v>2428256</v>
      </c>
      <c r="Y8" s="20">
        <v>2308006</v>
      </c>
      <c r="Z8" s="20">
        <v>2186638</v>
      </c>
      <c r="AA8" s="20">
        <v>2045741</v>
      </c>
      <c r="AB8" s="20">
        <v>1935121</v>
      </c>
      <c r="AC8" s="20">
        <v>62000</v>
      </c>
      <c r="AD8" s="20">
        <v>600000</v>
      </c>
      <c r="AE8" s="20">
        <v>600000</v>
      </c>
      <c r="AF8" s="20">
        <v>600000</v>
      </c>
      <c r="AG8" s="20">
        <v>600000</v>
      </c>
      <c r="AH8" s="20">
        <v>600000</v>
      </c>
      <c r="AI8" s="20">
        <v>600000</v>
      </c>
      <c r="AJ8" s="20">
        <v>600000</v>
      </c>
      <c r="AK8" s="20">
        <v>600000</v>
      </c>
      <c r="AL8" s="20">
        <v>0</v>
      </c>
      <c r="AM8" s="20">
        <v>0</v>
      </c>
      <c r="AN8" s="20">
        <v>0</v>
      </c>
      <c r="AO8" s="20">
        <v>0</v>
      </c>
      <c r="AP8" s="20">
        <v>0</v>
      </c>
      <c r="AQ8" s="20">
        <v>0</v>
      </c>
      <c r="AR8" s="20">
        <v>0</v>
      </c>
      <c r="AS8" s="20">
        <v>0</v>
      </c>
      <c r="AT8" s="20">
        <v>0</v>
      </c>
      <c r="AU8" s="20">
        <v>59000</v>
      </c>
      <c r="AV8" s="20">
        <v>78009</v>
      </c>
      <c r="AW8" s="20">
        <v>240458</v>
      </c>
      <c r="AX8" s="20">
        <v>251077</v>
      </c>
      <c r="AY8" s="20">
        <v>286270</v>
      </c>
      <c r="AZ8" s="20">
        <v>319073</v>
      </c>
      <c r="BA8" s="20">
        <v>409646</v>
      </c>
      <c r="BB8" s="20">
        <v>438141</v>
      </c>
      <c r="BC8" s="20">
        <v>464698</v>
      </c>
      <c r="BD8" s="20">
        <v>53000</v>
      </c>
      <c r="BE8" s="20">
        <v>51009</v>
      </c>
      <c r="BF8" s="20">
        <v>206958</v>
      </c>
      <c r="BG8" s="20">
        <v>191077</v>
      </c>
      <c r="BH8" s="20">
        <v>179496</v>
      </c>
      <c r="BI8" s="20">
        <v>168618</v>
      </c>
      <c r="BJ8" s="20">
        <v>218399</v>
      </c>
      <c r="BK8" s="20">
        <v>208799</v>
      </c>
      <c r="BL8" s="20">
        <v>199781</v>
      </c>
      <c r="BM8" s="20">
        <v>1200000</v>
      </c>
      <c r="BN8" s="20">
        <v>1042590</v>
      </c>
      <c r="BO8" s="20">
        <v>1165131</v>
      </c>
      <c r="BP8" s="20">
        <v>1734603</v>
      </c>
      <c r="BQ8" s="20">
        <v>449200</v>
      </c>
      <c r="BR8" s="20">
        <v>532899</v>
      </c>
      <c r="BS8" s="20">
        <v>-218198</v>
      </c>
      <c r="BT8" s="20">
        <v>244494</v>
      </c>
      <c r="BU8" s="20">
        <v>-344164</v>
      </c>
      <c r="BV8" s="20">
        <v>5788000</v>
      </c>
      <c r="BW8" s="20">
        <v>8455076</v>
      </c>
      <c r="BX8" s="20">
        <v>8245138</v>
      </c>
      <c r="BY8" s="20">
        <v>12253247</v>
      </c>
      <c r="BZ8" s="20">
        <v>7639620</v>
      </c>
      <c r="CA8" s="20">
        <v>7862670</v>
      </c>
      <c r="CB8" s="20">
        <v>15176422</v>
      </c>
      <c r="CC8" s="20">
        <v>17639439</v>
      </c>
      <c r="CD8" s="20">
        <v>14300496</v>
      </c>
      <c r="CE8" s="20">
        <v>203000</v>
      </c>
      <c r="CF8" s="20">
        <v>1779630</v>
      </c>
      <c r="CG8" s="20">
        <v>1577986</v>
      </c>
      <c r="CH8" s="20">
        <v>1536604</v>
      </c>
      <c r="CI8" s="20">
        <v>4014233</v>
      </c>
      <c r="CJ8" s="20">
        <v>3133904</v>
      </c>
      <c r="CK8" s="20">
        <v>3325142</v>
      </c>
      <c r="CL8" s="20">
        <v>5804173</v>
      </c>
      <c r="CM8" s="20">
        <v>5879832</v>
      </c>
      <c r="CN8" s="20">
        <v>203000</v>
      </c>
      <c r="CO8" s="20">
        <v>1779630</v>
      </c>
      <c r="CP8" s="20">
        <v>1577986</v>
      </c>
      <c r="CQ8" s="20">
        <v>1536604</v>
      </c>
      <c r="CR8" s="20">
        <v>4014233</v>
      </c>
      <c r="CS8" s="20">
        <v>3133904</v>
      </c>
      <c r="CT8" s="20">
        <v>3325142</v>
      </c>
      <c r="CU8" s="20">
        <v>5804173</v>
      </c>
      <c r="CV8" s="20">
        <v>5879832</v>
      </c>
      <c r="CW8" s="20">
        <v>0</v>
      </c>
      <c r="CX8" s="20">
        <v>0</v>
      </c>
      <c r="CY8" s="20">
        <v>0</v>
      </c>
      <c r="CZ8" s="20">
        <v>0</v>
      </c>
      <c r="DA8" s="20">
        <v>0</v>
      </c>
      <c r="DB8" s="20">
        <v>0</v>
      </c>
      <c r="DC8" s="20">
        <v>0</v>
      </c>
      <c r="DD8" s="20">
        <v>0</v>
      </c>
      <c r="DE8" s="20">
        <v>0</v>
      </c>
      <c r="DF8" s="20">
        <v>4599000</v>
      </c>
      <c r="DG8" s="20">
        <v>5530618</v>
      </c>
      <c r="DH8" s="20">
        <v>5925293</v>
      </c>
      <c r="DI8" s="20">
        <v>9543663</v>
      </c>
      <c r="DJ8" s="20">
        <v>2568160</v>
      </c>
      <c r="DK8" s="20">
        <v>3585568</v>
      </c>
      <c r="DL8" s="20">
        <v>10446918</v>
      </c>
      <c r="DM8" s="20">
        <v>10432176</v>
      </c>
      <c r="DN8" s="20">
        <v>7340194</v>
      </c>
      <c r="DO8" s="20">
        <v>1437000</v>
      </c>
      <c r="DP8" s="20">
        <v>2272680</v>
      </c>
      <c r="DQ8" s="20">
        <v>1606114</v>
      </c>
      <c r="DR8" s="20">
        <v>3386039</v>
      </c>
      <c r="DS8" s="20">
        <v>45833</v>
      </c>
      <c r="DT8" s="20">
        <v>0</v>
      </c>
      <c r="DU8" s="20">
        <v>0</v>
      </c>
      <c r="DV8" s="20">
        <v>0</v>
      </c>
      <c r="DW8" s="20">
        <v>0</v>
      </c>
      <c r="DX8" s="20">
        <v>1437000</v>
      </c>
      <c r="DY8" s="20">
        <v>2272129</v>
      </c>
      <c r="DZ8" s="20">
        <v>1605210</v>
      </c>
      <c r="EA8" s="20">
        <v>3386039</v>
      </c>
      <c r="EB8" s="20">
        <v>45833</v>
      </c>
      <c r="EC8" s="20">
        <v>0</v>
      </c>
      <c r="ED8" s="20">
        <v>0</v>
      </c>
      <c r="EE8" s="20">
        <v>0</v>
      </c>
      <c r="EF8" s="20">
        <v>0</v>
      </c>
      <c r="EG8" s="20">
        <v>158000</v>
      </c>
      <c r="EH8" s="20">
        <v>194806</v>
      </c>
      <c r="EI8" s="20">
        <v>133194</v>
      </c>
      <c r="EJ8" s="20">
        <v>143050</v>
      </c>
      <c r="EK8" s="20">
        <v>911364</v>
      </c>
      <c r="EL8" s="20">
        <v>941821</v>
      </c>
      <c r="EM8" s="20">
        <v>1153478</v>
      </c>
      <c r="EN8" s="20">
        <v>2632384</v>
      </c>
      <c r="EO8" s="20">
        <v>910775</v>
      </c>
      <c r="EP8" s="20">
        <v>0</v>
      </c>
      <c r="EQ8" s="20">
        <v>0</v>
      </c>
      <c r="ER8" s="20">
        <v>0</v>
      </c>
      <c r="ES8" s="20">
        <v>0</v>
      </c>
      <c r="ET8" s="20">
        <v>786576</v>
      </c>
      <c r="EU8" s="20">
        <v>812523</v>
      </c>
      <c r="EV8" s="20">
        <v>1020522</v>
      </c>
      <c r="EW8" s="20">
        <v>2501228</v>
      </c>
      <c r="EX8" s="20">
        <v>788967</v>
      </c>
      <c r="EY8" s="20"/>
      <c r="EZ8" s="20"/>
      <c r="FA8" s="20"/>
      <c r="FB8" s="20"/>
      <c r="FC8" s="20"/>
      <c r="FD8" s="20"/>
      <c r="FE8" s="20"/>
      <c r="FF8" s="20"/>
      <c r="FG8" s="20"/>
      <c r="FH8" s="20">
        <v>0</v>
      </c>
      <c r="FI8" s="20">
        <v>0</v>
      </c>
      <c r="FJ8" s="20">
        <v>0</v>
      </c>
      <c r="FK8" s="20">
        <v>0</v>
      </c>
      <c r="FL8" s="20">
        <v>2601201</v>
      </c>
      <c r="FM8" s="20">
        <v>1850170</v>
      </c>
      <c r="FN8" s="20">
        <v>2174364</v>
      </c>
      <c r="FO8" s="20">
        <v>4784551</v>
      </c>
      <c r="FP8" s="20">
        <v>4982018</v>
      </c>
      <c r="FQ8" s="20">
        <v>0</v>
      </c>
      <c r="FR8" s="20">
        <v>0</v>
      </c>
      <c r="FS8" s="20">
        <v>0</v>
      </c>
      <c r="FT8" s="20">
        <v>0</v>
      </c>
      <c r="FU8" s="20">
        <v>0</v>
      </c>
      <c r="FV8" s="20">
        <v>0</v>
      </c>
      <c r="FW8" s="20">
        <v>0</v>
      </c>
      <c r="FX8" s="20">
        <v>0</v>
      </c>
      <c r="FY8" s="20">
        <v>0</v>
      </c>
      <c r="FZ8" s="20">
        <v>0</v>
      </c>
      <c r="GA8" s="20">
        <v>0</v>
      </c>
      <c r="GB8" s="20">
        <v>0</v>
      </c>
      <c r="GC8" s="20">
        <v>0</v>
      </c>
      <c r="GD8" s="20">
        <v>2601201</v>
      </c>
      <c r="GE8" s="20">
        <v>1850170</v>
      </c>
      <c r="GF8" s="20">
        <v>2174364</v>
      </c>
      <c r="GG8" s="20">
        <v>4784551</v>
      </c>
      <c r="GH8" s="20">
        <v>4982018</v>
      </c>
      <c r="GI8" s="20">
        <v>12000</v>
      </c>
      <c r="GJ8" s="20">
        <v>83667</v>
      </c>
      <c r="GK8" s="20">
        <v>0</v>
      </c>
      <c r="GL8" s="20">
        <v>193500</v>
      </c>
      <c r="GM8" s="20">
        <v>825700</v>
      </c>
      <c r="GN8" s="20">
        <v>1131366</v>
      </c>
      <c r="GO8" s="20">
        <v>1137545</v>
      </c>
      <c r="GP8" s="20">
        <v>2501228</v>
      </c>
      <c r="GQ8" s="20">
        <v>2430441</v>
      </c>
      <c r="GR8" s="20">
        <v>0</v>
      </c>
      <c r="GS8" s="20">
        <v>0</v>
      </c>
      <c r="GT8" s="20">
        <v>0</v>
      </c>
      <c r="GU8" s="20">
        <v>0</v>
      </c>
      <c r="GV8" s="20">
        <v>0</v>
      </c>
      <c r="GW8" s="20">
        <v>0</v>
      </c>
      <c r="GX8" s="20">
        <v>0</v>
      </c>
      <c r="GY8" s="20">
        <v>0</v>
      </c>
      <c r="GZ8" s="20">
        <v>0</v>
      </c>
      <c r="HA8" s="20">
        <v>0</v>
      </c>
      <c r="HB8" s="20">
        <v>0</v>
      </c>
      <c r="HC8" s="20">
        <v>0</v>
      </c>
      <c r="HD8" s="20">
        <v>0</v>
      </c>
      <c r="HE8" s="20">
        <v>0</v>
      </c>
      <c r="HF8" s="20">
        <v>0</v>
      </c>
      <c r="HG8" s="20">
        <v>0</v>
      </c>
      <c r="HH8" s="20">
        <v>0</v>
      </c>
      <c r="HI8" s="20">
        <v>0</v>
      </c>
      <c r="HJ8" s="20">
        <v>0</v>
      </c>
      <c r="HK8" s="20">
        <v>0</v>
      </c>
      <c r="HL8" s="20">
        <v>0</v>
      </c>
      <c r="HM8" s="20">
        <v>0</v>
      </c>
      <c r="HN8" s="20">
        <v>0</v>
      </c>
      <c r="HO8" s="20">
        <v>0</v>
      </c>
      <c r="HP8" s="20">
        <v>0</v>
      </c>
      <c r="HQ8" s="20">
        <v>0</v>
      </c>
      <c r="HR8" s="20">
        <v>0</v>
      </c>
      <c r="HS8" s="20">
        <v>0</v>
      </c>
      <c r="HT8" s="20">
        <v>0</v>
      </c>
      <c r="HU8" s="20">
        <v>0</v>
      </c>
      <c r="HV8" s="20">
        <v>0</v>
      </c>
      <c r="HW8" s="20">
        <v>77880</v>
      </c>
      <c r="HX8" s="20">
        <v>89022</v>
      </c>
      <c r="HY8" s="20">
        <v>73417</v>
      </c>
      <c r="HZ8" s="20">
        <v>62053</v>
      </c>
      <c r="IA8" s="20">
        <v>44694</v>
      </c>
      <c r="IB8" s="20">
        <v>0</v>
      </c>
      <c r="IC8" s="20">
        <v>0</v>
      </c>
      <c r="ID8" s="20">
        <v>0</v>
      </c>
      <c r="IE8" s="20">
        <v>0</v>
      </c>
      <c r="IF8" s="20">
        <v>0</v>
      </c>
      <c r="IG8" s="20">
        <v>0</v>
      </c>
      <c r="IH8" s="20">
        <v>0</v>
      </c>
      <c r="II8" s="20">
        <v>0</v>
      </c>
      <c r="IJ8" s="20">
        <v>0</v>
      </c>
    </row>
    <row r="9" spans="1:244" ht="15" customHeight="1" x14ac:dyDescent="0.25">
      <c r="A9" t="s">
        <v>108</v>
      </c>
      <c r="B9" s="20">
        <v>51829000</v>
      </c>
      <c r="C9" s="20">
        <v>51021000</v>
      </c>
      <c r="D9" s="20">
        <v>69399193</v>
      </c>
      <c r="E9" s="20">
        <v>70087459</v>
      </c>
      <c r="F9" s="20">
        <v>63958286</v>
      </c>
      <c r="G9" s="20">
        <v>60849752</v>
      </c>
      <c r="H9" s="20">
        <v>62926071</v>
      </c>
      <c r="I9" s="20">
        <v>64623619</v>
      </c>
      <c r="J9" s="20">
        <v>54186035</v>
      </c>
      <c r="K9" s="20">
        <v>22000</v>
      </c>
      <c r="L9" s="20">
        <v>33000</v>
      </c>
      <c r="M9" s="20">
        <v>50484</v>
      </c>
      <c r="N9" s="20">
        <v>38949</v>
      </c>
      <c r="O9" s="20">
        <v>62830</v>
      </c>
      <c r="P9" s="20">
        <v>59997</v>
      </c>
      <c r="Q9" s="20">
        <v>68385</v>
      </c>
      <c r="R9" s="20">
        <v>95678</v>
      </c>
      <c r="S9" s="20">
        <v>73956</v>
      </c>
      <c r="T9" s="20">
        <v>2533000</v>
      </c>
      <c r="U9" s="20">
        <v>2372000</v>
      </c>
      <c r="V9" s="20">
        <v>3892313</v>
      </c>
      <c r="W9" s="20">
        <v>5266510</v>
      </c>
      <c r="X9" s="20">
        <v>5511387</v>
      </c>
      <c r="Y9" s="20">
        <v>4941359</v>
      </c>
      <c r="Z9" s="20">
        <v>4506158</v>
      </c>
      <c r="AA9" s="20">
        <v>4359432</v>
      </c>
      <c r="AB9" s="20">
        <v>3766328</v>
      </c>
      <c r="AC9" s="20">
        <v>7164000</v>
      </c>
      <c r="AD9" s="20">
        <v>7164000</v>
      </c>
      <c r="AE9" s="20">
        <v>7164123</v>
      </c>
      <c r="AF9" s="20">
        <v>7164123</v>
      </c>
      <c r="AG9" s="20">
        <v>7164123</v>
      </c>
      <c r="AH9" s="20">
        <v>7164123</v>
      </c>
      <c r="AI9" s="20">
        <v>7164123</v>
      </c>
      <c r="AJ9" s="20">
        <v>7164123</v>
      </c>
      <c r="AK9" s="20">
        <v>7164123</v>
      </c>
      <c r="AL9" s="20">
        <v>0</v>
      </c>
      <c r="AM9" s="20">
        <v>0</v>
      </c>
      <c r="AN9" s="20">
        <v>0</v>
      </c>
      <c r="AO9" s="20">
        <v>0</v>
      </c>
      <c r="AP9" s="20">
        <v>0</v>
      </c>
      <c r="AQ9" s="20">
        <v>0</v>
      </c>
      <c r="AR9" s="20">
        <v>0</v>
      </c>
      <c r="AS9" s="20">
        <v>0</v>
      </c>
      <c r="AT9" s="20">
        <v>0</v>
      </c>
      <c r="AU9" s="20">
        <v>3436000</v>
      </c>
      <c r="AV9" s="20">
        <v>3436000</v>
      </c>
      <c r="AW9" s="20">
        <v>3435723</v>
      </c>
      <c r="AX9" s="20">
        <v>3435723</v>
      </c>
      <c r="AY9" s="20">
        <v>3435724</v>
      </c>
      <c r="AZ9" s="20">
        <v>3435724</v>
      </c>
      <c r="BA9" s="20">
        <v>3435724</v>
      </c>
      <c r="BB9" s="20">
        <v>3435724</v>
      </c>
      <c r="BC9" s="20">
        <v>3435724</v>
      </c>
      <c r="BD9" s="20">
        <v>219000</v>
      </c>
      <c r="BE9" s="20">
        <v>219000</v>
      </c>
      <c r="BF9" s="20">
        <v>219311</v>
      </c>
      <c r="BG9" s="20">
        <v>219311</v>
      </c>
      <c r="BH9" s="20">
        <v>219312</v>
      </c>
      <c r="BI9" s="20">
        <v>219312</v>
      </c>
      <c r="BJ9" s="20">
        <v>219312</v>
      </c>
      <c r="BK9" s="20">
        <v>219312</v>
      </c>
      <c r="BL9" s="20">
        <v>219311</v>
      </c>
      <c r="BM9" s="20">
        <v>5054000</v>
      </c>
      <c r="BN9" s="20">
        <v>5555000</v>
      </c>
      <c r="BO9" s="20">
        <v>1354467</v>
      </c>
      <c r="BP9" s="20">
        <v>1955737</v>
      </c>
      <c r="BQ9" s="20">
        <v>1041421</v>
      </c>
      <c r="BR9" s="20">
        <v>-1812789</v>
      </c>
      <c r="BS9" s="20">
        <v>-2783548</v>
      </c>
      <c r="BT9" s="20">
        <v>-6521850</v>
      </c>
      <c r="BU9" s="20">
        <v>-10024745</v>
      </c>
      <c r="BV9" s="20">
        <v>30679000</v>
      </c>
      <c r="BW9" s="20">
        <v>29976000</v>
      </c>
      <c r="BX9" s="20">
        <v>46579476</v>
      </c>
      <c r="BY9" s="20">
        <v>47539801</v>
      </c>
      <c r="BZ9" s="20">
        <v>42720396</v>
      </c>
      <c r="CA9" s="20">
        <v>42744762</v>
      </c>
      <c r="CB9" s="20">
        <v>46438114</v>
      </c>
      <c r="CC9" s="20">
        <v>52363443</v>
      </c>
      <c r="CD9" s="20">
        <v>44828319</v>
      </c>
      <c r="CE9" s="20">
        <v>21000</v>
      </c>
      <c r="CF9" s="20">
        <v>21000</v>
      </c>
      <c r="CG9" s="20">
        <v>37267053</v>
      </c>
      <c r="CH9" s="20">
        <v>33332699</v>
      </c>
      <c r="CI9" s="20">
        <v>35499571</v>
      </c>
      <c r="CJ9" s="20">
        <v>38029931</v>
      </c>
      <c r="CK9" s="20">
        <v>34815167</v>
      </c>
      <c r="CL9" s="20">
        <v>37257629</v>
      </c>
      <c r="CM9" s="20">
        <v>36820393</v>
      </c>
      <c r="CN9" s="20">
        <v>21000</v>
      </c>
      <c r="CO9" s="20">
        <v>21000</v>
      </c>
      <c r="CP9" s="20">
        <v>37267053</v>
      </c>
      <c r="CQ9" s="20">
        <v>33332699</v>
      </c>
      <c r="CR9" s="20">
        <v>35499571</v>
      </c>
      <c r="CS9" s="20">
        <v>38029931</v>
      </c>
      <c r="CT9" s="20">
        <v>34815167</v>
      </c>
      <c r="CU9" s="20">
        <v>37257629</v>
      </c>
      <c r="CV9" s="20">
        <v>36820393</v>
      </c>
      <c r="CW9" s="20">
        <v>0</v>
      </c>
      <c r="CX9" s="20">
        <v>0</v>
      </c>
      <c r="CY9" s="20">
        <v>0</v>
      </c>
      <c r="CZ9" s="20">
        <v>0</v>
      </c>
      <c r="DA9" s="20">
        <v>0</v>
      </c>
      <c r="DB9" s="20">
        <v>0</v>
      </c>
      <c r="DC9" s="20">
        <v>0</v>
      </c>
      <c r="DD9" s="20">
        <v>0</v>
      </c>
      <c r="DE9" s="20">
        <v>0</v>
      </c>
      <c r="DF9" s="20">
        <v>30542000</v>
      </c>
      <c r="DG9" s="20">
        <v>28741000</v>
      </c>
      <c r="DH9" s="20">
        <v>6755479</v>
      </c>
      <c r="DI9" s="20">
        <v>8932820</v>
      </c>
      <c r="DJ9" s="20">
        <v>4457374</v>
      </c>
      <c r="DK9" s="20">
        <v>4351279</v>
      </c>
      <c r="DL9" s="20">
        <v>8072161</v>
      </c>
      <c r="DM9" s="20">
        <v>13708953</v>
      </c>
      <c r="DN9" s="20">
        <v>6153587</v>
      </c>
      <c r="DO9" s="20">
        <v>24461000</v>
      </c>
      <c r="DP9" s="20">
        <v>22964000</v>
      </c>
      <c r="DQ9" s="20">
        <v>0</v>
      </c>
      <c r="DR9" s="20">
        <v>0</v>
      </c>
      <c r="DS9" s="20">
        <v>0</v>
      </c>
      <c r="DT9" s="20">
        <v>0</v>
      </c>
      <c r="DU9" s="20">
        <v>0</v>
      </c>
      <c r="DV9" s="20">
        <v>0</v>
      </c>
      <c r="DW9" s="20">
        <v>0</v>
      </c>
      <c r="DX9" s="20">
        <v>21591000</v>
      </c>
      <c r="DY9" s="20">
        <v>20554000</v>
      </c>
      <c r="DZ9" s="20">
        <v>0</v>
      </c>
      <c r="EA9" s="20">
        <v>0</v>
      </c>
      <c r="EB9" s="20">
        <v>0</v>
      </c>
      <c r="EC9" s="20">
        <v>0</v>
      </c>
      <c r="ED9" s="20">
        <v>0</v>
      </c>
      <c r="EE9" s="20">
        <v>0</v>
      </c>
      <c r="EF9" s="20">
        <v>0</v>
      </c>
      <c r="EG9" s="20">
        <v>0</v>
      </c>
      <c r="EH9" s="20">
        <v>0</v>
      </c>
      <c r="EI9" s="20">
        <v>0</v>
      </c>
      <c r="EJ9" s="20">
        <v>0</v>
      </c>
      <c r="EK9" s="20">
        <v>0</v>
      </c>
      <c r="EL9" s="20">
        <v>0</v>
      </c>
      <c r="EM9" s="20">
        <v>0</v>
      </c>
      <c r="EN9" s="20">
        <v>0</v>
      </c>
      <c r="EO9" s="20">
        <v>0</v>
      </c>
      <c r="EP9" s="20">
        <v>0</v>
      </c>
      <c r="EQ9" s="20">
        <v>0</v>
      </c>
      <c r="ER9" s="20">
        <v>0</v>
      </c>
      <c r="ES9" s="20">
        <v>0</v>
      </c>
      <c r="ET9" s="20">
        <v>0</v>
      </c>
      <c r="EU9" s="20">
        <v>0</v>
      </c>
      <c r="EV9" s="20">
        <v>0</v>
      </c>
      <c r="EW9" s="20">
        <v>0</v>
      </c>
      <c r="EX9" s="20">
        <v>0</v>
      </c>
      <c r="EY9" s="20"/>
      <c r="EZ9" s="20"/>
      <c r="FA9" s="20"/>
      <c r="FB9" s="20"/>
      <c r="FC9" s="20"/>
      <c r="FD9" s="20"/>
      <c r="FE9" s="20"/>
      <c r="FF9" s="20"/>
      <c r="FG9" s="20"/>
      <c r="FH9" s="20">
        <v>21000</v>
      </c>
      <c r="FI9" s="20">
        <v>21000</v>
      </c>
      <c r="FJ9" s="20">
        <v>37267053</v>
      </c>
      <c r="FK9" s="20">
        <v>33332699</v>
      </c>
      <c r="FL9" s="20">
        <v>35499571</v>
      </c>
      <c r="FM9" s="20">
        <v>38029931</v>
      </c>
      <c r="FN9" s="20">
        <v>34815167</v>
      </c>
      <c r="FO9" s="20">
        <v>37257629</v>
      </c>
      <c r="FP9" s="20">
        <v>36820393</v>
      </c>
      <c r="FQ9" s="20">
        <v>0</v>
      </c>
      <c r="FR9" s="20">
        <v>0</v>
      </c>
      <c r="FS9" s="20">
        <v>0</v>
      </c>
      <c r="FT9" s="20">
        <v>0</v>
      </c>
      <c r="FU9" s="20">
        <v>0</v>
      </c>
      <c r="FV9" s="20">
        <v>0</v>
      </c>
      <c r="FW9" s="20">
        <v>0</v>
      </c>
      <c r="FX9" s="20">
        <v>0</v>
      </c>
      <c r="FY9" s="20">
        <v>0</v>
      </c>
      <c r="FZ9" s="20">
        <v>0</v>
      </c>
      <c r="GA9" s="20">
        <v>0</v>
      </c>
      <c r="GB9" s="20">
        <v>37245881</v>
      </c>
      <c r="GC9" s="20">
        <v>33311527</v>
      </c>
      <c r="GD9" s="20">
        <v>35478399</v>
      </c>
      <c r="GE9" s="20">
        <v>38008759</v>
      </c>
      <c r="GF9" s="20">
        <v>34732909</v>
      </c>
      <c r="GG9" s="20">
        <v>37236457</v>
      </c>
      <c r="GH9" s="20">
        <v>36799221</v>
      </c>
      <c r="GI9" s="20">
        <v>22868000</v>
      </c>
      <c r="GJ9" s="20">
        <v>21243000</v>
      </c>
      <c r="GK9" s="20">
        <v>1052529</v>
      </c>
      <c r="GL9" s="20">
        <v>2763734</v>
      </c>
      <c r="GM9" s="20">
        <v>784272</v>
      </c>
      <c r="GN9" s="20">
        <v>676433</v>
      </c>
      <c r="GO9" s="20">
        <v>1574940</v>
      </c>
      <c r="GP9" s="20">
        <v>7872179</v>
      </c>
      <c r="GQ9" s="20">
        <v>1801182</v>
      </c>
      <c r="GR9" s="20">
        <v>258000</v>
      </c>
      <c r="GS9" s="20">
        <v>258000</v>
      </c>
      <c r="GT9" s="20">
        <v>258228</v>
      </c>
      <c r="GU9" s="20">
        <v>258228</v>
      </c>
      <c r="GV9" s="20">
        <v>0</v>
      </c>
      <c r="GW9" s="20">
        <v>0</v>
      </c>
      <c r="GX9" s="20">
        <v>0</v>
      </c>
      <c r="GY9" s="20">
        <v>0</v>
      </c>
      <c r="GZ9" s="20">
        <v>0</v>
      </c>
      <c r="HA9" s="20">
        <v>0</v>
      </c>
      <c r="HB9" s="20">
        <v>0</v>
      </c>
      <c r="HC9" s="20">
        <v>0</v>
      </c>
      <c r="HD9" s="20">
        <v>0</v>
      </c>
      <c r="HE9" s="20">
        <v>0</v>
      </c>
      <c r="HF9" s="20">
        <v>0</v>
      </c>
      <c r="HG9" s="20">
        <v>0</v>
      </c>
      <c r="HH9" s="20">
        <v>0</v>
      </c>
      <c r="HI9" s="20">
        <v>0</v>
      </c>
      <c r="HJ9" s="20">
        <v>0</v>
      </c>
      <c r="HK9" s="20">
        <v>0</v>
      </c>
      <c r="HL9" s="20">
        <v>0</v>
      </c>
      <c r="HM9" s="20">
        <v>0</v>
      </c>
      <c r="HN9" s="20">
        <v>0</v>
      </c>
      <c r="HO9" s="20">
        <v>0</v>
      </c>
      <c r="HP9" s="20">
        <v>0</v>
      </c>
      <c r="HQ9" s="20">
        <v>0</v>
      </c>
      <c r="HR9" s="20">
        <v>0</v>
      </c>
      <c r="HS9" s="20">
        <v>0</v>
      </c>
      <c r="HT9" s="20">
        <v>1074000</v>
      </c>
      <c r="HU9" s="20">
        <v>1222760</v>
      </c>
      <c r="HV9" s="20">
        <v>1741391</v>
      </c>
      <c r="HW9" s="20">
        <v>1597575</v>
      </c>
      <c r="HX9" s="20">
        <v>1148120</v>
      </c>
      <c r="HY9" s="20">
        <v>1222519</v>
      </c>
      <c r="HZ9" s="20">
        <v>1253145</v>
      </c>
      <c r="IA9" s="20">
        <v>1153498</v>
      </c>
      <c r="IB9" s="20">
        <v>0</v>
      </c>
      <c r="IC9" s="20">
        <v>0</v>
      </c>
      <c r="ID9" s="20">
        <v>0</v>
      </c>
      <c r="IE9" s="20">
        <v>0</v>
      </c>
      <c r="IF9" s="20">
        <v>0</v>
      </c>
      <c r="IG9" s="20">
        <v>0</v>
      </c>
      <c r="IH9" s="20">
        <v>0</v>
      </c>
      <c r="II9" s="20">
        <v>0</v>
      </c>
      <c r="IJ9" s="20">
        <v>0</v>
      </c>
    </row>
    <row r="10" spans="1:244" ht="15" customHeight="1" x14ac:dyDescent="0.25">
      <c r="A10" t="s">
        <v>129</v>
      </c>
      <c r="B10">
        <v>1149507</v>
      </c>
      <c r="C10">
        <v>1450782</v>
      </c>
      <c r="D10">
        <v>1428240</v>
      </c>
      <c r="E10">
        <v>636670</v>
      </c>
      <c r="F10">
        <v>1221919</v>
      </c>
      <c r="G10">
        <v>5357745</v>
      </c>
      <c r="H10">
        <v>7727990</v>
      </c>
      <c r="I10">
        <v>6245859</v>
      </c>
      <c r="J10">
        <v>8274637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234677</v>
      </c>
      <c r="U10">
        <v>194732</v>
      </c>
      <c r="V10">
        <v>155693</v>
      </c>
      <c r="W10">
        <v>111186</v>
      </c>
      <c r="X10">
        <v>87778</v>
      </c>
      <c r="Y10">
        <v>63701</v>
      </c>
      <c r="Z10">
        <v>1187660</v>
      </c>
      <c r="AA10">
        <v>915255</v>
      </c>
      <c r="AB10">
        <v>843630</v>
      </c>
      <c r="AC10">
        <v>62000</v>
      </c>
      <c r="AD10">
        <v>62000</v>
      </c>
      <c r="AE10">
        <v>62000</v>
      </c>
      <c r="AF10">
        <v>62000</v>
      </c>
      <c r="AG10">
        <v>62000</v>
      </c>
      <c r="AH10">
        <v>62000</v>
      </c>
      <c r="AI10">
        <v>62000</v>
      </c>
      <c r="AJ10">
        <v>62000</v>
      </c>
      <c r="AK10">
        <v>62000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106200</v>
      </c>
      <c r="AV10">
        <v>106200</v>
      </c>
      <c r="AW10">
        <v>126200</v>
      </c>
      <c r="AX10">
        <v>126200</v>
      </c>
      <c r="AY10">
        <v>126200</v>
      </c>
      <c r="AZ10">
        <v>176200</v>
      </c>
      <c r="BA10">
        <v>176200</v>
      </c>
      <c r="BB10">
        <v>176200</v>
      </c>
      <c r="BC10">
        <v>176200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9345</v>
      </c>
      <c r="BN10">
        <v>14746</v>
      </c>
      <c r="BO10">
        <v>5527</v>
      </c>
      <c r="BP10">
        <v>-50294</v>
      </c>
      <c r="BQ10">
        <v>-32895</v>
      </c>
      <c r="BR10">
        <v>8351</v>
      </c>
      <c r="BS10">
        <v>-19993</v>
      </c>
      <c r="BT10">
        <v>-275498</v>
      </c>
      <c r="BU10">
        <v>-189816</v>
      </c>
      <c r="BV10">
        <v>971962</v>
      </c>
      <c r="BW10">
        <v>1267836</v>
      </c>
      <c r="BX10">
        <v>1234513</v>
      </c>
      <c r="BY10">
        <v>476613</v>
      </c>
      <c r="BZ10">
        <v>1032058</v>
      </c>
      <c r="CA10">
        <v>5092168</v>
      </c>
      <c r="CB10">
        <v>7509783</v>
      </c>
      <c r="CC10">
        <v>6283158</v>
      </c>
      <c r="CD10">
        <v>8226252</v>
      </c>
      <c r="CE10">
        <v>89944</v>
      </c>
      <c r="CF10">
        <v>57592</v>
      </c>
      <c r="CG10">
        <v>26200</v>
      </c>
      <c r="CH10">
        <v>0</v>
      </c>
      <c r="CI10">
        <v>0</v>
      </c>
      <c r="CJ10">
        <v>0</v>
      </c>
      <c r="CK10">
        <v>0</v>
      </c>
      <c r="CL10">
        <v>109353</v>
      </c>
      <c r="CM10">
        <v>401843</v>
      </c>
      <c r="CN10">
        <v>89944</v>
      </c>
      <c r="CO10">
        <v>57592</v>
      </c>
      <c r="CP10">
        <v>26200</v>
      </c>
      <c r="CQ10">
        <v>0</v>
      </c>
      <c r="CR10">
        <v>0</v>
      </c>
      <c r="CS10">
        <v>0</v>
      </c>
      <c r="CT10">
        <v>0</v>
      </c>
      <c r="CU10">
        <v>109353</v>
      </c>
      <c r="CV10">
        <v>401843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882018</v>
      </c>
      <c r="DG10">
        <v>1210244</v>
      </c>
      <c r="DH10">
        <v>1207178</v>
      </c>
      <c r="DI10">
        <v>476600</v>
      </c>
      <c r="DJ10">
        <v>1032046</v>
      </c>
      <c r="DK10">
        <v>5092168</v>
      </c>
      <c r="DL10">
        <v>7479956</v>
      </c>
      <c r="DM10">
        <v>6080409</v>
      </c>
      <c r="DN10">
        <v>7642924</v>
      </c>
      <c r="DO10">
        <v>186681</v>
      </c>
      <c r="DP10">
        <v>217132</v>
      </c>
      <c r="DQ10">
        <v>138018</v>
      </c>
      <c r="DR10">
        <v>294910</v>
      </c>
      <c r="DS10">
        <v>1264</v>
      </c>
      <c r="DT10">
        <v>0</v>
      </c>
      <c r="DU10">
        <v>699101</v>
      </c>
      <c r="DV10">
        <v>250000</v>
      </c>
      <c r="DW10">
        <v>2909762</v>
      </c>
      <c r="DX10">
        <v>167406</v>
      </c>
      <c r="DY10">
        <v>204386</v>
      </c>
      <c r="DZ10">
        <v>138018</v>
      </c>
      <c r="EA10">
        <v>294910</v>
      </c>
      <c r="EB10">
        <v>1264</v>
      </c>
      <c r="EC10">
        <v>0</v>
      </c>
      <c r="ED10">
        <v>0</v>
      </c>
      <c r="EE10">
        <v>0</v>
      </c>
      <c r="EF10">
        <v>2648058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19279</v>
      </c>
      <c r="EO10">
        <v>153781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133881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312389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5611330</v>
      </c>
      <c r="GP10">
        <v>3388409</v>
      </c>
      <c r="GQ10">
        <v>4214115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525000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14258</v>
      </c>
      <c r="HZ10">
        <v>75980</v>
      </c>
      <c r="IA10">
        <v>181485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</row>
    <row r="11" spans="1:244" ht="15" customHeight="1" x14ac:dyDescent="0.25">
      <c r="A11" t="s">
        <v>130</v>
      </c>
      <c r="B11">
        <v>190254000</v>
      </c>
      <c r="C11">
        <v>385204747</v>
      </c>
      <c r="D11">
        <v>465303784</v>
      </c>
      <c r="E11">
        <v>507410933</v>
      </c>
      <c r="F11">
        <v>538041312</v>
      </c>
      <c r="G11">
        <v>655910055</v>
      </c>
      <c r="H11">
        <v>581433436</v>
      </c>
      <c r="I11">
        <v>390284527</v>
      </c>
      <c r="J11">
        <v>348680718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106915</v>
      </c>
      <c r="T11">
        <v>147539000</v>
      </c>
      <c r="U11">
        <v>347019540</v>
      </c>
      <c r="V11">
        <v>422949578</v>
      </c>
      <c r="W11">
        <v>458193309</v>
      </c>
      <c r="X11">
        <v>458339977</v>
      </c>
      <c r="Y11">
        <v>577006020</v>
      </c>
      <c r="Z11">
        <v>495683501</v>
      </c>
      <c r="AA11">
        <v>332292000</v>
      </c>
      <c r="AB11">
        <v>294900970</v>
      </c>
      <c r="AC11">
        <v>33908000</v>
      </c>
      <c r="AD11">
        <v>30372000</v>
      </c>
      <c r="AE11">
        <v>27172000</v>
      </c>
      <c r="AF11">
        <v>28740000</v>
      </c>
      <c r="AG11">
        <v>27768000</v>
      </c>
      <c r="AH11">
        <v>29936000</v>
      </c>
      <c r="AI11">
        <v>30916000</v>
      </c>
      <c r="AJ11">
        <v>30316000</v>
      </c>
      <c r="AK11">
        <v>29004000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3391000</v>
      </c>
      <c r="AV11">
        <v>3037200</v>
      </c>
      <c r="AW11">
        <v>2717200</v>
      </c>
      <c r="AX11">
        <v>2874000</v>
      </c>
      <c r="AY11">
        <v>2776800</v>
      </c>
      <c r="AZ11">
        <v>2993600</v>
      </c>
      <c r="BA11">
        <v>3091600</v>
      </c>
      <c r="BB11">
        <v>3031600</v>
      </c>
      <c r="BC11">
        <v>2900400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2065000</v>
      </c>
      <c r="BN11">
        <v>7576434</v>
      </c>
      <c r="BO11">
        <v>54831699</v>
      </c>
      <c r="BP11">
        <v>-10984996</v>
      </c>
      <c r="BQ11">
        <v>31803</v>
      </c>
      <c r="BR11">
        <v>109565982</v>
      </c>
      <c r="BS11">
        <v>803894</v>
      </c>
      <c r="BT11">
        <v>93135</v>
      </c>
      <c r="BU11">
        <v>5231</v>
      </c>
      <c r="BV11">
        <v>143695000</v>
      </c>
      <c r="BW11">
        <v>343204172</v>
      </c>
      <c r="BX11">
        <v>373119394</v>
      </c>
      <c r="BY11">
        <v>468985044</v>
      </c>
      <c r="BZ11">
        <v>504571923</v>
      </c>
      <c r="CA11">
        <v>496617111</v>
      </c>
      <c r="CB11">
        <v>537987560</v>
      </c>
      <c r="CC11">
        <v>347895106</v>
      </c>
      <c r="CD11">
        <v>316039632</v>
      </c>
      <c r="CE11">
        <v>39126000</v>
      </c>
      <c r="CF11">
        <v>178753374</v>
      </c>
      <c r="CG11">
        <v>163992023</v>
      </c>
      <c r="CH11">
        <v>200190211</v>
      </c>
      <c r="CI11">
        <v>130947426</v>
      </c>
      <c r="CJ11">
        <v>210360836</v>
      </c>
      <c r="CK11">
        <v>163764301</v>
      </c>
      <c r="CL11">
        <v>117436232</v>
      </c>
      <c r="CM11">
        <v>94447675</v>
      </c>
      <c r="CN11">
        <v>39126000</v>
      </c>
      <c r="CO11">
        <v>178753374</v>
      </c>
      <c r="CP11">
        <v>163992023</v>
      </c>
      <c r="CQ11">
        <v>200190211</v>
      </c>
      <c r="CR11">
        <v>130947426</v>
      </c>
      <c r="CS11">
        <v>210360836</v>
      </c>
      <c r="CT11">
        <v>163764301</v>
      </c>
      <c r="CU11">
        <v>117436232</v>
      </c>
      <c r="CV11">
        <v>94447675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95459000</v>
      </c>
      <c r="DG11">
        <v>152022454</v>
      </c>
      <c r="DH11">
        <v>188621762</v>
      </c>
      <c r="DI11">
        <v>249823653</v>
      </c>
      <c r="DJ11">
        <v>325433132</v>
      </c>
      <c r="DK11">
        <v>232253535</v>
      </c>
      <c r="DL11">
        <v>251434834</v>
      </c>
      <c r="DM11">
        <v>140738232</v>
      </c>
      <c r="DN11">
        <v>153381887</v>
      </c>
      <c r="DO11">
        <v>58936000</v>
      </c>
      <c r="DP11">
        <v>109354386</v>
      </c>
      <c r="DQ11">
        <v>125127060</v>
      </c>
      <c r="DR11">
        <v>176104350</v>
      </c>
      <c r="DS11">
        <v>178929497</v>
      </c>
      <c r="DT11">
        <v>210208267</v>
      </c>
      <c r="DU11">
        <v>46159109</v>
      </c>
      <c r="DV11">
        <v>11084507</v>
      </c>
      <c r="DW11">
        <v>104385396</v>
      </c>
      <c r="DX11">
        <v>58936000</v>
      </c>
      <c r="DY11">
        <v>109354386</v>
      </c>
      <c r="DZ11">
        <v>125127060</v>
      </c>
      <c r="EA11">
        <v>176104350</v>
      </c>
      <c r="EB11">
        <v>178929497</v>
      </c>
      <c r="EC11">
        <v>210208267</v>
      </c>
      <c r="ED11">
        <v>46159079</v>
      </c>
      <c r="EE11">
        <v>11081635</v>
      </c>
      <c r="EF11">
        <v>104385396</v>
      </c>
      <c r="EG11">
        <v>0</v>
      </c>
      <c r="EH11">
        <v>8063766</v>
      </c>
      <c r="EI11">
        <v>8498043</v>
      </c>
      <c r="EJ11">
        <v>7630470</v>
      </c>
      <c r="EK11">
        <v>27382719</v>
      </c>
      <c r="EL11">
        <v>13373908</v>
      </c>
      <c r="EM11">
        <v>22958995</v>
      </c>
      <c r="EN11">
        <v>15280359</v>
      </c>
      <c r="EO11">
        <v>15243684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8063766</v>
      </c>
      <c r="FA11">
        <v>8498043</v>
      </c>
      <c r="FB11">
        <v>7630470</v>
      </c>
      <c r="FC11">
        <v>27382719</v>
      </c>
      <c r="FD11">
        <v>13373908</v>
      </c>
      <c r="FE11">
        <v>7829477</v>
      </c>
      <c r="FF11">
        <v>8535049</v>
      </c>
      <c r="FG11">
        <v>8790294</v>
      </c>
      <c r="FH11">
        <v>6317000</v>
      </c>
      <c r="FI11">
        <v>92481708</v>
      </c>
      <c r="FJ11">
        <v>48807653</v>
      </c>
      <c r="FK11">
        <v>142771283</v>
      </c>
      <c r="FL11">
        <v>105048559</v>
      </c>
      <c r="FM11">
        <v>139631309</v>
      </c>
      <c r="FN11">
        <v>92886385</v>
      </c>
      <c r="FO11">
        <v>54640575</v>
      </c>
      <c r="FP11">
        <v>53234221</v>
      </c>
      <c r="FQ11">
        <v>32810000</v>
      </c>
      <c r="FR11">
        <v>86271666</v>
      </c>
      <c r="FS11">
        <v>115184370</v>
      </c>
      <c r="FT11">
        <v>57418928</v>
      </c>
      <c r="FU11">
        <v>25898867</v>
      </c>
      <c r="FV11">
        <v>70729527</v>
      </c>
      <c r="FW11">
        <v>32426141</v>
      </c>
      <c r="FX11">
        <v>31835442</v>
      </c>
      <c r="FY11">
        <v>18046509</v>
      </c>
      <c r="FZ11">
        <v>39126000</v>
      </c>
      <c r="GA11">
        <v>178753374</v>
      </c>
      <c r="GB11">
        <v>163992023</v>
      </c>
      <c r="GC11">
        <v>200190211</v>
      </c>
      <c r="GD11">
        <v>130947426</v>
      </c>
      <c r="GE11">
        <v>150488836</v>
      </c>
      <c r="GF11">
        <v>125312526</v>
      </c>
      <c r="GG11">
        <v>86476018</v>
      </c>
      <c r="GH11">
        <v>71280730</v>
      </c>
      <c r="GI11">
        <v>60166000</v>
      </c>
      <c r="GJ11">
        <v>118007125</v>
      </c>
      <c r="GK11">
        <v>147944152</v>
      </c>
      <c r="GL11">
        <v>190250679</v>
      </c>
      <c r="GM11">
        <v>207408741</v>
      </c>
      <c r="GN11">
        <v>216158571</v>
      </c>
      <c r="GO11">
        <v>58658834</v>
      </c>
      <c r="GP11">
        <v>23090511</v>
      </c>
      <c r="GQ11">
        <v>116955309</v>
      </c>
      <c r="GR11">
        <v>0</v>
      </c>
      <c r="GS11">
        <v>0</v>
      </c>
      <c r="GT11">
        <v>0</v>
      </c>
      <c r="GU11">
        <v>0</v>
      </c>
      <c r="GV11">
        <v>303674319</v>
      </c>
      <c r="GW11">
        <v>382466078</v>
      </c>
      <c r="GX11">
        <v>422038181</v>
      </c>
      <c r="GY11">
        <v>332186054</v>
      </c>
      <c r="GZ11">
        <v>317809880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1383000</v>
      </c>
      <c r="HT11">
        <v>7157097</v>
      </c>
      <c r="HU11">
        <v>12145908</v>
      </c>
      <c r="HV11">
        <v>11115796</v>
      </c>
      <c r="HW11">
        <v>7698919</v>
      </c>
      <c r="HX11">
        <v>5454658</v>
      </c>
      <c r="HY11">
        <v>4886270</v>
      </c>
      <c r="HZ11">
        <v>3322978</v>
      </c>
      <c r="IA11">
        <v>3442860</v>
      </c>
      <c r="IB11">
        <v>493000</v>
      </c>
      <c r="IC11">
        <v>0</v>
      </c>
      <c r="ID11">
        <v>0</v>
      </c>
      <c r="IE11">
        <v>0</v>
      </c>
      <c r="IF11">
        <v>550065</v>
      </c>
      <c r="IG11">
        <v>87468</v>
      </c>
      <c r="IH11">
        <v>0</v>
      </c>
      <c r="II11">
        <v>63135</v>
      </c>
      <c r="IJ11">
        <v>8670</v>
      </c>
    </row>
    <row r="12" spans="1:244" ht="15" customHeight="1" x14ac:dyDescent="0.25">
      <c r="A12" t="s">
        <v>131</v>
      </c>
      <c r="B12">
        <v>29250000</v>
      </c>
      <c r="C12">
        <v>27828118</v>
      </c>
      <c r="D12">
        <v>32692474</v>
      </c>
      <c r="E12">
        <v>26064574</v>
      </c>
      <c r="F12">
        <v>31295033</v>
      </c>
      <c r="G12">
        <v>20969167</v>
      </c>
      <c r="H12">
        <v>20851011</v>
      </c>
      <c r="I12">
        <v>21510460</v>
      </c>
      <c r="J12">
        <v>19272506</v>
      </c>
      <c r="K12">
        <v>72000</v>
      </c>
      <c r="L12">
        <v>67974</v>
      </c>
      <c r="M12">
        <v>63083</v>
      </c>
      <c r="N12">
        <v>126235</v>
      </c>
      <c r="O12">
        <v>309001</v>
      </c>
      <c r="P12">
        <v>958862</v>
      </c>
      <c r="Q12">
        <v>879792</v>
      </c>
      <c r="R12">
        <v>854049</v>
      </c>
      <c r="S12">
        <v>592732</v>
      </c>
      <c r="T12">
        <v>6602000</v>
      </c>
      <c r="U12">
        <v>6268446</v>
      </c>
      <c r="V12">
        <v>6493178</v>
      </c>
      <c r="W12">
        <v>6575785</v>
      </c>
      <c r="X12">
        <v>6874863</v>
      </c>
      <c r="Y12">
        <v>7190079</v>
      </c>
      <c r="Z12">
        <v>7797163</v>
      </c>
      <c r="AA12">
        <v>8912149</v>
      </c>
      <c r="AB12">
        <v>8329140</v>
      </c>
      <c r="AC12">
        <v>8680000</v>
      </c>
      <c r="AD12">
        <v>680000</v>
      </c>
      <c r="AE12">
        <v>680000</v>
      </c>
      <c r="AF12">
        <v>680000</v>
      </c>
      <c r="AG12">
        <v>680000</v>
      </c>
      <c r="AH12">
        <v>680000</v>
      </c>
      <c r="AI12">
        <v>680000</v>
      </c>
      <c r="AJ12">
        <v>680000</v>
      </c>
      <c r="AK12">
        <v>680000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1737000</v>
      </c>
      <c r="AV12">
        <v>1735557</v>
      </c>
      <c r="AW12">
        <v>2224713</v>
      </c>
      <c r="AX12">
        <v>2204987</v>
      </c>
      <c r="AY12">
        <v>2174753</v>
      </c>
      <c r="AZ12">
        <v>2164290</v>
      </c>
      <c r="BA12">
        <v>2150309</v>
      </c>
      <c r="BB12">
        <v>2123449</v>
      </c>
      <c r="BC12">
        <v>2127344</v>
      </c>
      <c r="BD12">
        <v>419000</v>
      </c>
      <c r="BE12">
        <v>418181</v>
      </c>
      <c r="BF12">
        <v>907337</v>
      </c>
      <c r="BG12">
        <v>887611</v>
      </c>
      <c r="BH12">
        <v>857377</v>
      </c>
      <c r="BI12">
        <v>846914</v>
      </c>
      <c r="BJ12">
        <v>832933</v>
      </c>
      <c r="BK12">
        <v>806073</v>
      </c>
      <c r="BL12">
        <v>809968</v>
      </c>
      <c r="BM12">
        <v>13162000</v>
      </c>
      <c r="BN12">
        <v>18641720</v>
      </c>
      <c r="BO12">
        <v>22156567</v>
      </c>
      <c r="BP12">
        <v>17145424</v>
      </c>
      <c r="BQ12">
        <v>21971035</v>
      </c>
      <c r="BR12">
        <v>749728</v>
      </c>
      <c r="BS12">
        <v>770509</v>
      </c>
      <c r="BT12">
        <v>63069</v>
      </c>
      <c r="BU12">
        <v>-437373</v>
      </c>
      <c r="BV12">
        <v>5214000</v>
      </c>
      <c r="BW12">
        <v>6189712</v>
      </c>
      <c r="BX12">
        <v>6710042</v>
      </c>
      <c r="BY12">
        <v>5351744</v>
      </c>
      <c r="BZ12">
        <v>5784214</v>
      </c>
      <c r="CA12">
        <v>16670224</v>
      </c>
      <c r="CB12">
        <v>16619388</v>
      </c>
      <c r="CC12">
        <v>17763023</v>
      </c>
      <c r="CD12">
        <v>16111067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5205000</v>
      </c>
      <c r="DG12">
        <v>6185748</v>
      </c>
      <c r="DH12">
        <v>6700042</v>
      </c>
      <c r="DI12">
        <v>5340044</v>
      </c>
      <c r="DJ12">
        <v>5777162</v>
      </c>
      <c r="DK12">
        <v>16661788</v>
      </c>
      <c r="DL12">
        <v>16495384</v>
      </c>
      <c r="DM12">
        <v>17635737</v>
      </c>
      <c r="DN12">
        <v>15959870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7124151</v>
      </c>
      <c r="DU12">
        <v>9332880</v>
      </c>
      <c r="DV12">
        <v>11518935</v>
      </c>
      <c r="DW12">
        <v>11839265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7124151</v>
      </c>
      <c r="ED12">
        <v>9332880</v>
      </c>
      <c r="EE12">
        <v>11518935</v>
      </c>
      <c r="EF12">
        <v>11839265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1254000</v>
      </c>
      <c r="GJ12">
        <v>1467092</v>
      </c>
      <c r="GK12">
        <v>1995846</v>
      </c>
      <c r="GL12">
        <v>1409425</v>
      </c>
      <c r="GM12">
        <v>1256075</v>
      </c>
      <c r="GN12">
        <v>11392370</v>
      </c>
      <c r="GO12">
        <v>12370150</v>
      </c>
      <c r="GP12">
        <v>13075924</v>
      </c>
      <c r="GQ12">
        <v>12781208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99000000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529529</v>
      </c>
      <c r="HZ12">
        <v>509586</v>
      </c>
      <c r="IA12">
        <v>520538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</row>
    <row r="13" spans="1:244" ht="15" customHeight="1" x14ac:dyDescent="0.25"/>
    <row r="14" spans="1:244" ht="15" customHeight="1" x14ac:dyDescent="0.25"/>
    <row r="15" spans="1:244" ht="15" customHeight="1" x14ac:dyDescent="0.25"/>
    <row r="16" spans="1:244" ht="15" customHeight="1" x14ac:dyDescent="0.25"/>
    <row r="17" ht="15" customHeight="1" x14ac:dyDescent="0.25"/>
    <row r="18" ht="15" customHeight="1" x14ac:dyDescent="0.25"/>
    <row r="20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8" ht="15" customHeight="1" x14ac:dyDescent="0.25"/>
    <row r="31" ht="15" customHeight="1" x14ac:dyDescent="0.25"/>
    <row r="32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40" ht="15" customHeight="1" x14ac:dyDescent="0.25"/>
    <row r="41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6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6" ht="15" customHeight="1" x14ac:dyDescent="0.25"/>
    <row r="67" ht="15" customHeight="1" x14ac:dyDescent="0.25"/>
    <row r="68" ht="15" customHeight="1" x14ac:dyDescent="0.25"/>
    <row r="70" ht="15" customHeight="1" x14ac:dyDescent="0.25"/>
    <row r="71" ht="15" customHeight="1" x14ac:dyDescent="0.25"/>
    <row r="72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9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8" ht="15" customHeight="1" x14ac:dyDescent="0.25"/>
    <row r="91" ht="15" customHeight="1" x14ac:dyDescent="0.25"/>
    <row r="93" s="25" customFormat="1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P108"/>
  <sheetViews>
    <sheetView workbookViewId="0">
      <selection activeCell="GF19" sqref="GF19"/>
    </sheetView>
  </sheetViews>
  <sheetFormatPr baseColWidth="10" defaultColWidth="11.42578125" defaultRowHeight="15" x14ac:dyDescent="0.25"/>
  <cols>
    <col min="1" max="1" width="40" customWidth="1"/>
  </cols>
  <sheetData>
    <row r="2" spans="1:172" x14ac:dyDescent="0.25">
      <c r="B2" s="2" t="s">
        <v>75</v>
      </c>
      <c r="C2" s="2"/>
      <c r="D2" s="2"/>
      <c r="E2" s="2"/>
      <c r="F2" s="2"/>
      <c r="G2" s="2"/>
      <c r="H2" s="2"/>
      <c r="I2" s="2"/>
      <c r="J2" s="2"/>
      <c r="K2" s="44" t="s">
        <v>76</v>
      </c>
      <c r="L2" s="44"/>
      <c r="M2" s="44"/>
      <c r="N2" s="44"/>
      <c r="O2" s="44"/>
      <c r="P2" s="44"/>
      <c r="Q2" s="44"/>
      <c r="R2" s="44"/>
      <c r="S2" s="44"/>
      <c r="T2" s="45" t="s">
        <v>77</v>
      </c>
      <c r="U2" s="45"/>
      <c r="V2" s="45"/>
      <c r="W2" s="45"/>
      <c r="X2" s="45"/>
      <c r="Y2" s="45"/>
      <c r="Z2" s="45"/>
      <c r="AA2" s="45"/>
      <c r="AB2" s="45"/>
      <c r="AC2" s="46" t="s">
        <v>78</v>
      </c>
      <c r="AD2" s="46"/>
      <c r="AE2" s="46"/>
      <c r="AF2" s="46"/>
      <c r="AG2" s="46"/>
      <c r="AH2" s="46"/>
      <c r="AI2" s="46"/>
      <c r="AJ2" s="46"/>
      <c r="AK2" s="46"/>
      <c r="AL2" s="44" t="s">
        <v>79</v>
      </c>
      <c r="AM2" s="44"/>
      <c r="AN2" s="44"/>
      <c r="AO2" s="44"/>
      <c r="AP2" s="44"/>
      <c r="AQ2" s="44"/>
      <c r="AR2" s="44"/>
      <c r="AS2" s="44"/>
      <c r="AT2" s="44"/>
      <c r="AU2" s="45" t="s">
        <v>80</v>
      </c>
      <c r="AV2" s="45"/>
      <c r="AW2" s="45"/>
      <c r="AX2" s="45"/>
      <c r="AY2" s="45"/>
      <c r="AZ2" s="45"/>
      <c r="BA2" s="45"/>
      <c r="BB2" s="45"/>
      <c r="BC2" s="45"/>
      <c r="BD2" s="44" t="s">
        <v>81</v>
      </c>
      <c r="BE2" s="44"/>
      <c r="BF2" s="44"/>
      <c r="BG2" s="44"/>
      <c r="BH2" s="44"/>
      <c r="BI2" s="44"/>
      <c r="BJ2" s="44"/>
      <c r="BK2" s="44"/>
      <c r="BL2" s="44"/>
      <c r="BM2" s="3" t="s">
        <v>1</v>
      </c>
      <c r="BN2" s="3"/>
      <c r="BO2" s="3"/>
      <c r="BP2" s="3"/>
      <c r="BQ2" s="3"/>
      <c r="BR2" s="3"/>
      <c r="BS2" s="3"/>
      <c r="BT2" s="3"/>
      <c r="BU2" s="3"/>
      <c r="BV2" s="2" t="s">
        <v>2</v>
      </c>
      <c r="BW2" s="2"/>
      <c r="BX2" s="2"/>
      <c r="BY2" s="2"/>
      <c r="BZ2" s="2"/>
      <c r="CA2" s="2"/>
      <c r="CB2" s="2"/>
      <c r="CC2" s="2"/>
      <c r="CD2" s="2"/>
      <c r="CE2" s="4" t="s">
        <v>3</v>
      </c>
      <c r="CF2" s="4"/>
      <c r="CG2" s="4"/>
      <c r="CH2" s="4"/>
      <c r="CI2" s="4"/>
      <c r="CJ2" s="4"/>
      <c r="CK2" s="4"/>
      <c r="CL2" s="4"/>
      <c r="CM2" s="4"/>
      <c r="CN2" s="2" t="s">
        <v>4</v>
      </c>
      <c r="CO2" s="2"/>
      <c r="CP2" s="2"/>
      <c r="CQ2" s="2"/>
      <c r="CR2" s="2"/>
      <c r="CS2" s="2"/>
      <c r="CT2" s="2"/>
      <c r="CU2" s="2"/>
      <c r="CV2" s="2"/>
      <c r="CW2" s="4" t="s">
        <v>5</v>
      </c>
      <c r="CX2" s="4"/>
      <c r="CY2" s="4"/>
      <c r="CZ2" s="4"/>
      <c r="DA2" s="4"/>
      <c r="DB2" s="4"/>
      <c r="DC2" s="4"/>
      <c r="DD2" s="4"/>
      <c r="DE2" s="4"/>
      <c r="DF2" s="2" t="s">
        <v>6</v>
      </c>
      <c r="DG2" s="2"/>
      <c r="DH2" s="2"/>
      <c r="DI2" s="2"/>
      <c r="DJ2" s="2"/>
      <c r="DK2" s="2"/>
      <c r="DL2" s="2"/>
      <c r="DM2" s="2"/>
      <c r="DN2" s="2"/>
      <c r="DO2" s="4" t="s">
        <v>7</v>
      </c>
      <c r="DP2" s="4"/>
      <c r="DQ2" s="4"/>
      <c r="DR2" s="4"/>
      <c r="DS2" s="4"/>
      <c r="DT2" s="4"/>
      <c r="DU2" s="4"/>
      <c r="DV2" s="4"/>
      <c r="DW2" s="4"/>
      <c r="DX2" s="2" t="s">
        <v>8</v>
      </c>
      <c r="DY2" s="2"/>
      <c r="DZ2" s="2"/>
      <c r="EA2" s="2"/>
      <c r="EB2" s="2"/>
      <c r="EC2" s="2"/>
      <c r="ED2" s="2"/>
      <c r="EE2" s="2"/>
      <c r="EF2" s="2"/>
      <c r="EG2" s="4" t="s">
        <v>9</v>
      </c>
      <c r="EH2" s="4"/>
      <c r="EI2" s="4"/>
      <c r="EJ2" s="4"/>
      <c r="EK2" s="4"/>
      <c r="EL2" s="4"/>
      <c r="EM2" s="4"/>
      <c r="EN2" s="4"/>
      <c r="EO2" s="4"/>
      <c r="EP2" s="2" t="s">
        <v>10</v>
      </c>
      <c r="EQ2" s="2"/>
      <c r="ER2" s="2"/>
      <c r="ES2" s="2"/>
      <c r="ET2" s="2"/>
      <c r="EU2" s="2"/>
      <c r="EV2" s="2"/>
      <c r="EW2" s="2"/>
      <c r="EX2" s="2"/>
      <c r="EY2" s="4" t="s">
        <v>11</v>
      </c>
      <c r="EZ2" s="4"/>
      <c r="FA2" s="4"/>
      <c r="FB2" s="4"/>
      <c r="FC2" s="4"/>
      <c r="FD2" s="4"/>
      <c r="FE2" s="4"/>
      <c r="FF2" s="4"/>
      <c r="FG2" s="4"/>
      <c r="FH2" s="2" t="s">
        <v>12</v>
      </c>
      <c r="FI2" s="2"/>
      <c r="FJ2" s="2"/>
      <c r="FK2" s="2"/>
      <c r="FL2" s="2"/>
      <c r="FM2" s="2"/>
      <c r="FN2" s="2"/>
      <c r="FO2" s="2"/>
      <c r="FP2" s="2"/>
    </row>
    <row r="3" spans="1:172" x14ac:dyDescent="0.25">
      <c r="B3" s="1">
        <v>2005</v>
      </c>
      <c r="C3" s="1">
        <f>B3+1</f>
        <v>2006</v>
      </c>
      <c r="D3" s="1">
        <f t="shared" ref="D3:J3" si="0">C3+1</f>
        <v>2007</v>
      </c>
      <c r="E3" s="1">
        <f t="shared" si="0"/>
        <v>2008</v>
      </c>
      <c r="F3" s="1">
        <f t="shared" si="0"/>
        <v>2009</v>
      </c>
      <c r="G3" s="1">
        <f t="shared" si="0"/>
        <v>2010</v>
      </c>
      <c r="H3" s="1">
        <f t="shared" si="0"/>
        <v>2011</v>
      </c>
      <c r="I3" s="1">
        <f t="shared" si="0"/>
        <v>2012</v>
      </c>
      <c r="J3" s="1">
        <f t="shared" si="0"/>
        <v>2013</v>
      </c>
      <c r="K3" s="1">
        <v>2005</v>
      </c>
      <c r="L3" s="1">
        <f>K3+1</f>
        <v>2006</v>
      </c>
      <c r="M3" s="1">
        <f t="shared" ref="M3:S3" si="1">L3+1</f>
        <v>2007</v>
      </c>
      <c r="N3" s="1">
        <f t="shared" si="1"/>
        <v>2008</v>
      </c>
      <c r="O3" s="1">
        <f t="shared" si="1"/>
        <v>2009</v>
      </c>
      <c r="P3" s="1">
        <f t="shared" si="1"/>
        <v>2010</v>
      </c>
      <c r="Q3" s="1">
        <f t="shared" si="1"/>
        <v>2011</v>
      </c>
      <c r="R3" s="1">
        <f t="shared" si="1"/>
        <v>2012</v>
      </c>
      <c r="S3" s="1">
        <f t="shared" si="1"/>
        <v>2013</v>
      </c>
      <c r="T3" s="1">
        <v>2005</v>
      </c>
      <c r="U3" s="1">
        <f>T3+1</f>
        <v>2006</v>
      </c>
      <c r="V3" s="1">
        <f t="shared" ref="V3:AB3" si="2">U3+1</f>
        <v>2007</v>
      </c>
      <c r="W3" s="1">
        <f t="shared" si="2"/>
        <v>2008</v>
      </c>
      <c r="X3" s="1">
        <f t="shared" si="2"/>
        <v>2009</v>
      </c>
      <c r="Y3" s="1">
        <f t="shared" si="2"/>
        <v>2010</v>
      </c>
      <c r="Z3" s="1">
        <f t="shared" si="2"/>
        <v>2011</v>
      </c>
      <c r="AA3" s="1">
        <f t="shared" si="2"/>
        <v>2012</v>
      </c>
      <c r="AB3" s="1">
        <f t="shared" si="2"/>
        <v>2013</v>
      </c>
      <c r="AC3" s="1">
        <v>2005</v>
      </c>
      <c r="AD3" s="1">
        <f>AC3+1</f>
        <v>2006</v>
      </c>
      <c r="AE3" s="1">
        <f t="shared" ref="AE3:AK3" si="3">AD3+1</f>
        <v>2007</v>
      </c>
      <c r="AF3" s="1">
        <f t="shared" si="3"/>
        <v>2008</v>
      </c>
      <c r="AG3" s="1">
        <f t="shared" si="3"/>
        <v>2009</v>
      </c>
      <c r="AH3" s="1">
        <f t="shared" si="3"/>
        <v>2010</v>
      </c>
      <c r="AI3" s="1">
        <f t="shared" si="3"/>
        <v>2011</v>
      </c>
      <c r="AJ3" s="1">
        <f t="shared" si="3"/>
        <v>2012</v>
      </c>
      <c r="AK3" s="1">
        <f t="shared" si="3"/>
        <v>2013</v>
      </c>
      <c r="AL3" s="1">
        <v>2005</v>
      </c>
      <c r="AM3" s="1">
        <v>2006</v>
      </c>
      <c r="AN3" s="1">
        <v>2007</v>
      </c>
      <c r="AO3" s="1">
        <v>2008</v>
      </c>
      <c r="AP3" s="1">
        <v>2009</v>
      </c>
      <c r="AQ3" s="1">
        <v>2010</v>
      </c>
      <c r="AR3" s="1">
        <v>2011</v>
      </c>
      <c r="AS3" s="1">
        <v>2012</v>
      </c>
      <c r="AT3" s="1">
        <v>2013</v>
      </c>
      <c r="AU3" s="1">
        <v>2005</v>
      </c>
      <c r="AV3" s="1">
        <v>2006</v>
      </c>
      <c r="AW3" s="1">
        <v>2007</v>
      </c>
      <c r="AX3" s="1">
        <v>2008</v>
      </c>
      <c r="AY3" s="1">
        <v>2009</v>
      </c>
      <c r="AZ3" s="1">
        <v>2010</v>
      </c>
      <c r="BA3" s="1">
        <v>2011</v>
      </c>
      <c r="BB3" s="1">
        <v>2012</v>
      </c>
      <c r="BC3" s="1">
        <v>2013</v>
      </c>
      <c r="BD3" s="1">
        <v>2005</v>
      </c>
      <c r="BE3" s="1">
        <v>2006</v>
      </c>
      <c r="BF3" s="1">
        <v>2007</v>
      </c>
      <c r="BG3" s="1">
        <v>2008</v>
      </c>
      <c r="BH3" s="1">
        <v>2009</v>
      </c>
      <c r="BI3" s="1">
        <v>2010</v>
      </c>
      <c r="BJ3" s="1">
        <v>2011</v>
      </c>
      <c r="BK3" s="1">
        <v>2012</v>
      </c>
      <c r="BL3" s="1">
        <v>2013</v>
      </c>
      <c r="BM3" s="1">
        <v>2005</v>
      </c>
      <c r="BN3" s="1">
        <f>BM3+1</f>
        <v>2006</v>
      </c>
      <c r="BO3" s="1">
        <f t="shared" ref="BO3:BU3" si="4">BN3+1</f>
        <v>2007</v>
      </c>
      <c r="BP3" s="1">
        <f t="shared" si="4"/>
        <v>2008</v>
      </c>
      <c r="BQ3" s="1">
        <f t="shared" si="4"/>
        <v>2009</v>
      </c>
      <c r="BR3" s="1">
        <f t="shared" si="4"/>
        <v>2010</v>
      </c>
      <c r="BS3" s="1">
        <f t="shared" si="4"/>
        <v>2011</v>
      </c>
      <c r="BT3" s="1">
        <f t="shared" si="4"/>
        <v>2012</v>
      </c>
      <c r="BU3" s="1">
        <f t="shared" si="4"/>
        <v>2013</v>
      </c>
      <c r="BV3" s="1">
        <v>2005</v>
      </c>
      <c r="BW3" s="1">
        <f>BV3+1</f>
        <v>2006</v>
      </c>
      <c r="BX3" s="1">
        <f t="shared" ref="BX3:CD3" si="5">BW3+1</f>
        <v>2007</v>
      </c>
      <c r="BY3" s="1">
        <f t="shared" si="5"/>
        <v>2008</v>
      </c>
      <c r="BZ3" s="1">
        <f t="shared" si="5"/>
        <v>2009</v>
      </c>
      <c r="CA3" s="1">
        <f t="shared" si="5"/>
        <v>2010</v>
      </c>
      <c r="CB3" s="1">
        <f t="shared" si="5"/>
        <v>2011</v>
      </c>
      <c r="CC3" s="1">
        <f t="shared" si="5"/>
        <v>2012</v>
      </c>
      <c r="CD3" s="1">
        <f t="shared" si="5"/>
        <v>2013</v>
      </c>
      <c r="CE3" s="1">
        <v>2005</v>
      </c>
      <c r="CF3" s="1">
        <v>2006</v>
      </c>
      <c r="CG3" s="1">
        <v>2007</v>
      </c>
      <c r="CH3" s="1">
        <v>2008</v>
      </c>
      <c r="CI3" s="1">
        <v>2009</v>
      </c>
      <c r="CJ3" s="1">
        <v>2010</v>
      </c>
      <c r="CK3" s="1">
        <v>2011</v>
      </c>
      <c r="CL3" s="1">
        <v>2012</v>
      </c>
      <c r="CM3" s="1">
        <v>2013</v>
      </c>
      <c r="CN3" s="1">
        <v>2005</v>
      </c>
      <c r="CO3" s="1">
        <v>2006</v>
      </c>
      <c r="CP3" s="1">
        <v>2007</v>
      </c>
      <c r="CQ3" s="1">
        <v>2008</v>
      </c>
      <c r="CR3" s="1">
        <v>2009</v>
      </c>
      <c r="CS3" s="1">
        <v>2010</v>
      </c>
      <c r="CT3" s="1">
        <v>2011</v>
      </c>
      <c r="CU3" s="1">
        <v>2012</v>
      </c>
      <c r="CV3" s="1">
        <v>2013</v>
      </c>
      <c r="CW3" s="1">
        <v>2005</v>
      </c>
      <c r="CX3" s="1">
        <v>2006</v>
      </c>
      <c r="CY3" s="1">
        <v>2007</v>
      </c>
      <c r="CZ3" s="1">
        <v>2008</v>
      </c>
      <c r="DA3" s="1">
        <v>2009</v>
      </c>
      <c r="DB3" s="1">
        <v>2010</v>
      </c>
      <c r="DC3" s="1">
        <v>2011</v>
      </c>
      <c r="DD3" s="1">
        <v>2012</v>
      </c>
      <c r="DE3" s="1">
        <v>2013</v>
      </c>
      <c r="DF3" s="1">
        <v>2005</v>
      </c>
      <c r="DG3" s="1">
        <v>2006</v>
      </c>
      <c r="DH3" s="1">
        <v>2007</v>
      </c>
      <c r="DI3" s="1">
        <v>2008</v>
      </c>
      <c r="DJ3" s="1">
        <v>2009</v>
      </c>
      <c r="DK3" s="1">
        <v>2010</v>
      </c>
      <c r="DL3" s="1">
        <v>2011</v>
      </c>
      <c r="DM3" s="1">
        <v>2012</v>
      </c>
      <c r="DN3" s="1">
        <v>2013</v>
      </c>
      <c r="DO3" s="1">
        <v>2005</v>
      </c>
      <c r="DP3" s="1">
        <v>2006</v>
      </c>
      <c r="DQ3" s="1">
        <v>2007</v>
      </c>
      <c r="DR3" s="1">
        <v>2008</v>
      </c>
      <c r="DS3" s="1">
        <v>2009</v>
      </c>
      <c r="DT3" s="1">
        <v>2010</v>
      </c>
      <c r="DU3" s="1">
        <v>2011</v>
      </c>
      <c r="DV3" s="1">
        <v>2012</v>
      </c>
      <c r="DW3" s="1">
        <v>2013</v>
      </c>
      <c r="DX3" s="1">
        <v>2005</v>
      </c>
      <c r="DY3" s="1">
        <v>2006</v>
      </c>
      <c r="DZ3" s="1">
        <v>2007</v>
      </c>
      <c r="EA3" s="1">
        <v>2008</v>
      </c>
      <c r="EB3" s="1">
        <v>2009</v>
      </c>
      <c r="EC3" s="1">
        <v>2010</v>
      </c>
      <c r="ED3" s="1">
        <v>2011</v>
      </c>
      <c r="EE3" s="1">
        <v>2012</v>
      </c>
      <c r="EF3" s="1">
        <v>2013</v>
      </c>
      <c r="EG3" s="1">
        <v>2005</v>
      </c>
      <c r="EH3" s="1">
        <v>2006</v>
      </c>
      <c r="EI3" s="1">
        <v>2007</v>
      </c>
      <c r="EJ3" s="1">
        <v>2008</v>
      </c>
      <c r="EK3" s="1">
        <v>2009</v>
      </c>
      <c r="EL3" s="1">
        <v>2010</v>
      </c>
      <c r="EM3" s="1">
        <v>2011</v>
      </c>
      <c r="EN3" s="1">
        <v>2012</v>
      </c>
      <c r="EO3" s="1">
        <v>2013</v>
      </c>
      <c r="EP3" s="1">
        <v>2005</v>
      </c>
      <c r="EQ3" s="1">
        <v>2006</v>
      </c>
      <c r="ER3" s="1">
        <v>2007</v>
      </c>
      <c r="ES3" s="1">
        <v>2008</v>
      </c>
      <c r="ET3" s="1">
        <v>2009</v>
      </c>
      <c r="EU3" s="1">
        <v>2010</v>
      </c>
      <c r="EV3" s="1">
        <v>2011</v>
      </c>
      <c r="EW3" s="1">
        <v>2012</v>
      </c>
      <c r="EX3" s="1">
        <v>2013</v>
      </c>
      <c r="EY3" s="1">
        <v>2005</v>
      </c>
      <c r="EZ3" s="1">
        <v>2006</v>
      </c>
      <c r="FA3" s="1">
        <v>2007</v>
      </c>
      <c r="FB3" s="1">
        <v>2008</v>
      </c>
      <c r="FC3" s="1">
        <v>2009</v>
      </c>
      <c r="FD3" s="1">
        <v>2010</v>
      </c>
      <c r="FE3" s="1">
        <v>2011</v>
      </c>
      <c r="FF3" s="1">
        <v>2012</v>
      </c>
      <c r="FG3" s="1">
        <v>2013</v>
      </c>
      <c r="FH3" s="1">
        <v>2005</v>
      </c>
      <c r="FI3" s="1">
        <v>2006</v>
      </c>
      <c r="FJ3" s="1">
        <v>2007</v>
      </c>
      <c r="FK3" s="1">
        <v>2008</v>
      </c>
      <c r="FL3" s="1">
        <v>2009</v>
      </c>
      <c r="FM3" s="1">
        <v>2010</v>
      </c>
      <c r="FN3" s="1">
        <v>2011</v>
      </c>
      <c r="FO3" s="1">
        <v>2012</v>
      </c>
      <c r="FP3" s="1">
        <v>2013</v>
      </c>
    </row>
    <row r="4" spans="1:172" x14ac:dyDescent="0.25">
      <c r="A4" s="24" t="s">
        <v>106</v>
      </c>
      <c r="B4" s="24">
        <v>68750071</v>
      </c>
      <c r="C4" s="24">
        <v>72549172</v>
      </c>
      <c r="D4" s="24">
        <v>76752924</v>
      </c>
      <c r="E4" s="24">
        <v>77119772</v>
      </c>
      <c r="F4" s="24">
        <v>40827603</v>
      </c>
      <c r="G4" s="24">
        <v>39857856</v>
      </c>
      <c r="H4" s="24">
        <v>44844807</v>
      </c>
      <c r="I4" s="24">
        <v>45715875</v>
      </c>
      <c r="J4" s="24">
        <v>50396533</v>
      </c>
      <c r="K4" s="24">
        <v>66464393</v>
      </c>
      <c r="L4" s="24">
        <v>69264123</v>
      </c>
      <c r="M4" s="24">
        <v>70486834</v>
      </c>
      <c r="N4" s="24">
        <v>75514740</v>
      </c>
      <c r="O4" s="24">
        <v>41964752</v>
      </c>
      <c r="P4" s="24">
        <v>42131898</v>
      </c>
      <c r="Q4" s="24">
        <v>49726315</v>
      </c>
      <c r="R4" s="24">
        <v>51624848</v>
      </c>
      <c r="S4" s="24">
        <v>55039771</v>
      </c>
      <c r="T4" s="24">
        <v>53995188</v>
      </c>
      <c r="U4" s="24">
        <v>56004562</v>
      </c>
      <c r="V4" s="24">
        <v>58464215</v>
      </c>
      <c r="W4" s="24">
        <v>61413672</v>
      </c>
      <c r="X4" s="24">
        <v>34720219</v>
      </c>
      <c r="Y4" s="24">
        <v>37333298</v>
      </c>
      <c r="Z4" s="24">
        <v>41219699</v>
      </c>
      <c r="AA4" s="24">
        <v>42812229</v>
      </c>
      <c r="AB4" s="24">
        <v>45260730</v>
      </c>
      <c r="AC4" s="24">
        <v>5156108</v>
      </c>
      <c r="AD4" s="24">
        <v>4632911</v>
      </c>
      <c r="AE4" s="24">
        <v>4507902</v>
      </c>
      <c r="AF4" s="24">
        <v>4671203</v>
      </c>
      <c r="AG4" s="24">
        <v>3581404</v>
      </c>
      <c r="AH4" s="24">
        <v>2595654</v>
      </c>
      <c r="AI4" s="24">
        <v>3691970</v>
      </c>
      <c r="AJ4" s="24">
        <v>4179421</v>
      </c>
      <c r="AK4" s="24">
        <v>3841575</v>
      </c>
      <c r="AL4" s="24">
        <v>169750</v>
      </c>
      <c r="AM4" s="24">
        <v>164513</v>
      </c>
      <c r="AN4" s="24">
        <v>-1768457</v>
      </c>
      <c r="AO4" s="24">
        <v>-240000</v>
      </c>
      <c r="AP4" s="24">
        <v>0</v>
      </c>
      <c r="AQ4" s="24">
        <v>-750000</v>
      </c>
      <c r="AR4" s="24">
        <v>-270871</v>
      </c>
      <c r="AS4" s="24">
        <v>-102628</v>
      </c>
      <c r="AT4" s="24">
        <v>46642</v>
      </c>
      <c r="AU4" s="24">
        <v>1260213</v>
      </c>
      <c r="AV4" s="24">
        <v>1608319</v>
      </c>
      <c r="AW4" s="24">
        <v>1303171</v>
      </c>
      <c r="AX4" s="24">
        <v>2002733</v>
      </c>
      <c r="AY4" s="24">
        <v>1123695</v>
      </c>
      <c r="AZ4" s="24">
        <v>337597</v>
      </c>
      <c r="BA4" s="24">
        <v>627973</v>
      </c>
      <c r="BB4" s="24">
        <v>700587</v>
      </c>
      <c r="BC4" s="24">
        <v>958058</v>
      </c>
      <c r="BD4" s="24">
        <v>0</v>
      </c>
      <c r="BE4" s="24">
        <v>0</v>
      </c>
      <c r="BF4" s="24">
        <v>0</v>
      </c>
      <c r="BG4" s="24">
        <v>0</v>
      </c>
      <c r="BH4" s="24">
        <v>0</v>
      </c>
      <c r="BI4" s="24">
        <v>0</v>
      </c>
      <c r="BJ4" s="24">
        <v>0</v>
      </c>
      <c r="BK4" s="24">
        <v>0</v>
      </c>
      <c r="BL4" s="24">
        <v>0</v>
      </c>
      <c r="BM4" s="24">
        <v>6158746</v>
      </c>
      <c r="BN4" s="24">
        <v>6816588</v>
      </c>
      <c r="BO4" s="24">
        <v>8014041</v>
      </c>
      <c r="BP4" s="24">
        <v>7613723</v>
      </c>
      <c r="BQ4" s="24">
        <v>2523661</v>
      </c>
      <c r="BR4" s="24">
        <v>2459390</v>
      </c>
      <c r="BS4" s="24">
        <v>4335453</v>
      </c>
      <c r="BT4" s="24">
        <v>4122451</v>
      </c>
      <c r="BU4" s="24">
        <v>5216061</v>
      </c>
      <c r="BV4" s="24">
        <v>-275612</v>
      </c>
      <c r="BW4" s="24">
        <v>37230</v>
      </c>
      <c r="BX4" s="24">
        <v>-34038</v>
      </c>
      <c r="BY4" s="24">
        <v>53409</v>
      </c>
      <c r="BZ4" s="24">
        <v>15773</v>
      </c>
      <c r="CA4" s="24">
        <v>155959</v>
      </c>
      <c r="CB4" s="24">
        <v>122091</v>
      </c>
      <c r="CC4" s="24">
        <v>-87212</v>
      </c>
      <c r="CD4" s="24">
        <v>-283295</v>
      </c>
      <c r="CE4" s="24">
        <v>2285678</v>
      </c>
      <c r="CF4" s="24">
        <v>3285049</v>
      </c>
      <c r="CG4" s="24">
        <v>6266090</v>
      </c>
      <c r="CH4" s="24">
        <v>1605032</v>
      </c>
      <c r="CI4" s="24">
        <v>-1137149</v>
      </c>
      <c r="CJ4" s="24">
        <v>-2274042</v>
      </c>
      <c r="CK4" s="24">
        <v>-4881508</v>
      </c>
      <c r="CL4" s="24">
        <v>-5908973</v>
      </c>
      <c r="CM4" s="24">
        <v>-4643238</v>
      </c>
      <c r="CN4" s="24">
        <v>0</v>
      </c>
      <c r="CO4" s="24">
        <v>0</v>
      </c>
      <c r="CP4" s="24">
        <v>4500000</v>
      </c>
      <c r="CQ4" s="24">
        <v>0</v>
      </c>
      <c r="CR4" s="24">
        <v>0</v>
      </c>
      <c r="CS4" s="24">
        <v>2538922</v>
      </c>
      <c r="CT4" s="24">
        <v>848803</v>
      </c>
      <c r="CU4" s="24">
        <v>0</v>
      </c>
      <c r="CV4" s="24">
        <v>3988000</v>
      </c>
      <c r="CW4" s="24">
        <v>106120</v>
      </c>
      <c r="CX4" s="24">
        <v>23500</v>
      </c>
      <c r="CY4" s="24">
        <v>169015</v>
      </c>
      <c r="CZ4" s="24">
        <v>373607</v>
      </c>
      <c r="DA4" s="24">
        <v>42848</v>
      </c>
      <c r="DB4" s="24">
        <v>5212</v>
      </c>
      <c r="DC4" s="24">
        <v>3417</v>
      </c>
      <c r="DD4" s="24">
        <v>47976</v>
      </c>
      <c r="DE4" s="24">
        <v>1143</v>
      </c>
      <c r="DF4" s="24">
        <v>943</v>
      </c>
      <c r="DG4" s="24">
        <v>22115</v>
      </c>
      <c r="DH4" s="24">
        <v>2696</v>
      </c>
      <c r="DI4" s="24">
        <v>4874</v>
      </c>
      <c r="DJ4" s="24">
        <v>6352</v>
      </c>
      <c r="DK4" s="24">
        <v>14513</v>
      </c>
      <c r="DL4" s="24">
        <v>669</v>
      </c>
      <c r="DM4">
        <v>8073</v>
      </c>
      <c r="DN4">
        <v>938</v>
      </c>
      <c r="DO4">
        <v>706930</v>
      </c>
      <c r="DP4">
        <v>598037</v>
      </c>
      <c r="DQ4">
        <v>500456</v>
      </c>
      <c r="DR4">
        <v>418537</v>
      </c>
      <c r="DS4">
        <v>154230</v>
      </c>
      <c r="DT4">
        <v>33900</v>
      </c>
      <c r="DU4">
        <v>202456</v>
      </c>
      <c r="DV4">
        <v>380839</v>
      </c>
      <c r="DW4">
        <v>408507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25221</v>
      </c>
      <c r="EH4">
        <v>24930</v>
      </c>
      <c r="EI4">
        <v>25268</v>
      </c>
      <c r="EJ4">
        <v>27742</v>
      </c>
      <c r="EK4">
        <v>14842</v>
      </c>
      <c r="EL4">
        <v>25123</v>
      </c>
      <c r="EM4">
        <v>27937</v>
      </c>
      <c r="EN4">
        <v>25548</v>
      </c>
      <c r="EO4">
        <v>21777</v>
      </c>
      <c r="EP4">
        <v>0</v>
      </c>
      <c r="EQ4">
        <v>29197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2834</v>
      </c>
      <c r="FF4">
        <v>0</v>
      </c>
      <c r="FG4">
        <v>1639</v>
      </c>
      <c r="FH4">
        <v>1963638</v>
      </c>
      <c r="FI4">
        <v>4120351</v>
      </c>
      <c r="FJ4">
        <v>10412077</v>
      </c>
      <c r="FK4">
        <v>1626352</v>
      </c>
      <c r="FL4">
        <v>-1348350</v>
      </c>
      <c r="FM4">
        <v>610826</v>
      </c>
      <c r="FN4">
        <v>-3971210</v>
      </c>
      <c r="FO4">
        <v>-5728649</v>
      </c>
      <c r="FP4">
        <v>-1296185</v>
      </c>
    </row>
    <row r="5" spans="1:172" x14ac:dyDescent="0.25">
      <c r="A5" s="24" t="s">
        <v>0</v>
      </c>
      <c r="B5" s="24">
        <v>35214000</v>
      </c>
      <c r="C5" s="24">
        <v>43793666</v>
      </c>
      <c r="D5" s="24">
        <v>56184917</v>
      </c>
      <c r="E5" s="24">
        <v>52654557</v>
      </c>
      <c r="F5" s="24">
        <v>54859603</v>
      </c>
      <c r="G5" s="24">
        <v>45608899</v>
      </c>
      <c r="H5" s="24">
        <v>33401054</v>
      </c>
      <c r="I5" s="24">
        <v>12190001</v>
      </c>
      <c r="J5" s="24">
        <v>13523594</v>
      </c>
      <c r="K5" s="24">
        <v>27337000</v>
      </c>
      <c r="L5" s="24">
        <v>34410612</v>
      </c>
      <c r="M5" s="24">
        <v>43732667</v>
      </c>
      <c r="N5" s="24">
        <v>51372695</v>
      </c>
      <c r="O5" s="24">
        <v>53356376</v>
      </c>
      <c r="P5" s="24">
        <v>45290546</v>
      </c>
      <c r="Q5" s="24">
        <v>34001625</v>
      </c>
      <c r="R5" s="24">
        <v>14819094</v>
      </c>
      <c r="S5" s="24">
        <v>13684748</v>
      </c>
      <c r="T5" s="24">
        <v>22720000</v>
      </c>
      <c r="U5" s="24">
        <v>28754741</v>
      </c>
      <c r="V5" s="24">
        <v>37940095</v>
      </c>
      <c r="W5" s="24">
        <v>43938238</v>
      </c>
      <c r="X5" s="24">
        <v>45408182</v>
      </c>
      <c r="Y5" s="24">
        <v>36331317</v>
      </c>
      <c r="Z5" s="24">
        <v>28121393</v>
      </c>
      <c r="AA5" s="24">
        <v>7140101</v>
      </c>
      <c r="AB5" s="24">
        <v>8502705</v>
      </c>
      <c r="AC5" s="24">
        <v>4266000</v>
      </c>
      <c r="AD5" s="24">
        <v>4839193</v>
      </c>
      <c r="AE5" s="24">
        <v>4988899</v>
      </c>
      <c r="AF5" s="24">
        <v>5893175</v>
      </c>
      <c r="AG5" s="24">
        <v>6230731</v>
      </c>
      <c r="AH5" s="24">
        <v>5983154</v>
      </c>
      <c r="AI5" s="24">
        <v>4732295</v>
      </c>
      <c r="AJ5" s="24">
        <v>4067638</v>
      </c>
      <c r="AK5" s="24">
        <v>4445753</v>
      </c>
      <c r="AL5" s="24">
        <v>-522000</v>
      </c>
      <c r="AM5" s="24">
        <v>-34500</v>
      </c>
      <c r="AN5" s="24">
        <v>-83500</v>
      </c>
      <c r="AO5" s="24">
        <v>372000</v>
      </c>
      <c r="AP5" s="24">
        <v>149500</v>
      </c>
      <c r="AQ5" s="24">
        <v>104150</v>
      </c>
      <c r="AR5" s="24">
        <v>175000</v>
      </c>
      <c r="AS5" s="24">
        <v>262380</v>
      </c>
      <c r="AT5" s="24">
        <v>-479935</v>
      </c>
      <c r="AU5" s="24">
        <v>44000</v>
      </c>
      <c r="AV5" s="24">
        <v>81852</v>
      </c>
      <c r="AW5" s="24">
        <v>139940</v>
      </c>
      <c r="AX5" s="24">
        <v>126160</v>
      </c>
      <c r="AY5" s="24">
        <v>197607</v>
      </c>
      <c r="AZ5" s="24">
        <v>183398</v>
      </c>
      <c r="BA5" s="24">
        <v>112266</v>
      </c>
      <c r="BB5" s="24">
        <v>2960609</v>
      </c>
      <c r="BC5" s="24">
        <v>737891</v>
      </c>
      <c r="BD5" s="24">
        <v>0</v>
      </c>
      <c r="BE5" s="24">
        <v>0</v>
      </c>
      <c r="BF5" s="24">
        <v>0</v>
      </c>
      <c r="BG5" s="24">
        <v>0</v>
      </c>
      <c r="BH5" s="24">
        <v>0</v>
      </c>
      <c r="BI5" s="24">
        <v>0</v>
      </c>
      <c r="BJ5" s="24">
        <v>0</v>
      </c>
      <c r="BK5" s="24">
        <v>-133333</v>
      </c>
      <c r="BL5" s="24">
        <v>0</v>
      </c>
      <c r="BM5" s="24">
        <v>746000</v>
      </c>
      <c r="BN5" s="24">
        <v>801437</v>
      </c>
      <c r="BO5" s="24">
        <v>838651</v>
      </c>
      <c r="BP5" s="24">
        <v>920666</v>
      </c>
      <c r="BQ5" s="24">
        <v>1084061</v>
      </c>
      <c r="BR5" s="24">
        <v>1150019</v>
      </c>
      <c r="BS5" s="24">
        <v>942948</v>
      </c>
      <c r="BT5" s="24">
        <v>521699</v>
      </c>
      <c r="BU5" s="24">
        <v>478334</v>
      </c>
      <c r="BV5" s="24">
        <v>83000</v>
      </c>
      <c r="BW5" s="24">
        <v>-32111</v>
      </c>
      <c r="BX5" s="24">
        <v>-91418</v>
      </c>
      <c r="BY5" s="24">
        <v>122456</v>
      </c>
      <c r="BZ5" s="24">
        <v>286295</v>
      </c>
      <c r="CA5" s="24">
        <v>1538508</v>
      </c>
      <c r="CB5" s="24">
        <v>-82277</v>
      </c>
      <c r="CC5" s="24">
        <v>0</v>
      </c>
      <c r="CD5" s="24">
        <v>0</v>
      </c>
      <c r="CE5" s="24">
        <v>7877000</v>
      </c>
      <c r="CF5" s="24">
        <v>9383054</v>
      </c>
      <c r="CG5" s="24">
        <v>12452250</v>
      </c>
      <c r="CH5" s="24">
        <v>1281862</v>
      </c>
      <c r="CI5" s="24">
        <v>1503227</v>
      </c>
      <c r="CJ5" s="24">
        <v>318353</v>
      </c>
      <c r="CK5" s="24">
        <v>-600571</v>
      </c>
      <c r="CL5" s="24">
        <v>-2629093</v>
      </c>
      <c r="CM5" s="24">
        <v>-161154</v>
      </c>
      <c r="CN5" s="24">
        <v>0</v>
      </c>
      <c r="CO5" s="24">
        <v>0</v>
      </c>
      <c r="CP5" s="24">
        <v>0</v>
      </c>
      <c r="CQ5" s="24">
        <v>1209950</v>
      </c>
      <c r="CR5" s="24">
        <v>1068505</v>
      </c>
      <c r="CS5" s="24">
        <v>1948303</v>
      </c>
      <c r="CT5" s="24">
        <v>642673</v>
      </c>
      <c r="CU5" s="24">
        <v>414735</v>
      </c>
      <c r="CV5" s="24">
        <v>358493</v>
      </c>
      <c r="CW5" s="24">
        <v>43000</v>
      </c>
      <c r="CX5" s="24">
        <v>54678</v>
      </c>
      <c r="CY5" s="24">
        <v>70507</v>
      </c>
      <c r="CZ5" s="24">
        <v>19156</v>
      </c>
      <c r="DA5" s="24">
        <v>8023</v>
      </c>
      <c r="DB5" s="24">
        <v>8007</v>
      </c>
      <c r="DC5" s="24">
        <v>34416</v>
      </c>
      <c r="DD5" s="24">
        <v>263</v>
      </c>
      <c r="DE5" s="24">
        <v>1574236</v>
      </c>
      <c r="DF5" s="24">
        <v>102000</v>
      </c>
      <c r="DG5" s="24">
        <v>67397</v>
      </c>
      <c r="DH5" s="24">
        <v>57413</v>
      </c>
      <c r="DI5" s="24">
        <v>350295</v>
      </c>
      <c r="DJ5" s="24">
        <v>269027</v>
      </c>
      <c r="DK5" s="24">
        <v>115025</v>
      </c>
      <c r="DL5" s="24">
        <v>29291</v>
      </c>
      <c r="DM5">
        <v>65634</v>
      </c>
      <c r="DN5">
        <v>1913772</v>
      </c>
      <c r="DO5">
        <v>325000</v>
      </c>
      <c r="DP5">
        <v>405599</v>
      </c>
      <c r="DQ5">
        <v>695173</v>
      </c>
      <c r="DR5">
        <v>808201</v>
      </c>
      <c r="DS5">
        <v>509211</v>
      </c>
      <c r="DT5">
        <v>378609</v>
      </c>
      <c r="DU5">
        <v>464575</v>
      </c>
      <c r="DV5">
        <v>571252</v>
      </c>
      <c r="DW5">
        <v>2171785</v>
      </c>
      <c r="DX5">
        <v>0</v>
      </c>
      <c r="DY5">
        <v>49580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116000</v>
      </c>
      <c r="EH5">
        <v>135401</v>
      </c>
      <c r="EI5">
        <v>140405</v>
      </c>
      <c r="EJ5">
        <v>110855</v>
      </c>
      <c r="EK5">
        <v>199562</v>
      </c>
      <c r="EL5">
        <v>221889</v>
      </c>
      <c r="EM5">
        <v>58011</v>
      </c>
      <c r="EN5">
        <v>53511</v>
      </c>
      <c r="EO5">
        <v>409947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383</v>
      </c>
      <c r="EY5">
        <v>64000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7517000</v>
      </c>
      <c r="FI5">
        <v>8924549</v>
      </c>
      <c r="FJ5">
        <v>11746092</v>
      </c>
      <c r="FK5">
        <v>1927495</v>
      </c>
      <c r="FL5">
        <v>2140009</v>
      </c>
      <c r="FM5">
        <v>1789190</v>
      </c>
      <c r="FN5">
        <v>-418738</v>
      </c>
      <c r="FO5">
        <v>-2968154</v>
      </c>
      <c r="FP5">
        <v>1103998</v>
      </c>
    </row>
    <row r="6" spans="1:172" x14ac:dyDescent="0.25">
      <c r="A6" s="24" t="s">
        <v>85</v>
      </c>
      <c r="B6" s="24">
        <v>8652000</v>
      </c>
      <c r="C6" s="24">
        <v>10732000</v>
      </c>
      <c r="D6" s="24">
        <v>11417000</v>
      </c>
      <c r="E6" s="24">
        <v>15906724</v>
      </c>
      <c r="F6" s="24">
        <v>11205899</v>
      </c>
      <c r="G6" s="24">
        <v>11695680</v>
      </c>
      <c r="H6" s="24">
        <v>13509527</v>
      </c>
      <c r="I6" s="24">
        <v>14404084</v>
      </c>
      <c r="J6" s="24">
        <v>12962251</v>
      </c>
      <c r="K6" s="24">
        <v>8200000</v>
      </c>
      <c r="L6" s="24">
        <v>10357000</v>
      </c>
      <c r="M6" s="24">
        <v>10651000</v>
      </c>
      <c r="N6" s="24">
        <v>15205022</v>
      </c>
      <c r="O6" s="24">
        <v>9845881</v>
      </c>
      <c r="P6" s="24">
        <v>10418904</v>
      </c>
      <c r="Q6" s="24">
        <v>12533735</v>
      </c>
      <c r="R6" s="24">
        <v>13434067</v>
      </c>
      <c r="S6" s="24">
        <v>12063001</v>
      </c>
      <c r="T6" s="24">
        <v>7680000</v>
      </c>
      <c r="U6" s="24">
        <v>9798000</v>
      </c>
      <c r="V6" s="24">
        <v>10090000</v>
      </c>
      <c r="W6" s="24">
        <v>14589356</v>
      </c>
      <c r="X6" s="24">
        <v>9443711</v>
      </c>
      <c r="Y6" s="24">
        <v>9526176</v>
      </c>
      <c r="Z6" s="24">
        <v>11445137</v>
      </c>
      <c r="AA6" s="24">
        <v>12435465</v>
      </c>
      <c r="AB6" s="24">
        <v>10778404</v>
      </c>
      <c r="AC6" s="24">
        <v>530000</v>
      </c>
      <c r="AD6" s="24">
        <v>521000</v>
      </c>
      <c r="AE6" s="24">
        <v>555000</v>
      </c>
      <c r="AF6" s="24">
        <v>517805</v>
      </c>
      <c r="AG6" s="24">
        <v>597157</v>
      </c>
      <c r="AH6" s="24">
        <v>835380</v>
      </c>
      <c r="AI6" s="24">
        <v>1100295</v>
      </c>
      <c r="AJ6" s="24">
        <v>1048857</v>
      </c>
      <c r="AK6" s="24">
        <v>1373060</v>
      </c>
      <c r="AL6" s="24">
        <v>-31000</v>
      </c>
      <c r="AM6" s="24">
        <v>31000</v>
      </c>
      <c r="AN6" s="24">
        <v>3000</v>
      </c>
      <c r="AO6" s="24">
        <v>93402</v>
      </c>
      <c r="AP6" s="24">
        <v>-206213</v>
      </c>
      <c r="AQ6" s="24">
        <v>42741</v>
      </c>
      <c r="AR6" s="24">
        <v>7837</v>
      </c>
      <c r="AS6" s="24">
        <v>-52149</v>
      </c>
      <c r="AT6" s="24">
        <v>-90108</v>
      </c>
      <c r="AU6" s="24">
        <v>0</v>
      </c>
      <c r="AV6" s="24">
        <v>0</v>
      </c>
      <c r="AW6" s="24">
        <v>0</v>
      </c>
      <c r="AX6" s="24">
        <v>0</v>
      </c>
      <c r="AY6" s="24">
        <v>0</v>
      </c>
      <c r="AZ6" s="24">
        <v>0</v>
      </c>
      <c r="BA6" s="24">
        <v>0</v>
      </c>
      <c r="BB6" s="24">
        <v>0</v>
      </c>
      <c r="BC6" s="24">
        <v>0</v>
      </c>
      <c r="BD6" s="24">
        <v>0</v>
      </c>
      <c r="BE6" s="24">
        <v>0</v>
      </c>
      <c r="BF6" s="24">
        <v>0</v>
      </c>
      <c r="BG6" s="24">
        <v>0</v>
      </c>
      <c r="BH6" s="24">
        <v>0</v>
      </c>
      <c r="BI6" s="24">
        <v>0</v>
      </c>
      <c r="BJ6" s="24">
        <v>0</v>
      </c>
      <c r="BK6" s="24">
        <v>0</v>
      </c>
      <c r="BL6" s="24">
        <v>0</v>
      </c>
      <c r="BM6" s="24">
        <v>11000</v>
      </c>
      <c r="BN6" s="24">
        <v>11000</v>
      </c>
      <c r="BO6" s="24">
        <v>6000</v>
      </c>
      <c r="BP6" s="24">
        <v>5197</v>
      </c>
      <c r="BQ6" s="24">
        <v>1018</v>
      </c>
      <c r="BR6" s="24">
        <v>1765</v>
      </c>
      <c r="BS6" s="24">
        <v>2574</v>
      </c>
      <c r="BT6" s="24">
        <v>1894</v>
      </c>
      <c r="BU6" s="24">
        <v>1645</v>
      </c>
      <c r="BV6" s="24">
        <v>10000</v>
      </c>
      <c r="BW6" s="24">
        <v>-4000</v>
      </c>
      <c r="BX6" s="24">
        <v>-3000</v>
      </c>
      <c r="BY6" s="24">
        <v>-738</v>
      </c>
      <c r="BZ6" s="24">
        <v>10208</v>
      </c>
      <c r="CA6" s="24">
        <v>12842</v>
      </c>
      <c r="CB6" s="24">
        <v>-22108</v>
      </c>
      <c r="CC6" s="24">
        <v>0</v>
      </c>
      <c r="CD6" s="24">
        <v>0</v>
      </c>
      <c r="CE6" s="24">
        <v>452000</v>
      </c>
      <c r="CF6" s="24">
        <v>375000</v>
      </c>
      <c r="CG6" s="24">
        <v>766000</v>
      </c>
      <c r="CH6" s="24">
        <v>701702</v>
      </c>
      <c r="CI6" s="24">
        <v>1360018</v>
      </c>
      <c r="CJ6" s="24">
        <v>1276776</v>
      </c>
      <c r="CK6" s="24">
        <v>975792</v>
      </c>
      <c r="CL6" s="24">
        <v>970017</v>
      </c>
      <c r="CM6" s="24">
        <v>899250</v>
      </c>
      <c r="CN6" s="24">
        <v>0</v>
      </c>
      <c r="CO6" s="24">
        <v>0</v>
      </c>
      <c r="CP6" s="24">
        <v>0</v>
      </c>
      <c r="CQ6" s="24">
        <v>0</v>
      </c>
      <c r="CR6" s="24">
        <v>0</v>
      </c>
      <c r="CS6" s="24">
        <v>0</v>
      </c>
      <c r="CT6" s="24">
        <v>0</v>
      </c>
      <c r="CU6" s="24">
        <v>0</v>
      </c>
      <c r="CV6" s="24">
        <v>0</v>
      </c>
      <c r="CW6" s="24">
        <v>29000</v>
      </c>
      <c r="CX6" s="24">
        <v>33000</v>
      </c>
      <c r="CY6" s="24">
        <v>66000</v>
      </c>
      <c r="CZ6" s="24">
        <v>48720</v>
      </c>
      <c r="DA6" s="24">
        <v>21378</v>
      </c>
      <c r="DB6" s="24">
        <v>2386</v>
      </c>
      <c r="DC6" s="24">
        <v>0</v>
      </c>
      <c r="DD6" s="24">
        <v>0</v>
      </c>
      <c r="DE6" s="24">
        <v>0</v>
      </c>
      <c r="DF6" s="24">
        <v>5000</v>
      </c>
      <c r="DG6" s="24">
        <v>0</v>
      </c>
      <c r="DH6" s="24">
        <v>0</v>
      </c>
      <c r="DI6" s="24">
        <v>0</v>
      </c>
      <c r="DJ6" s="24">
        <v>0</v>
      </c>
      <c r="DK6" s="24">
        <v>0</v>
      </c>
      <c r="DL6" s="24">
        <v>3417</v>
      </c>
      <c r="DM6">
        <v>30069</v>
      </c>
      <c r="DN6">
        <v>403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1000</v>
      </c>
      <c r="EH6">
        <v>1000</v>
      </c>
      <c r="EI6">
        <v>1000</v>
      </c>
      <c r="EJ6">
        <v>1589</v>
      </c>
      <c r="EK6">
        <v>647</v>
      </c>
      <c r="EL6">
        <v>1316</v>
      </c>
      <c r="EM6">
        <v>26499</v>
      </c>
      <c r="EN6">
        <v>12443</v>
      </c>
      <c r="EO6">
        <v>5641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175000</v>
      </c>
      <c r="FI6">
        <v>277000</v>
      </c>
      <c r="FJ6">
        <v>831000</v>
      </c>
      <c r="FK6">
        <v>748833</v>
      </c>
      <c r="FL6">
        <v>1380956</v>
      </c>
      <c r="FM6">
        <v>1277846</v>
      </c>
      <c r="FN6">
        <v>952710</v>
      </c>
      <c r="FO6">
        <v>987643</v>
      </c>
      <c r="FP6">
        <v>894013</v>
      </c>
    </row>
    <row r="7" spans="1:172" x14ac:dyDescent="0.25">
      <c r="A7" s="24" t="s">
        <v>107</v>
      </c>
      <c r="B7" s="24">
        <v>143784000</v>
      </c>
      <c r="C7" s="24">
        <v>151732000</v>
      </c>
      <c r="D7" s="24">
        <v>32000390</v>
      </c>
      <c r="E7" s="24">
        <v>27770831</v>
      </c>
      <c r="F7" s="24">
        <v>23526983</v>
      </c>
      <c r="G7" s="24">
        <v>27284692</v>
      </c>
      <c r="H7" s="24">
        <v>21633375</v>
      </c>
      <c r="I7" s="24">
        <v>21164457</v>
      </c>
      <c r="J7" s="24">
        <v>24591392</v>
      </c>
      <c r="K7" s="24">
        <v>138000000</v>
      </c>
      <c r="L7" s="24">
        <v>145329000</v>
      </c>
      <c r="M7" s="24">
        <v>31784998</v>
      </c>
      <c r="N7" s="24">
        <v>29725275</v>
      </c>
      <c r="O7" s="24">
        <v>29657410</v>
      </c>
      <c r="P7" s="24">
        <v>30033667</v>
      </c>
      <c r="Q7" s="24">
        <v>25275669</v>
      </c>
      <c r="R7" s="24">
        <v>23693307</v>
      </c>
      <c r="S7" s="24">
        <v>24071314</v>
      </c>
      <c r="T7" s="24">
        <v>105613000</v>
      </c>
      <c r="U7" s="24">
        <v>115955000</v>
      </c>
      <c r="V7" s="24">
        <v>24243372</v>
      </c>
      <c r="W7" s="24">
        <v>21299307</v>
      </c>
      <c r="X7" s="24">
        <v>19968561</v>
      </c>
      <c r="Y7" s="24">
        <v>23552031</v>
      </c>
      <c r="Z7" s="24">
        <v>19170565</v>
      </c>
      <c r="AA7" s="24">
        <v>18017307</v>
      </c>
      <c r="AB7" s="24">
        <v>18214293</v>
      </c>
      <c r="AC7" s="24">
        <v>8742000</v>
      </c>
      <c r="AD7" s="24">
        <v>8929000</v>
      </c>
      <c r="AE7" s="24">
        <v>4546704</v>
      </c>
      <c r="AF7" s="24">
        <v>4411240</v>
      </c>
      <c r="AG7" s="24">
        <v>6196689</v>
      </c>
      <c r="AH7" s="24">
        <v>3330376</v>
      </c>
      <c r="AI7" s="24">
        <v>3467896</v>
      </c>
      <c r="AJ7" s="24">
        <v>3415394</v>
      </c>
      <c r="AK7" s="24">
        <v>3520622</v>
      </c>
      <c r="AL7" s="24">
        <v>-217000</v>
      </c>
      <c r="AM7" s="24">
        <v>-179000</v>
      </c>
      <c r="AN7" s="24">
        <v>-350168</v>
      </c>
      <c r="AO7" s="24">
        <v>-38523</v>
      </c>
      <c r="AP7" s="24">
        <v>58496</v>
      </c>
      <c r="AQ7" s="24">
        <v>0</v>
      </c>
      <c r="AR7" s="24">
        <v>-61014</v>
      </c>
      <c r="AS7" s="24">
        <v>16776</v>
      </c>
      <c r="AT7" s="24">
        <v>213</v>
      </c>
      <c r="AU7" s="24">
        <v>21244000</v>
      </c>
      <c r="AV7" s="24">
        <v>18186000</v>
      </c>
      <c r="AW7" s="24">
        <v>640139</v>
      </c>
      <c r="AX7" s="24">
        <v>1070394</v>
      </c>
      <c r="AY7" s="24">
        <v>1060521</v>
      </c>
      <c r="AZ7" s="24">
        <v>1068326</v>
      </c>
      <c r="BA7" s="24">
        <v>1090775</v>
      </c>
      <c r="BB7" s="24">
        <v>978643</v>
      </c>
      <c r="BC7" s="24">
        <v>1080028</v>
      </c>
      <c r="BD7" s="24">
        <v>0</v>
      </c>
      <c r="BE7" s="24">
        <v>0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0</v>
      </c>
      <c r="BL7" s="24">
        <v>0</v>
      </c>
      <c r="BM7" s="24">
        <v>2460000</v>
      </c>
      <c r="BN7" s="24">
        <v>2290000</v>
      </c>
      <c r="BO7" s="24">
        <v>2692363</v>
      </c>
      <c r="BP7" s="24">
        <v>2995445</v>
      </c>
      <c r="BQ7" s="24">
        <v>2198727</v>
      </c>
      <c r="BR7" s="24">
        <v>2197938</v>
      </c>
      <c r="BS7" s="24">
        <v>1607447</v>
      </c>
      <c r="BT7" s="24">
        <v>1265187</v>
      </c>
      <c r="BU7" s="24">
        <v>1256158</v>
      </c>
      <c r="BV7" s="24">
        <v>158000</v>
      </c>
      <c r="BW7" s="24">
        <v>148000</v>
      </c>
      <c r="BX7" s="24">
        <v>12588</v>
      </c>
      <c r="BY7" s="24">
        <v>-12588</v>
      </c>
      <c r="BZ7" s="24">
        <v>174416</v>
      </c>
      <c r="CA7" s="24">
        <v>-115004</v>
      </c>
      <c r="CB7" s="24">
        <v>0</v>
      </c>
      <c r="CC7" s="24">
        <v>0</v>
      </c>
      <c r="CD7" s="24">
        <v>0</v>
      </c>
      <c r="CE7" s="24">
        <v>5784000</v>
      </c>
      <c r="CF7" s="24">
        <v>6403000</v>
      </c>
      <c r="CG7" s="24">
        <v>215392</v>
      </c>
      <c r="CH7" s="24">
        <v>-1954444</v>
      </c>
      <c r="CI7" s="24">
        <v>-6130427</v>
      </c>
      <c r="CJ7" s="24">
        <v>-2748975</v>
      </c>
      <c r="CK7" s="24">
        <v>-3642294</v>
      </c>
      <c r="CL7" s="24">
        <v>-2528850</v>
      </c>
      <c r="CM7" s="24">
        <v>520078</v>
      </c>
      <c r="CN7" s="24">
        <v>1707000</v>
      </c>
      <c r="CO7" s="24">
        <v>1180000</v>
      </c>
      <c r="CP7" s="24">
        <v>1634480</v>
      </c>
      <c r="CQ7" s="24">
        <v>1898631</v>
      </c>
      <c r="CR7" s="24">
        <v>1198188</v>
      </c>
      <c r="CS7" s="24">
        <v>1826680</v>
      </c>
      <c r="CT7" s="24">
        <v>1443036</v>
      </c>
      <c r="CU7" s="24">
        <v>1191324</v>
      </c>
      <c r="CV7" s="24">
        <v>624087</v>
      </c>
      <c r="CW7" s="24">
        <v>49000</v>
      </c>
      <c r="CX7" s="24">
        <v>144000</v>
      </c>
      <c r="CY7" s="24">
        <v>46666</v>
      </c>
      <c r="CZ7" s="24">
        <v>0</v>
      </c>
      <c r="DA7" s="24">
        <v>0</v>
      </c>
      <c r="DB7" s="24">
        <v>0</v>
      </c>
      <c r="DC7" s="24">
        <v>0</v>
      </c>
      <c r="DD7" s="24">
        <v>0</v>
      </c>
      <c r="DE7" s="24">
        <v>0</v>
      </c>
      <c r="DF7" s="24">
        <v>92000</v>
      </c>
      <c r="DG7" s="24">
        <v>78000</v>
      </c>
      <c r="DH7" s="24">
        <v>65271</v>
      </c>
      <c r="DI7" s="24">
        <v>898862</v>
      </c>
      <c r="DJ7" s="24">
        <v>90546</v>
      </c>
      <c r="DK7" s="24">
        <v>65275</v>
      </c>
      <c r="DL7" s="24">
        <v>79994</v>
      </c>
      <c r="DM7">
        <v>27044</v>
      </c>
      <c r="DN7">
        <v>67926</v>
      </c>
      <c r="DO7">
        <v>872000</v>
      </c>
      <c r="DP7">
        <v>1022000</v>
      </c>
      <c r="DQ7">
        <v>1716962</v>
      </c>
      <c r="DR7">
        <v>2546775</v>
      </c>
      <c r="DS7">
        <v>1133343</v>
      </c>
      <c r="DT7">
        <v>529429</v>
      </c>
      <c r="DU7">
        <v>925255</v>
      </c>
      <c r="DV7">
        <v>1088171</v>
      </c>
      <c r="DW7">
        <v>766311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96000</v>
      </c>
      <c r="EH7">
        <v>87000</v>
      </c>
      <c r="EI7">
        <v>13357</v>
      </c>
      <c r="EJ7">
        <v>40164</v>
      </c>
      <c r="EK7">
        <v>32828</v>
      </c>
      <c r="EL7">
        <v>7279</v>
      </c>
      <c r="EM7">
        <v>23007</v>
      </c>
      <c r="EN7">
        <v>1577</v>
      </c>
      <c r="EO7">
        <v>62601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3755</v>
      </c>
      <c r="FB7">
        <v>5821</v>
      </c>
      <c r="FC7">
        <v>0</v>
      </c>
      <c r="FD7">
        <v>0</v>
      </c>
      <c r="FE7">
        <v>0</v>
      </c>
      <c r="FF7">
        <v>0</v>
      </c>
      <c r="FG7">
        <v>0</v>
      </c>
      <c r="FH7">
        <v>6900000</v>
      </c>
      <c r="FI7">
        <v>6823000</v>
      </c>
      <c r="FJ7">
        <v>468691</v>
      </c>
      <c r="FK7">
        <v>-1728635</v>
      </c>
      <c r="FL7">
        <v>-7083634</v>
      </c>
      <c r="FM7">
        <v>-342164</v>
      </c>
      <c r="FN7">
        <v>-3067526</v>
      </c>
      <c r="FO7">
        <v>-2425852</v>
      </c>
      <c r="FP7">
        <v>392657</v>
      </c>
    </row>
    <row r="8" spans="1:172" x14ac:dyDescent="0.25">
      <c r="A8" s="24" t="s">
        <v>64</v>
      </c>
      <c r="B8" s="24">
        <v>11516000</v>
      </c>
      <c r="C8" s="24">
        <v>14137748</v>
      </c>
      <c r="D8" s="24">
        <v>11030136</v>
      </c>
      <c r="E8" s="24">
        <v>15097421</v>
      </c>
      <c r="F8" s="24">
        <v>6731955</v>
      </c>
      <c r="G8" s="24">
        <v>15205764</v>
      </c>
      <c r="H8" s="24">
        <v>12856986</v>
      </c>
      <c r="I8" s="24">
        <v>18659864</v>
      </c>
      <c r="J8" s="24">
        <v>13397019</v>
      </c>
      <c r="K8" s="24">
        <v>10731000</v>
      </c>
      <c r="L8" s="24">
        <v>13164333</v>
      </c>
      <c r="M8" s="24">
        <v>10727171</v>
      </c>
      <c r="N8" s="24">
        <v>13909528</v>
      </c>
      <c r="O8" s="24">
        <v>7790517</v>
      </c>
      <c r="P8" s="24">
        <v>14883273</v>
      </c>
      <c r="Q8" s="24">
        <v>13264612</v>
      </c>
      <c r="R8" s="24">
        <v>18098169</v>
      </c>
      <c r="S8" s="24">
        <v>13911642</v>
      </c>
      <c r="T8" s="24">
        <v>9856000</v>
      </c>
      <c r="U8" s="24">
        <v>11971099</v>
      </c>
      <c r="V8" s="24">
        <v>9593039</v>
      </c>
      <c r="W8" s="24">
        <v>12720293</v>
      </c>
      <c r="X8" s="24">
        <v>6386699</v>
      </c>
      <c r="Y8" s="24">
        <v>13475701</v>
      </c>
      <c r="Z8" s="24">
        <v>11305221</v>
      </c>
      <c r="AA8" s="24">
        <v>16470237</v>
      </c>
      <c r="AB8" s="24">
        <v>12119364</v>
      </c>
      <c r="AC8" s="24">
        <v>670000</v>
      </c>
      <c r="AD8" s="24">
        <v>757135</v>
      </c>
      <c r="AE8" s="24">
        <v>774458</v>
      </c>
      <c r="AF8" s="24">
        <v>833720</v>
      </c>
      <c r="AG8" s="24">
        <v>958733</v>
      </c>
      <c r="AH8" s="24">
        <v>1050582</v>
      </c>
      <c r="AI8" s="24">
        <v>1097242</v>
      </c>
      <c r="AJ8" s="24">
        <v>1285133</v>
      </c>
      <c r="AK8" s="24">
        <v>1449995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24000</v>
      </c>
      <c r="AV8" s="24">
        <v>33129</v>
      </c>
      <c r="AW8" s="24">
        <v>44375</v>
      </c>
      <c r="AX8" s="24">
        <v>47130</v>
      </c>
      <c r="AY8" s="24">
        <v>54617</v>
      </c>
      <c r="AZ8" s="24">
        <v>42367</v>
      </c>
      <c r="BA8" s="24">
        <v>579740</v>
      </c>
      <c r="BB8" s="24">
        <v>51773</v>
      </c>
      <c r="BC8" s="24">
        <v>51406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108000</v>
      </c>
      <c r="BN8" s="24">
        <v>286745</v>
      </c>
      <c r="BO8" s="24">
        <v>284888</v>
      </c>
      <c r="BP8" s="24">
        <v>176548</v>
      </c>
      <c r="BQ8" s="24">
        <v>215556</v>
      </c>
      <c r="BR8" s="24">
        <v>215606</v>
      </c>
      <c r="BS8" s="24">
        <v>207458</v>
      </c>
      <c r="BT8" s="24">
        <v>201026</v>
      </c>
      <c r="BU8" s="24">
        <v>199775</v>
      </c>
      <c r="BV8" s="24">
        <v>73000</v>
      </c>
      <c r="BW8" s="24">
        <v>116225</v>
      </c>
      <c r="BX8" s="24">
        <v>30411</v>
      </c>
      <c r="BY8" s="24">
        <v>131837</v>
      </c>
      <c r="BZ8" s="24">
        <v>174912</v>
      </c>
      <c r="CA8" s="24">
        <v>99017</v>
      </c>
      <c r="CB8" s="24">
        <v>74951</v>
      </c>
      <c r="CC8" s="24">
        <v>90000</v>
      </c>
      <c r="CD8" s="24">
        <v>91102</v>
      </c>
      <c r="CE8" s="24">
        <v>785000</v>
      </c>
      <c r="CF8" s="24">
        <v>973415</v>
      </c>
      <c r="CG8" s="24">
        <v>302965</v>
      </c>
      <c r="CH8" s="24">
        <v>1187893</v>
      </c>
      <c r="CI8" s="24">
        <v>-1058562</v>
      </c>
      <c r="CJ8" s="24">
        <v>322491</v>
      </c>
      <c r="CK8" s="24">
        <v>-407626</v>
      </c>
      <c r="CL8" s="24">
        <v>561695</v>
      </c>
      <c r="CM8" s="24">
        <v>-514623</v>
      </c>
      <c r="CN8" s="24">
        <v>0</v>
      </c>
      <c r="CO8" s="24">
        <v>0</v>
      </c>
      <c r="CP8" s="24">
        <v>0</v>
      </c>
      <c r="CQ8" s="24">
        <v>0</v>
      </c>
      <c r="CR8" s="24">
        <v>0</v>
      </c>
      <c r="CS8" s="24">
        <v>0</v>
      </c>
      <c r="CT8" s="24">
        <v>526</v>
      </c>
      <c r="CU8" s="24">
        <v>157</v>
      </c>
      <c r="CV8" s="24">
        <v>0</v>
      </c>
      <c r="CW8" s="24">
        <v>1000</v>
      </c>
      <c r="CX8" s="24">
        <v>725</v>
      </c>
      <c r="CY8" s="24">
        <v>18816</v>
      </c>
      <c r="CZ8" s="24">
        <v>22506</v>
      </c>
      <c r="DA8" s="24">
        <v>25755</v>
      </c>
      <c r="DB8" s="24">
        <v>14538</v>
      </c>
      <c r="DC8" s="24">
        <v>2473</v>
      </c>
      <c r="DD8" s="24">
        <v>4967</v>
      </c>
      <c r="DE8" s="24">
        <v>104</v>
      </c>
      <c r="DF8" s="24">
        <v>60000</v>
      </c>
      <c r="DG8" s="24">
        <v>18567</v>
      </c>
      <c r="DH8" s="24">
        <v>16902</v>
      </c>
      <c r="DI8" s="24">
        <v>36079</v>
      </c>
      <c r="DJ8" s="24">
        <v>29639</v>
      </c>
      <c r="DK8" s="24">
        <v>40591</v>
      </c>
      <c r="DL8" s="24">
        <v>89594</v>
      </c>
      <c r="DM8">
        <v>319973</v>
      </c>
      <c r="DN8">
        <v>167704</v>
      </c>
      <c r="DO8">
        <v>60000</v>
      </c>
      <c r="DP8">
        <v>162888</v>
      </c>
      <c r="DQ8">
        <v>151844</v>
      </c>
      <c r="DR8">
        <v>235466</v>
      </c>
      <c r="DS8">
        <v>150975</v>
      </c>
      <c r="DT8">
        <v>138708</v>
      </c>
      <c r="DU8">
        <v>124205</v>
      </c>
      <c r="DV8">
        <v>95662</v>
      </c>
      <c r="DW8">
        <v>81192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117000</v>
      </c>
      <c r="EH8">
        <v>146026</v>
      </c>
      <c r="EI8">
        <v>134776</v>
      </c>
      <c r="EJ8">
        <v>106055</v>
      </c>
      <c r="EK8">
        <v>143261</v>
      </c>
      <c r="EL8">
        <v>217328</v>
      </c>
      <c r="EM8">
        <v>203249</v>
      </c>
      <c r="EN8">
        <v>335569</v>
      </c>
      <c r="EO8">
        <v>167480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38543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666000</v>
      </c>
      <c r="FI8">
        <v>622811</v>
      </c>
      <c r="FJ8">
        <v>428690</v>
      </c>
      <c r="FK8">
        <v>868614</v>
      </c>
      <c r="FL8">
        <v>-1302946</v>
      </c>
      <c r="FM8">
        <v>67219</v>
      </c>
      <c r="FN8">
        <v>-706578</v>
      </c>
      <c r="FO8">
        <v>449040</v>
      </c>
      <c r="FP8">
        <v>-601571</v>
      </c>
    </row>
    <row r="9" spans="1:172" x14ac:dyDescent="0.25">
      <c r="A9" s="24" t="s">
        <v>108</v>
      </c>
      <c r="B9" s="24">
        <v>37866000</v>
      </c>
      <c r="C9" s="24">
        <v>41250000</v>
      </c>
      <c r="D9" s="24">
        <v>43087524</v>
      </c>
      <c r="E9" s="24">
        <v>44751840</v>
      </c>
      <c r="F9" s="24">
        <v>44573019</v>
      </c>
      <c r="G9" s="24">
        <v>27206872</v>
      </c>
      <c r="H9" s="24">
        <v>34392701</v>
      </c>
      <c r="I9" s="24">
        <v>41116106</v>
      </c>
      <c r="J9" s="24">
        <v>31986624</v>
      </c>
      <c r="K9" s="24">
        <v>38552000</v>
      </c>
      <c r="L9" s="24">
        <v>39765000</v>
      </c>
      <c r="M9" s="24">
        <v>42083584</v>
      </c>
      <c r="N9" s="24">
        <v>43462006</v>
      </c>
      <c r="O9" s="24">
        <v>45006702</v>
      </c>
      <c r="P9" s="24">
        <v>29994738</v>
      </c>
      <c r="Q9" s="24">
        <v>35724008</v>
      </c>
      <c r="R9" s="24">
        <v>44617884</v>
      </c>
      <c r="S9" s="24">
        <v>33385851</v>
      </c>
      <c r="T9" s="24">
        <v>22742000</v>
      </c>
      <c r="U9" s="24">
        <v>25320000</v>
      </c>
      <c r="V9" s="24">
        <v>27281262</v>
      </c>
      <c r="W9" s="24">
        <v>29385304</v>
      </c>
      <c r="X9" s="24">
        <v>29427190</v>
      </c>
      <c r="Y9" s="24">
        <v>17858907</v>
      </c>
      <c r="Z9" s="24">
        <v>23138485</v>
      </c>
      <c r="AA9" s="24">
        <v>27490686</v>
      </c>
      <c r="AB9" s="24">
        <v>18696643</v>
      </c>
      <c r="AC9" s="24">
        <v>13010000</v>
      </c>
      <c r="AD9" s="24">
        <v>12747000</v>
      </c>
      <c r="AE9" s="24">
        <v>13234472</v>
      </c>
      <c r="AF9" s="24">
        <v>12807716</v>
      </c>
      <c r="AG9" s="24">
        <v>13419232</v>
      </c>
      <c r="AH9" s="24">
        <v>10150621</v>
      </c>
      <c r="AI9" s="24">
        <v>11570938</v>
      </c>
      <c r="AJ9" s="24">
        <v>14839536</v>
      </c>
      <c r="AK9" s="24">
        <v>12549773</v>
      </c>
      <c r="AL9" s="24">
        <v>58000</v>
      </c>
      <c r="AM9" s="24">
        <v>-606000</v>
      </c>
      <c r="AN9" s="24">
        <v>-582217</v>
      </c>
      <c r="AO9" s="24">
        <v>-636473</v>
      </c>
      <c r="AP9" s="24">
        <v>-395453</v>
      </c>
      <c r="AQ9" s="24">
        <v>-278690</v>
      </c>
      <c r="AR9" s="24">
        <v>-646274</v>
      </c>
      <c r="AS9" s="24">
        <v>-489479</v>
      </c>
      <c r="AT9" s="24">
        <v>-648734</v>
      </c>
      <c r="AU9" s="24">
        <v>1974000</v>
      </c>
      <c r="AV9" s="24">
        <v>1451000</v>
      </c>
      <c r="AW9" s="24">
        <v>1478248</v>
      </c>
      <c r="AX9" s="24">
        <v>1176939</v>
      </c>
      <c r="AY9" s="24">
        <v>1318071</v>
      </c>
      <c r="AZ9" s="24">
        <v>1149697</v>
      </c>
      <c r="BA9" s="24">
        <v>862452</v>
      </c>
      <c r="BB9" s="24">
        <v>1665364</v>
      </c>
      <c r="BC9" s="24">
        <v>1189669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880000</v>
      </c>
      <c r="BN9" s="24">
        <v>726000</v>
      </c>
      <c r="BO9" s="24">
        <v>644523</v>
      </c>
      <c r="BP9" s="24">
        <v>690478</v>
      </c>
      <c r="BQ9" s="24">
        <v>1089278</v>
      </c>
      <c r="BR9" s="24">
        <v>1056994</v>
      </c>
      <c r="BS9" s="24">
        <v>968012</v>
      </c>
      <c r="BT9" s="24">
        <v>944831</v>
      </c>
      <c r="BU9" s="24">
        <v>951442</v>
      </c>
      <c r="BV9" s="24">
        <v>-112000</v>
      </c>
      <c r="BW9" s="24">
        <v>127000</v>
      </c>
      <c r="BX9" s="24">
        <v>27296</v>
      </c>
      <c r="BY9" s="24">
        <v>38042</v>
      </c>
      <c r="BZ9" s="24">
        <v>148384</v>
      </c>
      <c r="CA9" s="24">
        <v>57209</v>
      </c>
      <c r="CB9" s="24">
        <v>-169605</v>
      </c>
      <c r="CC9" s="24">
        <v>166946</v>
      </c>
      <c r="CD9" s="24">
        <v>647058</v>
      </c>
      <c r="CE9" s="24">
        <v>-686000</v>
      </c>
      <c r="CF9" s="24">
        <v>1485000</v>
      </c>
      <c r="CG9" s="24">
        <v>1003940</v>
      </c>
      <c r="CH9" s="24">
        <v>1289834</v>
      </c>
      <c r="CI9" s="24">
        <v>-433683</v>
      </c>
      <c r="CJ9" s="24">
        <v>-2787866</v>
      </c>
      <c r="CK9" s="24">
        <v>-1331307</v>
      </c>
      <c r="CL9" s="24">
        <v>-3501778</v>
      </c>
      <c r="CM9" s="24">
        <v>-1399227</v>
      </c>
      <c r="CN9" s="24">
        <v>93000</v>
      </c>
      <c r="CO9" s="24">
        <v>0</v>
      </c>
      <c r="CP9" s="24">
        <v>2400000</v>
      </c>
      <c r="CQ9" s="24">
        <v>1190294</v>
      </c>
      <c r="CR9" s="24">
        <v>742561</v>
      </c>
      <c r="CS9" s="24">
        <v>658001</v>
      </c>
      <c r="CT9" s="24">
        <v>1949477</v>
      </c>
      <c r="CU9" s="24">
        <v>557919</v>
      </c>
      <c r="CV9" s="24">
        <v>317327</v>
      </c>
      <c r="CW9" s="24">
        <v>149000</v>
      </c>
      <c r="CX9" s="24">
        <v>102000</v>
      </c>
      <c r="CY9" s="24">
        <v>342844</v>
      </c>
      <c r="CZ9" s="24">
        <v>22210</v>
      </c>
      <c r="DA9" s="24">
        <v>264</v>
      </c>
      <c r="DB9" s="24">
        <v>0</v>
      </c>
      <c r="DC9" s="24">
        <v>0</v>
      </c>
      <c r="DD9" s="24">
        <v>0</v>
      </c>
      <c r="DE9" s="24">
        <v>0</v>
      </c>
      <c r="DF9" s="24">
        <v>549000</v>
      </c>
      <c r="DG9" s="24">
        <v>414000</v>
      </c>
      <c r="DH9" s="24">
        <v>572317</v>
      </c>
      <c r="DI9" s="24">
        <v>872248</v>
      </c>
      <c r="DJ9" s="24">
        <v>1503595</v>
      </c>
      <c r="DK9" s="24">
        <v>492944</v>
      </c>
      <c r="DL9" s="24">
        <v>468014</v>
      </c>
      <c r="DM9">
        <v>721363</v>
      </c>
      <c r="DN9">
        <v>378505</v>
      </c>
      <c r="DO9">
        <v>77000</v>
      </c>
      <c r="DP9">
        <v>1193000</v>
      </c>
      <c r="DQ9">
        <v>1277291</v>
      </c>
      <c r="DR9">
        <v>1756135</v>
      </c>
      <c r="DS9">
        <v>1613096</v>
      </c>
      <c r="DT9">
        <v>1162130</v>
      </c>
      <c r="DU9">
        <v>1235354</v>
      </c>
      <c r="DV9">
        <v>1257791</v>
      </c>
      <c r="DW9">
        <v>1175928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521000</v>
      </c>
      <c r="EH9">
        <v>458000</v>
      </c>
      <c r="EI9">
        <v>683410</v>
      </c>
      <c r="EJ9">
        <v>1288071</v>
      </c>
      <c r="EK9">
        <v>1112520</v>
      </c>
      <c r="EL9">
        <v>56235</v>
      </c>
      <c r="EM9">
        <v>820961</v>
      </c>
      <c r="EN9">
        <v>258015</v>
      </c>
      <c r="EO9">
        <v>352371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-2207000</v>
      </c>
      <c r="FI9">
        <v>500000</v>
      </c>
      <c r="FJ9">
        <v>-4195834</v>
      </c>
      <c r="FK9">
        <v>601270</v>
      </c>
      <c r="FL9">
        <v>-914316</v>
      </c>
      <c r="FM9">
        <v>-2854210</v>
      </c>
      <c r="FN9">
        <v>-970759</v>
      </c>
      <c r="FO9">
        <v>-3738302</v>
      </c>
      <c r="FP9">
        <v>-3481107</v>
      </c>
    </row>
    <row r="10" spans="1:172" x14ac:dyDescent="0.25">
      <c r="A10" s="24" t="s">
        <v>129</v>
      </c>
      <c r="B10" s="24">
        <v>215097</v>
      </c>
      <c r="C10" s="24">
        <v>204147</v>
      </c>
      <c r="D10" s="24">
        <v>200805</v>
      </c>
      <c r="E10" s="24">
        <v>5848382</v>
      </c>
      <c r="F10" s="24">
        <v>8816497</v>
      </c>
      <c r="G10" s="24">
        <v>22808456</v>
      </c>
      <c r="H10" s="24">
        <v>27327731</v>
      </c>
      <c r="I10" s="24">
        <v>17337939</v>
      </c>
      <c r="J10" s="24">
        <v>34411560</v>
      </c>
      <c r="K10" s="24">
        <v>91338</v>
      </c>
      <c r="L10" s="24">
        <v>169963</v>
      </c>
      <c r="M10" s="24">
        <v>162780</v>
      </c>
      <c r="N10" s="24">
        <v>5886554</v>
      </c>
      <c r="O10" s="24">
        <v>8792900</v>
      </c>
      <c r="P10" s="24">
        <v>22675045</v>
      </c>
      <c r="Q10" s="24">
        <v>27307837</v>
      </c>
      <c r="R10" s="24">
        <v>17504775</v>
      </c>
      <c r="S10" s="24">
        <v>34264898</v>
      </c>
      <c r="T10" s="24">
        <v>0</v>
      </c>
      <c r="U10" s="24">
        <v>0</v>
      </c>
      <c r="V10" s="24">
        <v>0</v>
      </c>
      <c r="W10" s="24">
        <v>5692522</v>
      </c>
      <c r="X10" s="24">
        <v>8658150</v>
      </c>
      <c r="Y10" s="24">
        <v>22396516</v>
      </c>
      <c r="Z10" s="24">
        <v>26782241</v>
      </c>
      <c r="AA10" s="24">
        <v>16817528</v>
      </c>
      <c r="AB10" s="24">
        <v>33535105</v>
      </c>
      <c r="AC10" s="24">
        <v>39796</v>
      </c>
      <c r="AD10" s="24">
        <v>103096</v>
      </c>
      <c r="AE10" s="24">
        <v>97669</v>
      </c>
      <c r="AF10" s="24">
        <v>92172</v>
      </c>
      <c r="AG10" s="24">
        <v>90893</v>
      </c>
      <c r="AH10" s="24">
        <v>109977</v>
      </c>
      <c r="AI10" s="24">
        <v>128855</v>
      </c>
      <c r="AJ10" s="24">
        <v>149701</v>
      </c>
      <c r="AK10" s="24">
        <v>226502</v>
      </c>
      <c r="AL10" s="24">
        <v>0</v>
      </c>
      <c r="AM10" s="24">
        <v>0</v>
      </c>
      <c r="AN10" s="24">
        <v>10128</v>
      </c>
      <c r="AO10" s="24">
        <v>12409</v>
      </c>
      <c r="AP10" s="24">
        <v>12811</v>
      </c>
      <c r="AQ10" s="24">
        <v>-17182</v>
      </c>
      <c r="AR10" s="24">
        <v>-19026</v>
      </c>
      <c r="AS10" s="24">
        <v>0</v>
      </c>
      <c r="AT10" s="24">
        <v>0</v>
      </c>
      <c r="AU10" s="24">
        <v>6956</v>
      </c>
      <c r="AV10" s="24">
        <v>21029</v>
      </c>
      <c r="AW10" s="24">
        <v>7444</v>
      </c>
      <c r="AX10" s="24">
        <v>6794</v>
      </c>
      <c r="AY10" s="24">
        <v>34304</v>
      </c>
      <c r="AZ10" s="24">
        <v>29139</v>
      </c>
      <c r="BA10" s="24">
        <v>48273</v>
      </c>
      <c r="BB10" s="24">
        <v>33153</v>
      </c>
      <c r="BC10" s="24">
        <v>69607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44586</v>
      </c>
      <c r="BN10" s="24">
        <v>45838</v>
      </c>
      <c r="BO10" s="24">
        <v>47539</v>
      </c>
      <c r="BP10" s="24">
        <v>44507</v>
      </c>
      <c r="BQ10" s="24">
        <v>26007</v>
      </c>
      <c r="BR10" s="24">
        <v>25448</v>
      </c>
      <c r="BS10" s="24">
        <v>466622</v>
      </c>
      <c r="BT10" s="24">
        <v>465839</v>
      </c>
      <c r="BU10" s="24">
        <v>388450</v>
      </c>
      <c r="BV10" s="24">
        <v>0</v>
      </c>
      <c r="BW10" s="24">
        <v>0</v>
      </c>
      <c r="BX10" s="24">
        <v>0</v>
      </c>
      <c r="BY10" s="24">
        <v>38150</v>
      </c>
      <c r="BZ10" s="24">
        <v>-29265</v>
      </c>
      <c r="CA10" s="24">
        <v>131147</v>
      </c>
      <c r="CB10" s="24">
        <v>-99128</v>
      </c>
      <c r="CC10" s="24">
        <v>38554</v>
      </c>
      <c r="CD10" s="24">
        <v>45234</v>
      </c>
      <c r="CE10" s="24">
        <v>123759</v>
      </c>
      <c r="CF10" s="24">
        <v>34184</v>
      </c>
      <c r="CG10" s="24">
        <v>38025</v>
      </c>
      <c r="CH10" s="24">
        <v>-38172</v>
      </c>
      <c r="CI10" s="24">
        <v>23597</v>
      </c>
      <c r="CJ10" s="24">
        <v>133411</v>
      </c>
      <c r="CK10" s="24">
        <v>19894</v>
      </c>
      <c r="CL10" s="24">
        <v>-166836</v>
      </c>
      <c r="CM10" s="24">
        <v>146662</v>
      </c>
      <c r="CN10" s="24"/>
      <c r="CO10" s="24"/>
      <c r="CP10" s="24"/>
      <c r="CQ10" s="24"/>
      <c r="CR10" s="24"/>
      <c r="CS10" s="24"/>
      <c r="CT10" s="24">
        <v>0</v>
      </c>
      <c r="CU10" s="24">
        <v>0</v>
      </c>
      <c r="CV10" s="24">
        <v>0</v>
      </c>
      <c r="CW10" s="24"/>
      <c r="CX10" s="24"/>
      <c r="CY10" s="24"/>
      <c r="CZ10" s="24"/>
      <c r="DA10" s="24"/>
      <c r="DB10" s="24"/>
      <c r="DC10" s="24">
        <v>13226</v>
      </c>
      <c r="DD10" s="24">
        <v>14285</v>
      </c>
      <c r="DE10" s="24">
        <v>136849</v>
      </c>
      <c r="DF10" s="24"/>
      <c r="DG10" s="24"/>
      <c r="DH10" s="24"/>
      <c r="DI10" s="24"/>
      <c r="DJ10" s="24"/>
      <c r="DL10">
        <v>1080</v>
      </c>
      <c r="DM10">
        <v>0</v>
      </c>
      <c r="DN10">
        <v>2805</v>
      </c>
      <c r="DU10">
        <v>57326</v>
      </c>
      <c r="DV10">
        <v>110415</v>
      </c>
      <c r="DW10">
        <v>212836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5482</v>
      </c>
      <c r="EN10">
        <v>228</v>
      </c>
      <c r="EO10">
        <v>1050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103572</v>
      </c>
      <c r="FI10">
        <v>7526</v>
      </c>
      <c r="FJ10">
        <v>20107</v>
      </c>
      <c r="FK10">
        <v>-55510</v>
      </c>
      <c r="FL10">
        <v>17399</v>
      </c>
      <c r="FM10">
        <v>112667</v>
      </c>
      <c r="FN10">
        <v>-28608</v>
      </c>
      <c r="FO10">
        <v>-255505</v>
      </c>
      <c r="FP10">
        <v>85924</v>
      </c>
    </row>
    <row r="11" spans="1:172" x14ac:dyDescent="0.25">
      <c r="A11" s="24" t="s">
        <v>130</v>
      </c>
      <c r="B11" s="24">
        <v>421742000</v>
      </c>
      <c r="C11" s="24">
        <v>253031275</v>
      </c>
      <c r="D11" s="24">
        <v>416143746</v>
      </c>
      <c r="E11" s="24">
        <v>457253346</v>
      </c>
      <c r="F11" s="24">
        <v>258877706</v>
      </c>
      <c r="G11" s="24">
        <v>219430296</v>
      </c>
      <c r="H11" s="24">
        <v>214937141</v>
      </c>
      <c r="I11" s="24">
        <v>165766915</v>
      </c>
      <c r="J11" s="24">
        <v>163935704</v>
      </c>
      <c r="K11" s="24">
        <v>353331000</v>
      </c>
      <c r="L11" s="24">
        <v>202831345</v>
      </c>
      <c r="M11" s="24">
        <v>220825281</v>
      </c>
      <c r="N11" s="24">
        <v>258797108</v>
      </c>
      <c r="O11" s="24">
        <v>157623124</v>
      </c>
      <c r="P11" s="24">
        <v>165974274</v>
      </c>
      <c r="Q11" s="24">
        <v>162947952</v>
      </c>
      <c r="R11" s="24">
        <v>168286365</v>
      </c>
      <c r="S11" s="24">
        <v>150451834</v>
      </c>
      <c r="T11" s="24">
        <v>212280000</v>
      </c>
      <c r="U11" s="24">
        <v>168885876</v>
      </c>
      <c r="V11" s="24">
        <v>127391407</v>
      </c>
      <c r="W11" s="24">
        <v>128647883</v>
      </c>
      <c r="X11" s="24">
        <v>101084379</v>
      </c>
      <c r="Y11" s="24">
        <v>133085252</v>
      </c>
      <c r="Z11" s="24">
        <v>136332880</v>
      </c>
      <c r="AA11" s="24">
        <v>139524245</v>
      </c>
      <c r="AB11" s="24">
        <v>131104603</v>
      </c>
      <c r="AC11" s="24">
        <v>2495000</v>
      </c>
      <c r="AD11" s="24">
        <v>2862466</v>
      </c>
      <c r="AE11" s="24">
        <v>4185419</v>
      </c>
      <c r="AF11" s="24">
        <v>3573256</v>
      </c>
      <c r="AG11" s="24">
        <v>2896512</v>
      </c>
      <c r="AH11" s="24">
        <v>3090494</v>
      </c>
      <c r="AI11" s="24">
        <v>3706610</v>
      </c>
      <c r="AJ11" s="24">
        <v>3115641</v>
      </c>
      <c r="AK11" s="24">
        <v>2637419</v>
      </c>
      <c r="AL11" s="24">
        <v>-19447000</v>
      </c>
      <c r="AM11" s="24">
        <v>-5018148</v>
      </c>
      <c r="AN11" s="24">
        <v>5177421</v>
      </c>
      <c r="AO11" s="24">
        <v>8182332</v>
      </c>
      <c r="AP11" s="24">
        <v>-13555991</v>
      </c>
      <c r="AQ11" s="24">
        <v>13467516</v>
      </c>
      <c r="AR11" s="24">
        <v>-6877503</v>
      </c>
      <c r="AS11" s="24">
        <v>1096462</v>
      </c>
      <c r="AT11" s="24">
        <v>-7114339</v>
      </c>
      <c r="AU11" s="24">
        <v>124608000</v>
      </c>
      <c r="AV11" s="24">
        <v>24241782</v>
      </c>
      <c r="AW11" s="24">
        <v>64467077</v>
      </c>
      <c r="AX11" s="24">
        <v>97576471</v>
      </c>
      <c r="AY11" s="24">
        <v>48139064</v>
      </c>
      <c r="AZ11" s="24">
        <v>2963680</v>
      </c>
      <c r="BA11" s="24">
        <v>3065394</v>
      </c>
      <c r="BB11" s="24">
        <v>9178568</v>
      </c>
      <c r="BC11" s="24">
        <v>408032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33395000</v>
      </c>
      <c r="BN11" s="24">
        <v>11859369</v>
      </c>
      <c r="BO11" s="24">
        <v>19603957</v>
      </c>
      <c r="BP11" s="24">
        <v>20817166</v>
      </c>
      <c r="BQ11" s="24">
        <v>19059160</v>
      </c>
      <c r="BR11" s="24">
        <v>17385518</v>
      </c>
      <c r="BS11" s="24">
        <v>23165840</v>
      </c>
      <c r="BT11" s="24">
        <v>24301588</v>
      </c>
      <c r="BU11" s="24">
        <v>23238490</v>
      </c>
      <c r="BV11" s="24">
        <v>0</v>
      </c>
      <c r="BW11" s="24">
        <v>0</v>
      </c>
      <c r="BX11" s="24">
        <v>0</v>
      </c>
      <c r="BY11" s="24">
        <v>0</v>
      </c>
      <c r="BZ11" s="24">
        <v>0</v>
      </c>
      <c r="CA11" s="24">
        <v>-4018186</v>
      </c>
      <c r="CB11" s="24">
        <v>3554731</v>
      </c>
      <c r="CC11" s="24">
        <v>-8930139</v>
      </c>
      <c r="CD11" s="24">
        <v>177629</v>
      </c>
      <c r="CE11" s="24">
        <v>68411000</v>
      </c>
      <c r="CF11" s="24">
        <v>50199930</v>
      </c>
      <c r="CG11" s="24">
        <v>195318465</v>
      </c>
      <c r="CH11" s="24">
        <v>198456238</v>
      </c>
      <c r="CI11" s="24">
        <v>101254582</v>
      </c>
      <c r="CJ11" s="24">
        <v>53456022</v>
      </c>
      <c r="CK11" s="24">
        <v>51989189</v>
      </c>
      <c r="CL11" s="24">
        <v>-2519450</v>
      </c>
      <c r="CM11" s="24">
        <v>13483870</v>
      </c>
      <c r="CN11" s="24">
        <v>140631000</v>
      </c>
      <c r="CO11" s="24">
        <v>69140486</v>
      </c>
      <c r="CP11" s="24">
        <v>38033192</v>
      </c>
      <c r="CQ11" s="24">
        <v>87196061</v>
      </c>
      <c r="CR11" s="24">
        <v>1906189</v>
      </c>
      <c r="CS11" s="24">
        <v>59119111</v>
      </c>
      <c r="CT11" s="24">
        <v>2031154</v>
      </c>
      <c r="CU11" s="24">
        <v>54106481</v>
      </c>
      <c r="CV11" s="24">
        <v>16499331</v>
      </c>
      <c r="CW11" s="24">
        <v>3804000</v>
      </c>
      <c r="CX11" s="24">
        <v>4893616</v>
      </c>
      <c r="CY11" s="24">
        <v>2123371</v>
      </c>
      <c r="CZ11" s="24">
        <v>1706448</v>
      </c>
      <c r="DA11" s="24">
        <v>466309</v>
      </c>
      <c r="DB11" s="24">
        <v>295533</v>
      </c>
      <c r="DC11" s="24">
        <v>1436836</v>
      </c>
      <c r="DD11" s="24">
        <v>790996</v>
      </c>
      <c r="DE11" s="24">
        <v>53697</v>
      </c>
      <c r="DF11" s="24">
        <v>415000</v>
      </c>
      <c r="DG11" s="24">
        <v>57542</v>
      </c>
      <c r="DH11" s="24">
        <v>123732</v>
      </c>
      <c r="DI11" s="24">
        <v>856793</v>
      </c>
      <c r="DJ11" s="24">
        <v>1412739</v>
      </c>
      <c r="DK11">
        <v>7323405</v>
      </c>
      <c r="DL11">
        <v>10841065</v>
      </c>
      <c r="DM11">
        <v>39425568</v>
      </c>
      <c r="DN11">
        <v>108159</v>
      </c>
      <c r="DO11">
        <v>9302000</v>
      </c>
      <c r="DP11">
        <v>11109793</v>
      </c>
      <c r="DQ11">
        <v>15131186</v>
      </c>
      <c r="DR11">
        <v>14092795</v>
      </c>
      <c r="DS11">
        <v>9837466</v>
      </c>
      <c r="DT11">
        <v>8259428</v>
      </c>
      <c r="DU11">
        <v>9312171</v>
      </c>
      <c r="DV11">
        <v>5121220</v>
      </c>
      <c r="DW11">
        <v>4787611</v>
      </c>
      <c r="DX11">
        <v>0</v>
      </c>
      <c r="DY11">
        <v>0</v>
      </c>
      <c r="DZ11">
        <v>0</v>
      </c>
      <c r="EA11">
        <v>410031</v>
      </c>
      <c r="EB11">
        <v>-396164</v>
      </c>
      <c r="EC11">
        <v>0</v>
      </c>
      <c r="ED11">
        <v>0</v>
      </c>
      <c r="EE11">
        <v>0</v>
      </c>
      <c r="EF11">
        <v>0</v>
      </c>
      <c r="EG11">
        <v>-56000</v>
      </c>
      <c r="EH11">
        <v>717525</v>
      </c>
      <c r="EI11">
        <v>2160024</v>
      </c>
      <c r="EJ11">
        <v>3156472</v>
      </c>
      <c r="EK11">
        <v>532518</v>
      </c>
      <c r="EL11">
        <v>1614337</v>
      </c>
      <c r="EM11">
        <v>-1191438</v>
      </c>
      <c r="EN11">
        <v>-1093</v>
      </c>
      <c r="EO11">
        <v>-492268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885</v>
      </c>
      <c r="FD11">
        <v>21749</v>
      </c>
      <c r="FE11">
        <v>0</v>
      </c>
      <c r="FF11">
        <v>0</v>
      </c>
      <c r="FG11">
        <v>0</v>
      </c>
      <c r="FH11">
        <v>208902000</v>
      </c>
      <c r="FI11">
        <v>112469192</v>
      </c>
      <c r="FJ11">
        <v>218315674</v>
      </c>
      <c r="FK11">
        <v>270565758</v>
      </c>
      <c r="FL11">
        <v>92362765</v>
      </c>
      <c r="FM11">
        <v>109878064</v>
      </c>
      <c r="FN11">
        <v>58179660</v>
      </c>
      <c r="FO11">
        <v>86688215</v>
      </c>
      <c r="FP11">
        <v>25835934</v>
      </c>
    </row>
    <row r="12" spans="1:172" x14ac:dyDescent="0.25">
      <c r="A12" s="24" t="s">
        <v>131</v>
      </c>
      <c r="B12" s="24">
        <v>52726000</v>
      </c>
      <c r="C12" s="24">
        <v>53717204</v>
      </c>
      <c r="D12" s="24">
        <v>54842158</v>
      </c>
      <c r="E12" s="24">
        <v>56023516</v>
      </c>
      <c r="F12" s="24">
        <v>48872510</v>
      </c>
      <c r="G12" s="24">
        <v>47398144</v>
      </c>
      <c r="H12" s="24">
        <v>56146120</v>
      </c>
      <c r="I12" s="24">
        <v>55241263</v>
      </c>
      <c r="J12" s="24">
        <v>48353813</v>
      </c>
      <c r="K12" s="24">
        <v>44569000</v>
      </c>
      <c r="L12" s="24">
        <v>45867524</v>
      </c>
      <c r="M12" s="24">
        <v>49282724</v>
      </c>
      <c r="N12" s="24">
        <v>49555949</v>
      </c>
      <c r="O12" s="24">
        <v>42123445</v>
      </c>
      <c r="P12" s="24">
        <v>43494680</v>
      </c>
      <c r="Q12" s="24">
        <v>51833549</v>
      </c>
      <c r="R12" s="24">
        <v>53444516</v>
      </c>
      <c r="S12" s="24">
        <v>48409342</v>
      </c>
      <c r="T12" s="24">
        <v>35671000</v>
      </c>
      <c r="U12" s="24">
        <v>36987789</v>
      </c>
      <c r="V12" s="24">
        <v>39452371</v>
      </c>
      <c r="W12" s="24">
        <v>39418965</v>
      </c>
      <c r="X12" s="24">
        <v>32324195</v>
      </c>
      <c r="Y12" s="24">
        <v>33315235</v>
      </c>
      <c r="Z12" s="24">
        <v>40897756</v>
      </c>
      <c r="AA12" s="24">
        <v>41834060</v>
      </c>
      <c r="AB12" s="24">
        <v>37017892</v>
      </c>
      <c r="AC12" s="24">
        <v>7071000</v>
      </c>
      <c r="AD12" s="24">
        <v>7250322</v>
      </c>
      <c r="AE12" s="24">
        <v>7683520</v>
      </c>
      <c r="AF12" s="24">
        <v>8574305</v>
      </c>
      <c r="AG12" s="24">
        <v>8291545</v>
      </c>
      <c r="AH12" s="24">
        <v>8616528</v>
      </c>
      <c r="AI12" s="24">
        <v>9449798</v>
      </c>
      <c r="AJ12" s="24">
        <v>9606402</v>
      </c>
      <c r="AK12" s="24">
        <v>9432056</v>
      </c>
      <c r="AL12" s="24">
        <v>101000</v>
      </c>
      <c r="AM12" s="24">
        <v>123788</v>
      </c>
      <c r="AN12" s="24">
        <v>347204</v>
      </c>
      <c r="AO12" s="24">
        <v>-233863</v>
      </c>
      <c r="AP12" s="24">
        <v>12893</v>
      </c>
      <c r="AQ12" s="24">
        <v>20085</v>
      </c>
      <c r="AR12" s="24">
        <v>-72208</v>
      </c>
      <c r="AS12" s="24">
        <v>258659</v>
      </c>
      <c r="AT12" s="24">
        <v>-94402</v>
      </c>
      <c r="AU12" s="24">
        <v>420000</v>
      </c>
      <c r="AV12" s="24">
        <v>356347</v>
      </c>
      <c r="AW12" s="24">
        <v>343081</v>
      </c>
      <c r="AX12" s="24">
        <v>339282</v>
      </c>
      <c r="AY12" s="24">
        <v>301803</v>
      </c>
      <c r="AZ12" s="24">
        <v>321292</v>
      </c>
      <c r="BA12" s="24">
        <v>340452</v>
      </c>
      <c r="BB12" s="24">
        <v>344384</v>
      </c>
      <c r="BC12" s="24">
        <v>345414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1308000</v>
      </c>
      <c r="BN12" s="24">
        <v>1457124</v>
      </c>
      <c r="BO12" s="24">
        <v>1395863</v>
      </c>
      <c r="BP12" s="24">
        <v>1240570</v>
      </c>
      <c r="BQ12" s="24">
        <v>1215415</v>
      </c>
      <c r="BR12" s="24">
        <v>1218533</v>
      </c>
      <c r="BS12" s="24">
        <v>1332017</v>
      </c>
      <c r="BT12" s="24">
        <v>1376210</v>
      </c>
      <c r="BU12" s="24">
        <v>1685192</v>
      </c>
      <c r="BV12" s="24">
        <v>-2000</v>
      </c>
      <c r="BW12" s="24">
        <v>-307846</v>
      </c>
      <c r="BX12" s="24">
        <v>60685</v>
      </c>
      <c r="BY12" s="24">
        <v>216690</v>
      </c>
      <c r="BZ12" s="24">
        <v>-22406</v>
      </c>
      <c r="CA12" s="24">
        <v>3007</v>
      </c>
      <c r="CB12" s="24">
        <v>-114266</v>
      </c>
      <c r="CC12" s="24">
        <v>24801</v>
      </c>
      <c r="CD12" s="24">
        <v>23190</v>
      </c>
      <c r="CE12" s="24">
        <v>8157000</v>
      </c>
      <c r="CF12" s="24">
        <v>7849680</v>
      </c>
      <c r="CG12" s="24">
        <v>5559434</v>
      </c>
      <c r="CH12" s="24">
        <v>6467567</v>
      </c>
      <c r="CI12" s="24">
        <v>6749065</v>
      </c>
      <c r="CJ12" s="24">
        <v>3903464</v>
      </c>
      <c r="CK12" s="24">
        <v>4312571</v>
      </c>
      <c r="CL12" s="24">
        <v>1796747</v>
      </c>
      <c r="CM12" s="24">
        <v>-55529</v>
      </c>
      <c r="CN12" s="24">
        <v>0</v>
      </c>
      <c r="CO12" s="24">
        <v>0</v>
      </c>
      <c r="CP12" s="24">
        <v>0</v>
      </c>
      <c r="CQ12" s="24">
        <v>0</v>
      </c>
      <c r="CR12" s="24">
        <v>0</v>
      </c>
      <c r="CS12" s="24">
        <v>0</v>
      </c>
      <c r="CT12" s="24">
        <v>0</v>
      </c>
      <c r="CU12" s="24">
        <v>0</v>
      </c>
      <c r="CV12" s="24">
        <v>0</v>
      </c>
      <c r="CW12" s="24">
        <v>128000</v>
      </c>
      <c r="CX12" s="24">
        <v>158285</v>
      </c>
      <c r="CY12" s="24">
        <v>322053</v>
      </c>
      <c r="CZ12" s="24">
        <v>542519</v>
      </c>
      <c r="DA12" s="24">
        <v>121673</v>
      </c>
      <c r="DB12" s="24">
        <v>632273</v>
      </c>
      <c r="DC12" s="24">
        <v>20051</v>
      </c>
      <c r="DD12" s="24">
        <v>5788</v>
      </c>
      <c r="DE12" s="24">
        <v>2336</v>
      </c>
      <c r="DF12" s="24">
        <v>238000</v>
      </c>
      <c r="DG12" s="24">
        <v>232479</v>
      </c>
      <c r="DH12" s="24">
        <v>225005</v>
      </c>
      <c r="DI12" s="24">
        <v>234033</v>
      </c>
      <c r="DJ12" s="24">
        <v>168259</v>
      </c>
      <c r="DK12">
        <v>190942</v>
      </c>
      <c r="DL12">
        <v>164278</v>
      </c>
      <c r="DM12">
        <v>170903</v>
      </c>
      <c r="DN12">
        <v>172889</v>
      </c>
      <c r="DO12">
        <v>2000</v>
      </c>
      <c r="DP12">
        <v>2057</v>
      </c>
      <c r="DQ12">
        <v>4237</v>
      </c>
      <c r="DR12">
        <v>0</v>
      </c>
      <c r="DS12">
        <v>0</v>
      </c>
      <c r="DT12">
        <v>58909</v>
      </c>
      <c r="DU12">
        <v>529790</v>
      </c>
      <c r="DV12">
        <v>509586</v>
      </c>
      <c r="DW12">
        <v>520538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177000</v>
      </c>
      <c r="EH12">
        <v>200413</v>
      </c>
      <c r="EI12">
        <v>260603</v>
      </c>
      <c r="EJ12">
        <v>212773</v>
      </c>
      <c r="EK12">
        <v>143563</v>
      </c>
      <c r="EL12">
        <v>122638</v>
      </c>
      <c r="EM12">
        <v>137897</v>
      </c>
      <c r="EN12">
        <v>143735</v>
      </c>
      <c r="EO12">
        <v>135557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11788</v>
      </c>
      <c r="EV12">
        <v>0</v>
      </c>
      <c r="EW12">
        <v>0</v>
      </c>
      <c r="EX12">
        <v>0</v>
      </c>
      <c r="EY12">
        <v>2000</v>
      </c>
      <c r="EZ12">
        <v>0</v>
      </c>
      <c r="FA12">
        <v>0</v>
      </c>
      <c r="FB12">
        <v>791</v>
      </c>
      <c r="FC12">
        <v>0</v>
      </c>
      <c r="FD12">
        <v>27</v>
      </c>
      <c r="FE12">
        <v>0</v>
      </c>
      <c r="FF12">
        <v>0</v>
      </c>
      <c r="FG12">
        <v>0</v>
      </c>
      <c r="FH12">
        <v>8404000</v>
      </c>
      <c r="FI12">
        <v>8079479</v>
      </c>
      <c r="FJ12">
        <v>5818916</v>
      </c>
      <c r="FK12">
        <v>7074840</v>
      </c>
      <c r="FL12">
        <v>6908407</v>
      </c>
      <c r="FM12">
        <v>4589207</v>
      </c>
      <c r="FN12">
        <v>3851593</v>
      </c>
      <c r="FO12">
        <v>1322106</v>
      </c>
      <c r="FP12">
        <v>-490357</v>
      </c>
    </row>
    <row r="13" spans="1:172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</row>
    <row r="14" spans="1:172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</row>
    <row r="15" spans="1:172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</row>
    <row r="16" spans="1:172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</row>
    <row r="17" spans="1:116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</row>
    <row r="18" spans="1:116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</row>
    <row r="19" spans="1:116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</row>
    <row r="20" spans="1:116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</row>
    <row r="21" spans="1:116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</row>
    <row r="22" spans="1:116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</row>
    <row r="23" spans="1:116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</row>
    <row r="24" spans="1:116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</row>
    <row r="25" spans="1:116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</row>
    <row r="26" spans="1:116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</row>
    <row r="27" spans="1:116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</row>
    <row r="28" spans="1:116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</row>
    <row r="29" spans="1:116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</row>
    <row r="30" spans="1:116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</row>
    <row r="31" spans="1:116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</row>
    <row r="32" spans="1:116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</row>
    <row r="33" spans="1:116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</row>
    <row r="34" spans="1:116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</row>
    <row r="35" spans="1:116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</row>
    <row r="36" spans="1:116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</row>
    <row r="37" spans="1:116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</row>
    <row r="38" spans="1:116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</row>
    <row r="39" spans="1:116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</row>
    <row r="40" spans="1:116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</row>
    <row r="41" spans="1:116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</row>
    <row r="42" spans="1:116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</row>
    <row r="43" spans="1:116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</row>
    <row r="44" spans="1:116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</row>
    <row r="45" spans="1:116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</row>
    <row r="46" spans="1:116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</row>
    <row r="47" spans="1:116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</row>
    <row r="48" spans="1:116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</row>
    <row r="49" spans="1:116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</row>
    <row r="50" spans="1:116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</row>
    <row r="51" spans="1:116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</row>
    <row r="52" spans="1:116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</row>
    <row r="53" spans="1:116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</row>
    <row r="54" spans="1:116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</row>
    <row r="55" spans="1:116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</row>
    <row r="56" spans="1:116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</row>
    <row r="57" spans="1:116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</row>
    <row r="58" spans="1:116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</row>
    <row r="59" spans="1:116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</row>
    <row r="60" spans="1:116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</row>
    <row r="61" spans="1:116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</row>
    <row r="62" spans="1:116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</row>
    <row r="63" spans="1:116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</row>
    <row r="64" spans="1:116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</row>
    <row r="65" spans="1:116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</row>
    <row r="66" spans="1:116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</row>
    <row r="67" spans="1:116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</row>
    <row r="68" spans="1:116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</row>
    <row r="69" spans="1:116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</row>
    <row r="70" spans="1:116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</row>
    <row r="71" spans="1:116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</row>
    <row r="72" spans="1:116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</row>
    <row r="73" spans="1:116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</row>
    <row r="74" spans="1:116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</row>
    <row r="75" spans="1:116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</row>
    <row r="76" spans="1:116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</row>
    <row r="77" spans="1:116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</row>
    <row r="78" spans="1:116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</row>
    <row r="79" spans="1:116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</row>
    <row r="80" spans="1:116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</row>
    <row r="81" spans="1:116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</row>
    <row r="82" spans="1:116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</row>
    <row r="83" spans="1:116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</row>
    <row r="84" spans="1:116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</row>
    <row r="85" spans="1:116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</row>
    <row r="86" spans="1:116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</row>
    <row r="87" spans="1:116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</row>
    <row r="88" spans="1:116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</row>
    <row r="89" spans="1:116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</row>
    <row r="90" spans="1:116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</row>
    <row r="91" spans="1:116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</row>
    <row r="92" spans="1:116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</row>
    <row r="93" spans="1:116" s="25" customFormat="1" x14ac:dyDescent="0.25"/>
    <row r="94" spans="1:116" s="24" customFormat="1" x14ac:dyDescent="0.25"/>
    <row r="95" spans="1:116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</row>
    <row r="96" spans="1:116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</row>
    <row r="97" spans="1:116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</row>
    <row r="98" spans="1:116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</row>
    <row r="99" spans="1:116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</row>
    <row r="100" spans="1:116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</row>
    <row r="101" spans="1:116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</row>
    <row r="102" spans="1:116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</row>
    <row r="103" spans="1:116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</row>
    <row r="104" spans="1:116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</row>
    <row r="105" spans="1:116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</row>
    <row r="106" spans="1:116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</row>
    <row r="107" spans="1:116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</row>
    <row r="108" spans="1:116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</row>
  </sheetData>
  <mergeCells count="6">
    <mergeCell ref="BD2:BL2"/>
    <mergeCell ref="K2:S2"/>
    <mergeCell ref="T2:AB2"/>
    <mergeCell ref="AC2:AK2"/>
    <mergeCell ref="AL2:AT2"/>
    <mergeCell ref="AU2:B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94"/>
  <sheetViews>
    <sheetView workbookViewId="0">
      <selection activeCell="BT16" sqref="BT16"/>
    </sheetView>
  </sheetViews>
  <sheetFormatPr baseColWidth="10" defaultColWidth="11.42578125" defaultRowHeight="15" x14ac:dyDescent="0.25"/>
  <cols>
    <col min="1" max="1" width="40.5703125" customWidth="1"/>
  </cols>
  <sheetData>
    <row r="2" spans="1:74" x14ac:dyDescent="0.25">
      <c r="B2" s="2" t="s">
        <v>40</v>
      </c>
      <c r="C2" s="2"/>
      <c r="D2" s="2"/>
      <c r="E2" s="2"/>
      <c r="F2" s="2"/>
      <c r="G2" s="2"/>
      <c r="H2" s="2"/>
      <c r="I2" s="2"/>
      <c r="J2" s="2"/>
      <c r="K2" s="4" t="s">
        <v>41</v>
      </c>
      <c r="L2" s="4"/>
      <c r="M2" s="4"/>
      <c r="N2" s="4"/>
      <c r="O2" s="4"/>
      <c r="P2" s="4"/>
      <c r="Q2" s="4"/>
      <c r="R2" s="4"/>
      <c r="S2" s="4"/>
      <c r="T2" s="2" t="s">
        <v>42</v>
      </c>
      <c r="U2" s="2"/>
      <c r="V2" s="2"/>
      <c r="W2" s="2"/>
      <c r="X2" s="2"/>
      <c r="Y2" s="2"/>
      <c r="Z2" s="2"/>
      <c r="AA2" s="2"/>
      <c r="AB2" s="2"/>
      <c r="AC2" s="4" t="s">
        <v>43</v>
      </c>
      <c r="AD2" s="4"/>
      <c r="AE2" s="4"/>
      <c r="AF2" s="4"/>
      <c r="AG2" s="4"/>
      <c r="AH2" s="4"/>
      <c r="AI2" s="4"/>
      <c r="AJ2" s="4"/>
      <c r="AK2" s="4"/>
      <c r="AL2" s="2" t="s">
        <v>44</v>
      </c>
      <c r="AM2" s="2"/>
      <c r="AN2" s="2"/>
      <c r="AO2" s="2"/>
      <c r="AP2" s="2"/>
      <c r="AQ2" s="2"/>
      <c r="AR2" s="2"/>
      <c r="AS2" s="2"/>
      <c r="AT2" s="2"/>
      <c r="AU2" s="4" t="s">
        <v>45</v>
      </c>
      <c r="AV2" s="4"/>
      <c r="AW2" s="4"/>
      <c r="AX2" s="4"/>
      <c r="AY2" s="4"/>
      <c r="AZ2" s="4"/>
      <c r="BA2" s="4"/>
      <c r="BB2" s="4"/>
      <c r="BC2" s="4"/>
      <c r="BD2" s="2" t="s">
        <v>46</v>
      </c>
      <c r="BE2" s="2"/>
      <c r="BF2" s="2"/>
      <c r="BG2" s="2"/>
      <c r="BH2" s="2"/>
      <c r="BI2" s="2"/>
      <c r="BJ2" s="2"/>
      <c r="BK2" s="2"/>
      <c r="BL2" s="2"/>
      <c r="BM2" s="4" t="s">
        <v>47</v>
      </c>
      <c r="BN2" s="4"/>
      <c r="BO2" s="4"/>
      <c r="BP2" s="4"/>
      <c r="BQ2" s="4"/>
      <c r="BR2" s="4"/>
      <c r="BS2" s="4"/>
      <c r="BT2" s="4"/>
      <c r="BU2" s="4"/>
      <c r="BV2" s="26"/>
    </row>
    <row r="3" spans="1:74" x14ac:dyDescent="0.25">
      <c r="B3" s="1">
        <v>2005</v>
      </c>
      <c r="C3" s="1">
        <v>2006</v>
      </c>
      <c r="D3" s="1">
        <v>2007</v>
      </c>
      <c r="E3" s="1">
        <v>2008</v>
      </c>
      <c r="F3" s="1">
        <v>2009</v>
      </c>
      <c r="G3" s="1">
        <v>2010</v>
      </c>
      <c r="H3" s="1">
        <v>2011</v>
      </c>
      <c r="I3" s="1">
        <v>2012</v>
      </c>
      <c r="J3" s="1">
        <v>2013</v>
      </c>
      <c r="K3" s="1">
        <v>2005</v>
      </c>
      <c r="L3" s="1">
        <v>2006</v>
      </c>
      <c r="M3" s="1">
        <v>2007</v>
      </c>
      <c r="N3" s="1">
        <v>2008</v>
      </c>
      <c r="O3" s="1">
        <v>2009</v>
      </c>
      <c r="P3" s="1">
        <v>2010</v>
      </c>
      <c r="Q3" s="1">
        <v>2011</v>
      </c>
      <c r="R3" s="1">
        <v>2012</v>
      </c>
      <c r="S3" s="1">
        <v>2013</v>
      </c>
      <c r="T3" s="1">
        <v>2005</v>
      </c>
      <c r="U3" s="1">
        <v>2006</v>
      </c>
      <c r="V3" s="1">
        <v>2007</v>
      </c>
      <c r="W3" s="1">
        <v>2008</v>
      </c>
      <c r="X3" s="1">
        <v>2009</v>
      </c>
      <c r="Y3" s="1">
        <v>2010</v>
      </c>
      <c r="Z3" s="1">
        <v>2011</v>
      </c>
      <c r="AA3" s="1">
        <v>2012</v>
      </c>
      <c r="AB3" s="1">
        <v>2013</v>
      </c>
      <c r="AC3" s="1">
        <v>2005</v>
      </c>
      <c r="AD3" s="1">
        <v>2006</v>
      </c>
      <c r="AE3" s="1">
        <v>2007</v>
      </c>
      <c r="AF3" s="1">
        <v>2008</v>
      </c>
      <c r="AG3" s="1">
        <v>2009</v>
      </c>
      <c r="AH3" s="1">
        <v>2010</v>
      </c>
      <c r="AI3" s="1">
        <v>2011</v>
      </c>
      <c r="AJ3" s="1">
        <v>2012</v>
      </c>
      <c r="AK3" s="1">
        <v>2013</v>
      </c>
      <c r="AL3" s="1">
        <v>2005</v>
      </c>
      <c r="AM3" s="1">
        <v>2006</v>
      </c>
      <c r="AN3" s="1">
        <v>2007</v>
      </c>
      <c r="AO3" s="1">
        <v>2008</v>
      </c>
      <c r="AP3" s="1">
        <v>2009</v>
      </c>
      <c r="AQ3" s="1">
        <v>2010</v>
      </c>
      <c r="AR3" s="1">
        <v>2011</v>
      </c>
      <c r="AS3" s="1">
        <v>2012</v>
      </c>
      <c r="AT3" s="1">
        <v>2013</v>
      </c>
      <c r="AU3" s="1">
        <v>2005</v>
      </c>
      <c r="AV3" s="1">
        <v>2006</v>
      </c>
      <c r="AW3" s="1">
        <v>2007</v>
      </c>
      <c r="AX3" s="1">
        <v>2008</v>
      </c>
      <c r="AY3" s="1">
        <v>2009</v>
      </c>
      <c r="AZ3" s="1">
        <v>2010</v>
      </c>
      <c r="BA3" s="1">
        <v>2011</v>
      </c>
      <c r="BB3" s="1">
        <v>2012</v>
      </c>
      <c r="BC3" s="1">
        <v>2013</v>
      </c>
      <c r="BD3" s="1">
        <v>2005</v>
      </c>
      <c r="BE3" s="1">
        <v>2006</v>
      </c>
      <c r="BF3" s="1">
        <v>2007</v>
      </c>
      <c r="BG3" s="1">
        <v>2008</v>
      </c>
      <c r="BH3" s="1">
        <v>2009</v>
      </c>
      <c r="BI3" s="1">
        <v>2010</v>
      </c>
      <c r="BJ3" s="1">
        <v>2011</v>
      </c>
      <c r="BK3" s="1">
        <v>2012</v>
      </c>
      <c r="BL3" s="1">
        <v>2013</v>
      </c>
      <c r="BM3" s="1">
        <v>2005</v>
      </c>
      <c r="BN3" s="1">
        <v>2006</v>
      </c>
      <c r="BO3" s="1">
        <v>2007</v>
      </c>
      <c r="BP3" s="1">
        <v>2008</v>
      </c>
      <c r="BQ3" s="1">
        <v>2009</v>
      </c>
      <c r="BR3" s="1">
        <v>2010</v>
      </c>
      <c r="BS3" s="1">
        <v>2011</v>
      </c>
      <c r="BT3" s="1">
        <v>2012</v>
      </c>
      <c r="BU3" s="1">
        <v>2013</v>
      </c>
      <c r="BV3" s="1"/>
    </row>
    <row r="4" spans="1:74" x14ac:dyDescent="0.25">
      <c r="A4" t="s">
        <v>106</v>
      </c>
      <c r="B4">
        <v>0.74</v>
      </c>
      <c r="C4">
        <v>0.8</v>
      </c>
      <c r="D4">
        <v>1.36</v>
      </c>
      <c r="E4">
        <v>1.66</v>
      </c>
      <c r="F4">
        <v>1.1100000000000001</v>
      </c>
      <c r="G4">
        <v>0.69</v>
      </c>
      <c r="H4">
        <v>0.91</v>
      </c>
      <c r="I4">
        <v>0.3</v>
      </c>
      <c r="J4">
        <v>0.48</v>
      </c>
      <c r="K4">
        <v>2285678</v>
      </c>
      <c r="L4">
        <v>3285049</v>
      </c>
      <c r="M4">
        <v>6266090</v>
      </c>
      <c r="N4">
        <v>1605032</v>
      </c>
      <c r="O4">
        <v>-1137149</v>
      </c>
      <c r="P4">
        <v>-2274042</v>
      </c>
      <c r="Q4">
        <v>-4881508</v>
      </c>
      <c r="R4">
        <v>-5908973</v>
      </c>
      <c r="S4">
        <v>-4643238</v>
      </c>
      <c r="T4">
        <v>8444424</v>
      </c>
      <c r="U4">
        <v>10101637</v>
      </c>
      <c r="V4">
        <v>14280131</v>
      </c>
      <c r="W4">
        <v>9218755</v>
      </c>
      <c r="X4">
        <v>1386512</v>
      </c>
      <c r="Y4">
        <v>185348</v>
      </c>
      <c r="Z4">
        <v>-546055</v>
      </c>
      <c r="AA4">
        <v>-1786522</v>
      </c>
      <c r="AB4">
        <v>572823</v>
      </c>
      <c r="AC4">
        <v>39.85</v>
      </c>
      <c r="AD4">
        <v>46.07</v>
      </c>
      <c r="AE4">
        <v>55.16</v>
      </c>
      <c r="AF4">
        <v>61.03</v>
      </c>
      <c r="AG4">
        <v>36.119999999999997</v>
      </c>
      <c r="AH4">
        <v>40.42</v>
      </c>
      <c r="AI4">
        <v>15.55</v>
      </c>
      <c r="AJ4">
        <v>2.09</v>
      </c>
      <c r="AK4">
        <v>-1.61</v>
      </c>
      <c r="AL4">
        <v>1.83</v>
      </c>
      <c r="AM4">
        <v>2.21</v>
      </c>
      <c r="AN4">
        <v>4.4000000000000004</v>
      </c>
      <c r="AO4">
        <v>6.37</v>
      </c>
      <c r="AP4">
        <v>6.13</v>
      </c>
      <c r="AQ4">
        <v>21.03</v>
      </c>
      <c r="AR4">
        <v>0.54</v>
      </c>
      <c r="AS4">
        <v>7.0000000000000007E-2</v>
      </c>
      <c r="AT4" t="s">
        <v>38</v>
      </c>
      <c r="AU4">
        <v>7.24</v>
      </c>
      <c r="AV4">
        <v>11.02</v>
      </c>
      <c r="AW4">
        <v>31.77</v>
      </c>
      <c r="AX4">
        <v>4.54</v>
      </c>
      <c r="AY4">
        <v>-16.329999999999998</v>
      </c>
      <c r="AZ4">
        <v>2.23</v>
      </c>
      <c r="BA4">
        <v>-67.8</v>
      </c>
      <c r="BB4">
        <v>-995.47</v>
      </c>
      <c r="BC4" t="s">
        <v>38</v>
      </c>
      <c r="BD4">
        <v>93</v>
      </c>
      <c r="BE4">
        <v>88</v>
      </c>
      <c r="BF4">
        <v>83</v>
      </c>
      <c r="BG4">
        <v>81</v>
      </c>
      <c r="BH4">
        <v>57</v>
      </c>
      <c r="BI4">
        <v>41</v>
      </c>
      <c r="BJ4">
        <v>54</v>
      </c>
      <c r="BK4">
        <v>61</v>
      </c>
      <c r="BL4">
        <v>57</v>
      </c>
      <c r="BM4">
        <v>37153410</v>
      </c>
      <c r="BN4">
        <v>35263349</v>
      </c>
      <c r="BO4">
        <v>29356177</v>
      </c>
      <c r="BP4">
        <v>24688953</v>
      </c>
      <c r="BQ4">
        <v>3784529</v>
      </c>
      <c r="BR4">
        <v>10931311</v>
      </c>
      <c r="BS4">
        <v>17502886</v>
      </c>
      <c r="BT4">
        <v>21563744</v>
      </c>
      <c r="BU4">
        <v>20514524</v>
      </c>
    </row>
    <row r="5" spans="1:74" x14ac:dyDescent="0.25">
      <c r="A5" t="s">
        <v>0</v>
      </c>
      <c r="B5">
        <v>2.06</v>
      </c>
      <c r="C5">
        <v>1.41</v>
      </c>
      <c r="D5">
        <v>1.64</v>
      </c>
      <c r="E5">
        <v>1.77</v>
      </c>
      <c r="F5">
        <v>1.44</v>
      </c>
      <c r="G5">
        <v>1.9</v>
      </c>
      <c r="H5">
        <v>0.49</v>
      </c>
      <c r="I5">
        <v>0.45</v>
      </c>
      <c r="J5">
        <v>0.56999999999999995</v>
      </c>
      <c r="K5">
        <v>7877000</v>
      </c>
      <c r="L5">
        <v>9383054</v>
      </c>
      <c r="M5">
        <v>12452250</v>
      </c>
      <c r="N5">
        <v>1281862</v>
      </c>
      <c r="O5">
        <v>1503227</v>
      </c>
      <c r="P5">
        <v>318353</v>
      </c>
      <c r="Q5">
        <v>-600571</v>
      </c>
      <c r="R5">
        <v>-2629093</v>
      </c>
      <c r="S5">
        <v>-161154</v>
      </c>
      <c r="T5">
        <v>8623000</v>
      </c>
      <c r="U5">
        <v>10184491</v>
      </c>
      <c r="V5">
        <v>13290901</v>
      </c>
      <c r="W5">
        <v>2202528</v>
      </c>
      <c r="X5">
        <v>2587288</v>
      </c>
      <c r="Y5">
        <v>1468372</v>
      </c>
      <c r="Z5">
        <v>342377</v>
      </c>
      <c r="AA5">
        <v>-2107394</v>
      </c>
      <c r="AB5">
        <v>317180</v>
      </c>
      <c r="AC5">
        <v>39.43</v>
      </c>
      <c r="AD5">
        <v>27.59</v>
      </c>
      <c r="AE5">
        <v>33.04</v>
      </c>
      <c r="AF5">
        <v>35.159999999999997</v>
      </c>
      <c r="AG5">
        <v>31.55</v>
      </c>
      <c r="AH5">
        <v>39.840000000000003</v>
      </c>
      <c r="AI5">
        <v>36.43</v>
      </c>
      <c r="AJ5">
        <v>29.3</v>
      </c>
      <c r="AK5">
        <v>5.05</v>
      </c>
      <c r="AL5">
        <v>1.8</v>
      </c>
      <c r="AM5">
        <v>0.74</v>
      </c>
      <c r="AN5">
        <v>1.01</v>
      </c>
      <c r="AO5">
        <v>1.04</v>
      </c>
      <c r="AP5">
        <v>1.0900000000000001</v>
      </c>
      <c r="AQ5">
        <v>1.25</v>
      </c>
      <c r="AR5">
        <v>1.19</v>
      </c>
      <c r="AS5">
        <v>0.75</v>
      </c>
      <c r="AT5">
        <v>0.08</v>
      </c>
      <c r="AU5">
        <v>112.46</v>
      </c>
      <c r="AV5">
        <v>116.59</v>
      </c>
      <c r="AW5">
        <v>112.93</v>
      </c>
      <c r="AX5">
        <v>17.63</v>
      </c>
      <c r="AY5">
        <v>18.23</v>
      </c>
      <c r="AZ5">
        <v>13.23</v>
      </c>
      <c r="BA5">
        <v>-3.18</v>
      </c>
      <c r="BB5">
        <v>-27.37</v>
      </c>
      <c r="BC5">
        <v>9.82</v>
      </c>
      <c r="BD5">
        <v>69</v>
      </c>
      <c r="BE5">
        <v>76</v>
      </c>
      <c r="BF5">
        <v>86</v>
      </c>
      <c r="BG5">
        <v>97</v>
      </c>
      <c r="BH5">
        <v>99</v>
      </c>
      <c r="BI5">
        <v>100</v>
      </c>
      <c r="BJ5">
        <v>72</v>
      </c>
      <c r="BK5">
        <v>49</v>
      </c>
      <c r="BL5">
        <v>53</v>
      </c>
      <c r="BM5">
        <v>3268000</v>
      </c>
      <c r="BN5">
        <v>3059961</v>
      </c>
      <c r="BO5">
        <v>2786235</v>
      </c>
      <c r="BP5">
        <v>2617864</v>
      </c>
      <c r="BQ5">
        <v>2867460</v>
      </c>
      <c r="BR5">
        <v>2509526</v>
      </c>
      <c r="BS5">
        <v>288599</v>
      </c>
      <c r="BT5">
        <v>337347</v>
      </c>
      <c r="BU5">
        <v>296753</v>
      </c>
    </row>
    <row r="6" spans="1:74" x14ac:dyDescent="0.25">
      <c r="A6" t="s">
        <v>85</v>
      </c>
      <c r="B6">
        <v>1.43</v>
      </c>
      <c r="C6">
        <v>1.42</v>
      </c>
      <c r="D6">
        <v>1.6</v>
      </c>
      <c r="E6">
        <v>1.64</v>
      </c>
      <c r="F6">
        <v>1.33</v>
      </c>
      <c r="G6">
        <v>1.51</v>
      </c>
      <c r="H6">
        <v>1.6</v>
      </c>
      <c r="I6">
        <v>1.73</v>
      </c>
      <c r="J6">
        <v>0.34</v>
      </c>
      <c r="K6">
        <v>452000</v>
      </c>
      <c r="L6">
        <v>375000</v>
      </c>
      <c r="M6">
        <v>766000</v>
      </c>
      <c r="N6">
        <v>701702</v>
      </c>
      <c r="O6">
        <v>1360018</v>
      </c>
      <c r="P6">
        <v>1276776</v>
      </c>
      <c r="Q6">
        <v>975792</v>
      </c>
      <c r="R6">
        <v>970017</v>
      </c>
      <c r="S6">
        <v>899250</v>
      </c>
      <c r="T6">
        <v>463000</v>
      </c>
      <c r="U6">
        <v>386000</v>
      </c>
      <c r="V6">
        <v>772000</v>
      </c>
      <c r="W6">
        <v>706899</v>
      </c>
      <c r="X6">
        <v>1361036</v>
      </c>
      <c r="Y6">
        <v>1278541</v>
      </c>
      <c r="Z6">
        <v>978366</v>
      </c>
      <c r="AA6">
        <v>971911</v>
      </c>
      <c r="AB6">
        <v>900895</v>
      </c>
      <c r="AC6">
        <v>23.01</v>
      </c>
      <c r="AD6">
        <v>22.75</v>
      </c>
      <c r="AE6">
        <v>31.87</v>
      </c>
      <c r="AF6">
        <v>30.87</v>
      </c>
      <c r="AG6">
        <v>18.97</v>
      </c>
      <c r="AH6">
        <v>28.36</v>
      </c>
      <c r="AI6">
        <v>33.299999999999997</v>
      </c>
      <c r="AJ6">
        <v>39.29</v>
      </c>
      <c r="AK6">
        <v>14.03</v>
      </c>
      <c r="AL6">
        <v>3.08</v>
      </c>
      <c r="AM6">
        <v>3.15</v>
      </c>
      <c r="AN6">
        <v>5.72</v>
      </c>
      <c r="AO6">
        <v>3.72</v>
      </c>
      <c r="AP6">
        <v>3.28</v>
      </c>
      <c r="AQ6">
        <v>5.2</v>
      </c>
      <c r="AR6">
        <v>7.4</v>
      </c>
      <c r="AS6">
        <v>12.51</v>
      </c>
      <c r="AT6">
        <v>16.21</v>
      </c>
      <c r="AU6">
        <v>82.34</v>
      </c>
      <c r="AV6">
        <v>58.23</v>
      </c>
      <c r="AW6">
        <v>64.52</v>
      </c>
      <c r="AX6">
        <v>63.34</v>
      </c>
      <c r="AY6">
        <v>202.82</v>
      </c>
      <c r="AZ6">
        <v>98.17</v>
      </c>
      <c r="BA6">
        <v>49.86</v>
      </c>
      <c r="BB6">
        <v>38.31</v>
      </c>
      <c r="BC6">
        <v>28.13</v>
      </c>
      <c r="BD6">
        <v>6</v>
      </c>
      <c r="BE6">
        <v>6</v>
      </c>
      <c r="BF6">
        <v>6</v>
      </c>
      <c r="BG6">
        <v>6</v>
      </c>
      <c r="BH6">
        <v>7</v>
      </c>
      <c r="BI6">
        <v>11</v>
      </c>
      <c r="BJ6">
        <v>12</v>
      </c>
      <c r="BK6">
        <v>11</v>
      </c>
      <c r="BL6">
        <v>11</v>
      </c>
      <c r="BM6">
        <v>15000</v>
      </c>
      <c r="BN6">
        <v>11000</v>
      </c>
      <c r="BO6">
        <v>5000</v>
      </c>
      <c r="BP6">
        <v>1737</v>
      </c>
      <c r="BQ6">
        <v>719</v>
      </c>
      <c r="BR6">
        <v>16805</v>
      </c>
      <c r="BS6">
        <v>14231</v>
      </c>
      <c r="BT6">
        <v>12337</v>
      </c>
      <c r="BU6">
        <v>10692</v>
      </c>
    </row>
    <row r="7" spans="1:74" x14ac:dyDescent="0.25">
      <c r="A7" t="s">
        <v>107</v>
      </c>
      <c r="B7">
        <v>0.56999999999999995</v>
      </c>
      <c r="C7">
        <v>0.6</v>
      </c>
      <c r="D7">
        <v>0.34</v>
      </c>
      <c r="E7">
        <v>0.38</v>
      </c>
      <c r="F7">
        <v>0.56000000000000005</v>
      </c>
      <c r="G7">
        <v>0.17</v>
      </c>
      <c r="H7">
        <v>0.17</v>
      </c>
      <c r="I7">
        <v>0.12</v>
      </c>
      <c r="J7">
        <v>0.15</v>
      </c>
      <c r="K7">
        <v>5784000</v>
      </c>
      <c r="L7">
        <v>6403000</v>
      </c>
      <c r="M7">
        <v>215392</v>
      </c>
      <c r="N7">
        <v>-1954444</v>
      </c>
      <c r="O7">
        <v>-6130427</v>
      </c>
      <c r="P7">
        <v>-2748975</v>
      </c>
      <c r="Q7">
        <v>-3642294</v>
      </c>
      <c r="R7">
        <v>-2528850</v>
      </c>
      <c r="S7">
        <v>520078</v>
      </c>
      <c r="T7">
        <v>8244000</v>
      </c>
      <c r="U7">
        <v>8693000</v>
      </c>
      <c r="V7">
        <v>2907755</v>
      </c>
      <c r="W7">
        <v>1041001</v>
      </c>
      <c r="X7">
        <v>-3931700</v>
      </c>
      <c r="Y7">
        <v>-551037</v>
      </c>
      <c r="Z7">
        <v>-2034847</v>
      </c>
      <c r="AA7">
        <v>-1263663</v>
      </c>
      <c r="AB7">
        <v>1776236</v>
      </c>
      <c r="AC7">
        <v>22.9</v>
      </c>
      <c r="AD7">
        <v>21.65</v>
      </c>
      <c r="AE7">
        <v>28.33</v>
      </c>
      <c r="AF7">
        <v>25.63</v>
      </c>
      <c r="AG7">
        <v>21.48</v>
      </c>
      <c r="AH7">
        <v>20.92</v>
      </c>
      <c r="AI7">
        <v>16.13</v>
      </c>
      <c r="AJ7">
        <v>12.8</v>
      </c>
      <c r="AK7">
        <v>13.11</v>
      </c>
      <c r="AL7">
        <v>10.1</v>
      </c>
      <c r="AM7">
        <v>10.89</v>
      </c>
      <c r="AN7">
        <v>52.46</v>
      </c>
      <c r="AO7">
        <v>68.709999999999994</v>
      </c>
      <c r="AP7">
        <v>0.36</v>
      </c>
      <c r="AQ7">
        <v>54.87</v>
      </c>
      <c r="AR7">
        <v>70.05</v>
      </c>
      <c r="AS7">
        <v>52.4</v>
      </c>
      <c r="AT7">
        <v>63.1</v>
      </c>
      <c r="AU7">
        <v>28.72</v>
      </c>
      <c r="AV7">
        <v>29.77</v>
      </c>
      <c r="AW7">
        <v>1.03</v>
      </c>
      <c r="AX7">
        <v>-8.44</v>
      </c>
      <c r="AY7">
        <v>-44.34</v>
      </c>
      <c r="AZ7">
        <v>-10.58</v>
      </c>
      <c r="BA7">
        <v>-30.47</v>
      </c>
      <c r="BB7">
        <v>-31.46</v>
      </c>
      <c r="BC7">
        <v>4.87</v>
      </c>
      <c r="BD7">
        <v>142</v>
      </c>
      <c r="BE7">
        <v>147</v>
      </c>
      <c r="BF7">
        <v>85</v>
      </c>
      <c r="BG7">
        <v>90</v>
      </c>
      <c r="BH7">
        <v>75</v>
      </c>
      <c r="BI7">
        <v>60</v>
      </c>
      <c r="BJ7">
        <v>66</v>
      </c>
      <c r="BK7">
        <v>62</v>
      </c>
      <c r="BL7">
        <v>62</v>
      </c>
      <c r="BM7">
        <v>14527000</v>
      </c>
      <c r="BN7">
        <v>13074000</v>
      </c>
      <c r="BO7">
        <v>11606986</v>
      </c>
      <c r="BP7">
        <v>10515022</v>
      </c>
      <c r="BQ7">
        <v>8911360</v>
      </c>
      <c r="BR7">
        <v>7043278</v>
      </c>
      <c r="BS7">
        <v>6062743</v>
      </c>
      <c r="BT7">
        <v>5905873</v>
      </c>
      <c r="BU7">
        <v>5062186</v>
      </c>
    </row>
    <row r="8" spans="1:74" x14ac:dyDescent="0.25">
      <c r="A8" t="s">
        <v>64</v>
      </c>
      <c r="B8">
        <v>1.1299999999999999</v>
      </c>
      <c r="C8">
        <v>1.1299999999999999</v>
      </c>
      <c r="D8">
        <v>1.23</v>
      </c>
      <c r="E8">
        <v>1.2</v>
      </c>
      <c r="F8">
        <v>1.95</v>
      </c>
      <c r="G8">
        <v>1.58</v>
      </c>
      <c r="H8">
        <v>1.17</v>
      </c>
      <c r="I8">
        <v>1.42</v>
      </c>
      <c r="J8">
        <v>1.54</v>
      </c>
      <c r="K8">
        <v>785000</v>
      </c>
      <c r="L8">
        <v>973415</v>
      </c>
      <c r="M8">
        <v>302965</v>
      </c>
      <c r="N8">
        <v>1187893</v>
      </c>
      <c r="O8">
        <v>-1058562</v>
      </c>
      <c r="P8">
        <v>322491</v>
      </c>
      <c r="Q8">
        <v>-407626</v>
      </c>
      <c r="R8">
        <v>561695</v>
      </c>
      <c r="S8">
        <v>-514623</v>
      </c>
      <c r="T8">
        <v>893000</v>
      </c>
      <c r="U8">
        <v>1260160</v>
      </c>
      <c r="V8">
        <v>587853</v>
      </c>
      <c r="W8">
        <v>1364441</v>
      </c>
      <c r="X8">
        <v>-843006</v>
      </c>
      <c r="Y8">
        <v>538097</v>
      </c>
      <c r="Z8">
        <v>-200168</v>
      </c>
      <c r="AA8">
        <v>762721</v>
      </c>
      <c r="AB8">
        <v>-314848</v>
      </c>
      <c r="AC8">
        <v>26.54</v>
      </c>
      <c r="AD8">
        <v>25.05</v>
      </c>
      <c r="AE8">
        <v>32.799999999999997</v>
      </c>
      <c r="AF8">
        <v>30.28</v>
      </c>
      <c r="AG8">
        <v>34.47</v>
      </c>
      <c r="AH8">
        <v>34.24</v>
      </c>
      <c r="AI8">
        <v>18.39</v>
      </c>
      <c r="AJ8">
        <v>18.010000000000002</v>
      </c>
      <c r="AK8">
        <v>18.649999999999999</v>
      </c>
      <c r="AL8">
        <v>8.8000000000000007</v>
      </c>
      <c r="AM8">
        <v>1.56</v>
      </c>
      <c r="AN8">
        <v>2.42</v>
      </c>
      <c r="AO8">
        <v>3.28</v>
      </c>
      <c r="AP8">
        <v>0.99</v>
      </c>
      <c r="AQ8">
        <v>1.29</v>
      </c>
      <c r="AR8">
        <v>1.01</v>
      </c>
      <c r="AS8">
        <v>0.66</v>
      </c>
      <c r="AT8">
        <v>0.55000000000000004</v>
      </c>
      <c r="AU8">
        <v>31.8</v>
      </c>
      <c r="AV8">
        <v>24.1</v>
      </c>
      <c r="AW8">
        <v>1.28</v>
      </c>
      <c r="AX8">
        <v>16.87</v>
      </c>
      <c r="AY8">
        <v>-31.9</v>
      </c>
      <c r="AZ8">
        <v>0.52</v>
      </c>
      <c r="BA8">
        <v>-18.690000000000001</v>
      </c>
      <c r="BB8">
        <v>11.71</v>
      </c>
      <c r="BC8">
        <v>-18.079999999999998</v>
      </c>
      <c r="BD8">
        <v>16</v>
      </c>
      <c r="BE8">
        <v>16</v>
      </c>
      <c r="BF8">
        <v>17</v>
      </c>
      <c r="BG8">
        <v>19</v>
      </c>
      <c r="BH8">
        <v>18</v>
      </c>
      <c r="BI8">
        <v>19</v>
      </c>
      <c r="BJ8">
        <v>20</v>
      </c>
      <c r="BK8">
        <v>22</v>
      </c>
      <c r="BL8">
        <v>27</v>
      </c>
      <c r="BM8">
        <v>602000</v>
      </c>
      <c r="BN8">
        <v>2438783</v>
      </c>
      <c r="BO8">
        <v>1877945</v>
      </c>
      <c r="BP8">
        <v>2559900</v>
      </c>
      <c r="BQ8">
        <v>2428256</v>
      </c>
      <c r="BR8">
        <v>2308006</v>
      </c>
      <c r="BS8">
        <v>2186638</v>
      </c>
      <c r="BT8">
        <v>2045741</v>
      </c>
      <c r="BU8">
        <v>1935121</v>
      </c>
    </row>
    <row r="9" spans="1:74" x14ac:dyDescent="0.25">
      <c r="A9" t="s">
        <v>108</v>
      </c>
      <c r="B9">
        <v>0.89</v>
      </c>
      <c r="C9">
        <v>0.89</v>
      </c>
      <c r="D9">
        <v>2.87</v>
      </c>
      <c r="E9">
        <v>1.92</v>
      </c>
      <c r="F9">
        <v>3.08</v>
      </c>
      <c r="G9">
        <v>4.5199999999999996</v>
      </c>
      <c r="H9">
        <v>2.16</v>
      </c>
      <c r="I9">
        <v>1.98</v>
      </c>
      <c r="J9">
        <v>2.91</v>
      </c>
      <c r="K9">
        <v>-686000</v>
      </c>
      <c r="L9">
        <v>1485000</v>
      </c>
      <c r="M9">
        <v>1003940</v>
      </c>
      <c r="N9">
        <v>1289834</v>
      </c>
      <c r="O9">
        <v>-433683</v>
      </c>
      <c r="P9">
        <v>-2787866</v>
      </c>
      <c r="Q9">
        <v>-1331307</v>
      </c>
      <c r="R9">
        <v>-3501778</v>
      </c>
      <c r="S9">
        <v>-1399227</v>
      </c>
      <c r="T9">
        <v>194000</v>
      </c>
      <c r="U9">
        <v>2211000</v>
      </c>
      <c r="V9">
        <v>1648463</v>
      </c>
      <c r="W9">
        <v>1980312</v>
      </c>
      <c r="X9">
        <v>655595</v>
      </c>
      <c r="Y9">
        <v>-1730872</v>
      </c>
      <c r="Z9">
        <v>-363295</v>
      </c>
      <c r="AA9">
        <v>-2556947</v>
      </c>
      <c r="AB9">
        <v>-447785</v>
      </c>
      <c r="AC9">
        <v>30.2</v>
      </c>
      <c r="AD9">
        <v>31.66</v>
      </c>
      <c r="AE9">
        <v>23.85</v>
      </c>
      <c r="AF9">
        <v>24.48</v>
      </c>
      <c r="AG9">
        <v>25.39</v>
      </c>
      <c r="AH9">
        <v>22</v>
      </c>
      <c r="AI9">
        <v>19.73</v>
      </c>
      <c r="AJ9">
        <v>13.43</v>
      </c>
      <c r="AK9">
        <v>9.5500000000000007</v>
      </c>
      <c r="AL9">
        <v>2.84</v>
      </c>
      <c r="AM9">
        <v>3.29</v>
      </c>
      <c r="AN9">
        <v>0.38</v>
      </c>
      <c r="AO9">
        <v>0.44</v>
      </c>
      <c r="AP9">
        <v>0.4</v>
      </c>
      <c r="AQ9">
        <v>0.31</v>
      </c>
      <c r="AR9">
        <v>0.32</v>
      </c>
      <c r="AS9">
        <v>0.21</v>
      </c>
      <c r="AT9">
        <v>0.13</v>
      </c>
      <c r="AU9">
        <v>-3.15</v>
      </c>
      <c r="AV9">
        <v>2.17</v>
      </c>
      <c r="AW9">
        <v>14.25</v>
      </c>
      <c r="AX9">
        <v>1.93</v>
      </c>
      <c r="AY9">
        <v>-5.62</v>
      </c>
      <c r="AZ9">
        <v>-21.33</v>
      </c>
      <c r="BA9">
        <v>-7.81</v>
      </c>
      <c r="BB9">
        <v>-43.09</v>
      </c>
      <c r="BC9">
        <v>-43.14</v>
      </c>
      <c r="BD9">
        <v>284</v>
      </c>
      <c r="BE9">
        <v>253</v>
      </c>
      <c r="BF9">
        <v>246</v>
      </c>
      <c r="BG9">
        <v>239</v>
      </c>
      <c r="BH9">
        <v>230</v>
      </c>
      <c r="BI9">
        <v>216</v>
      </c>
      <c r="BJ9">
        <v>206</v>
      </c>
      <c r="BK9">
        <v>222</v>
      </c>
      <c r="BL9">
        <v>215</v>
      </c>
      <c r="BM9">
        <v>2533000</v>
      </c>
      <c r="BN9">
        <v>2372000</v>
      </c>
      <c r="BO9">
        <v>3892313</v>
      </c>
      <c r="BP9">
        <v>5266510</v>
      </c>
      <c r="BQ9">
        <v>5511387</v>
      </c>
      <c r="BR9">
        <v>4941359</v>
      </c>
      <c r="BS9">
        <v>4506158</v>
      </c>
      <c r="BT9">
        <v>4359432</v>
      </c>
      <c r="BU9">
        <v>3766328</v>
      </c>
    </row>
    <row r="10" spans="1:74" x14ac:dyDescent="0.25">
      <c r="A10" t="s">
        <v>129</v>
      </c>
      <c r="B10">
        <v>1.04</v>
      </c>
      <c r="C10">
        <v>1.04</v>
      </c>
      <c r="D10">
        <v>1.05</v>
      </c>
      <c r="E10">
        <v>1.1000000000000001</v>
      </c>
      <c r="F10">
        <v>1.1000000000000001</v>
      </c>
      <c r="G10">
        <v>1.04</v>
      </c>
      <c r="H10">
        <v>0.87</v>
      </c>
      <c r="I10">
        <v>0.86</v>
      </c>
      <c r="J10">
        <v>0.95</v>
      </c>
      <c r="K10">
        <v>123759</v>
      </c>
      <c r="L10">
        <v>34184</v>
      </c>
      <c r="M10">
        <v>38025</v>
      </c>
      <c r="N10">
        <v>-38172</v>
      </c>
      <c r="O10">
        <v>23597</v>
      </c>
      <c r="P10">
        <v>133411</v>
      </c>
      <c r="Q10">
        <v>19894</v>
      </c>
      <c r="R10">
        <v>-166836</v>
      </c>
      <c r="S10">
        <v>146662</v>
      </c>
      <c r="T10">
        <v>168345</v>
      </c>
      <c r="U10">
        <v>80022</v>
      </c>
      <c r="V10">
        <v>85564</v>
      </c>
      <c r="W10">
        <v>6335</v>
      </c>
      <c r="X10">
        <v>49604</v>
      </c>
      <c r="Y10">
        <v>158859</v>
      </c>
      <c r="Z10">
        <v>486516</v>
      </c>
      <c r="AA10">
        <v>299003</v>
      </c>
      <c r="AB10">
        <v>535112</v>
      </c>
      <c r="AC10">
        <v>15.45</v>
      </c>
      <c r="AD10">
        <v>12.61</v>
      </c>
      <c r="AE10">
        <v>13.56</v>
      </c>
      <c r="AF10">
        <v>21.66</v>
      </c>
      <c r="AG10">
        <v>12.71</v>
      </c>
      <c r="AH10">
        <v>4.5999999999999996</v>
      </c>
      <c r="AI10">
        <v>2.82</v>
      </c>
      <c r="AJ10">
        <v>-0.6</v>
      </c>
      <c r="AK10">
        <v>0.57999999999999996</v>
      </c>
      <c r="AL10">
        <v>1.97</v>
      </c>
      <c r="AM10">
        <v>3.18</v>
      </c>
      <c r="AN10">
        <v>7.39</v>
      </c>
      <c r="AO10">
        <v>6.23</v>
      </c>
      <c r="AP10">
        <v>4.49</v>
      </c>
      <c r="AQ10">
        <v>12.96</v>
      </c>
      <c r="AR10" t="s">
        <v>39</v>
      </c>
      <c r="AS10" t="s">
        <v>38</v>
      </c>
      <c r="AT10">
        <v>0.12</v>
      </c>
      <c r="AU10">
        <v>58.34</v>
      </c>
      <c r="AV10">
        <v>4.1100000000000003</v>
      </c>
      <c r="AW10">
        <v>10.38</v>
      </c>
      <c r="AX10">
        <v>-40.25</v>
      </c>
      <c r="AY10">
        <v>11.2</v>
      </c>
      <c r="AZ10">
        <v>45.7</v>
      </c>
      <c r="BA10">
        <v>-13.11</v>
      </c>
      <c r="BB10" t="s">
        <v>38</v>
      </c>
      <c r="BC10">
        <v>149.69999999999999</v>
      </c>
      <c r="BD10">
        <v>1</v>
      </c>
      <c r="BE10">
        <v>3</v>
      </c>
      <c r="BF10">
        <v>2</v>
      </c>
      <c r="BG10">
        <v>2</v>
      </c>
      <c r="BH10">
        <v>2</v>
      </c>
      <c r="BI10">
        <v>2</v>
      </c>
      <c r="BJ10">
        <v>3</v>
      </c>
      <c r="BK10">
        <v>3</v>
      </c>
      <c r="BL10">
        <v>4</v>
      </c>
      <c r="BM10">
        <v>234677</v>
      </c>
      <c r="BN10">
        <v>194732</v>
      </c>
      <c r="BO10">
        <v>155693</v>
      </c>
      <c r="BP10">
        <v>111186</v>
      </c>
      <c r="BQ10">
        <v>87778</v>
      </c>
      <c r="BR10">
        <v>63701</v>
      </c>
      <c r="BS10">
        <v>1187660</v>
      </c>
      <c r="BT10">
        <v>915255</v>
      </c>
      <c r="BU10">
        <v>843630</v>
      </c>
    </row>
    <row r="11" spans="1:74" x14ac:dyDescent="0.25">
      <c r="A11" t="s">
        <v>130</v>
      </c>
      <c r="B11">
        <v>0.34</v>
      </c>
      <c r="C11">
        <v>0.18</v>
      </c>
      <c r="D11">
        <v>0.18</v>
      </c>
      <c r="E11">
        <v>0.14000000000000001</v>
      </c>
      <c r="F11">
        <v>0.19</v>
      </c>
      <c r="G11">
        <v>0.26</v>
      </c>
      <c r="H11">
        <v>0.21</v>
      </c>
      <c r="I11">
        <v>0.23</v>
      </c>
      <c r="J11">
        <v>0.22</v>
      </c>
      <c r="K11">
        <v>68411000</v>
      </c>
      <c r="L11">
        <v>50199930</v>
      </c>
      <c r="M11">
        <v>195318465</v>
      </c>
      <c r="N11">
        <v>198456238</v>
      </c>
      <c r="O11">
        <v>101254582</v>
      </c>
      <c r="P11">
        <v>53456022</v>
      </c>
      <c r="Q11">
        <v>51989189</v>
      </c>
      <c r="R11">
        <v>-2519450</v>
      </c>
      <c r="S11">
        <v>13483870</v>
      </c>
      <c r="T11">
        <v>101806000</v>
      </c>
      <c r="U11">
        <v>62059299</v>
      </c>
      <c r="V11">
        <v>214922422</v>
      </c>
      <c r="W11">
        <v>219273404</v>
      </c>
      <c r="X11">
        <v>120313742</v>
      </c>
      <c r="Y11">
        <v>70841540</v>
      </c>
      <c r="Z11">
        <v>75155029</v>
      </c>
      <c r="AA11">
        <v>21782138</v>
      </c>
      <c r="AB11">
        <v>36722360</v>
      </c>
      <c r="AC11">
        <v>20.69</v>
      </c>
      <c r="AD11">
        <v>10.64</v>
      </c>
      <c r="AE11">
        <v>18.21</v>
      </c>
      <c r="AF11">
        <v>4.07</v>
      </c>
      <c r="AG11">
        <v>5.68</v>
      </c>
      <c r="AH11">
        <v>21.72</v>
      </c>
      <c r="AI11">
        <v>5.99</v>
      </c>
      <c r="AJ11">
        <v>8.57</v>
      </c>
      <c r="AK11">
        <v>9.15</v>
      </c>
      <c r="AL11">
        <v>0.85</v>
      </c>
      <c r="AM11">
        <v>0.23</v>
      </c>
      <c r="AN11">
        <v>0.49</v>
      </c>
      <c r="AO11">
        <v>0.09</v>
      </c>
      <c r="AP11">
        <v>0.23</v>
      </c>
      <c r="AQ11">
        <v>0.63</v>
      </c>
      <c r="AR11">
        <v>0.2</v>
      </c>
      <c r="AS11">
        <v>0.26</v>
      </c>
      <c r="AT11">
        <v>0.34</v>
      </c>
      <c r="AU11">
        <v>518.28</v>
      </c>
      <c r="AV11">
        <v>274.39999999999998</v>
      </c>
      <c r="AW11">
        <v>257.68</v>
      </c>
      <c r="AX11" t="s">
        <v>38</v>
      </c>
      <c r="AY11">
        <v>310.91000000000003</v>
      </c>
      <c r="AZ11">
        <v>77.42</v>
      </c>
      <c r="BA11">
        <v>167.12</v>
      </c>
      <c r="BB11">
        <v>259.22000000000003</v>
      </c>
      <c r="BC11">
        <v>81.010000000000005</v>
      </c>
      <c r="BD11">
        <v>16</v>
      </c>
      <c r="BE11">
        <v>17</v>
      </c>
      <c r="BF11">
        <v>18</v>
      </c>
      <c r="BG11">
        <v>19</v>
      </c>
      <c r="BH11">
        <v>19</v>
      </c>
      <c r="BI11">
        <v>19</v>
      </c>
      <c r="BJ11">
        <v>21</v>
      </c>
      <c r="BK11">
        <v>23</v>
      </c>
      <c r="BL11">
        <v>24</v>
      </c>
      <c r="BM11">
        <v>147539000</v>
      </c>
      <c r="BN11">
        <v>347019540</v>
      </c>
      <c r="BO11">
        <v>422949578</v>
      </c>
      <c r="BP11">
        <v>458193309</v>
      </c>
      <c r="BQ11">
        <v>458339977</v>
      </c>
      <c r="BR11">
        <v>577006020</v>
      </c>
      <c r="BS11">
        <v>495683501</v>
      </c>
      <c r="BT11">
        <v>332292000</v>
      </c>
      <c r="BU11">
        <v>294900970</v>
      </c>
    </row>
    <row r="12" spans="1:74" x14ac:dyDescent="0.25">
      <c r="A12" t="s">
        <v>131</v>
      </c>
      <c r="B12">
        <v>4.32</v>
      </c>
      <c r="C12">
        <v>3.24</v>
      </c>
      <c r="D12">
        <v>3.87</v>
      </c>
      <c r="E12">
        <v>3.59</v>
      </c>
      <c r="F12">
        <v>4.1399999999999997</v>
      </c>
      <c r="G12">
        <v>0.76</v>
      </c>
      <c r="H12">
        <v>0.73</v>
      </c>
      <c r="I12">
        <v>0.66</v>
      </c>
      <c r="J12">
        <v>0.64</v>
      </c>
      <c r="K12">
        <v>8157000</v>
      </c>
      <c r="L12">
        <v>7849680</v>
      </c>
      <c r="M12">
        <v>5559434</v>
      </c>
      <c r="N12">
        <v>6467567</v>
      </c>
      <c r="O12">
        <v>6749065</v>
      </c>
      <c r="P12">
        <v>3903464</v>
      </c>
      <c r="Q12">
        <v>4312571</v>
      </c>
      <c r="R12">
        <v>1796747</v>
      </c>
      <c r="S12">
        <v>-55529</v>
      </c>
      <c r="T12">
        <v>9465000</v>
      </c>
      <c r="U12">
        <v>9306804</v>
      </c>
      <c r="V12">
        <v>6955297</v>
      </c>
      <c r="W12">
        <v>7708137</v>
      </c>
      <c r="X12">
        <v>7964480</v>
      </c>
      <c r="Y12">
        <v>5121997</v>
      </c>
      <c r="Z12">
        <v>5644588</v>
      </c>
      <c r="AA12">
        <v>3172957</v>
      </c>
      <c r="AB12">
        <v>1629663</v>
      </c>
      <c r="AC12">
        <v>80.650000000000006</v>
      </c>
      <c r="AD12">
        <v>75.709999999999994</v>
      </c>
      <c r="AE12">
        <v>76.69</v>
      </c>
      <c r="AF12">
        <v>76.89</v>
      </c>
      <c r="AG12">
        <v>79.36</v>
      </c>
      <c r="AH12">
        <v>17.190000000000001</v>
      </c>
      <c r="AI12">
        <v>17.32</v>
      </c>
      <c r="AJ12">
        <v>13.37</v>
      </c>
      <c r="AK12">
        <v>12.35</v>
      </c>
      <c r="AL12">
        <v>52.77</v>
      </c>
      <c r="AM12">
        <v>36.9</v>
      </c>
      <c r="AN12">
        <v>27.52</v>
      </c>
      <c r="AO12">
        <v>29.81</v>
      </c>
      <c r="AP12">
        <v>36.799999999999997</v>
      </c>
      <c r="AQ12">
        <v>5.19</v>
      </c>
      <c r="AR12">
        <v>5.82</v>
      </c>
      <c r="AS12">
        <v>3.3</v>
      </c>
      <c r="AT12">
        <v>3.05</v>
      </c>
      <c r="AU12">
        <v>35.369999999999997</v>
      </c>
      <c r="AV12">
        <v>38.15</v>
      </c>
      <c r="AW12">
        <v>23.3</v>
      </c>
      <c r="AX12">
        <v>35.090000000000003</v>
      </c>
      <c r="AY12">
        <v>27.76</v>
      </c>
      <c r="AZ12">
        <v>126.11</v>
      </c>
      <c r="BA12">
        <v>106.04</v>
      </c>
      <c r="BB12">
        <v>45.89</v>
      </c>
      <c r="BC12">
        <v>-22.54</v>
      </c>
      <c r="BD12">
        <v>147</v>
      </c>
      <c r="BE12">
        <v>145</v>
      </c>
      <c r="BF12">
        <v>151</v>
      </c>
      <c r="BG12">
        <v>159</v>
      </c>
      <c r="BH12">
        <v>158</v>
      </c>
      <c r="BI12">
        <v>153</v>
      </c>
      <c r="BJ12">
        <v>158</v>
      </c>
      <c r="BK12">
        <v>159</v>
      </c>
      <c r="BL12">
        <v>155</v>
      </c>
      <c r="BM12">
        <v>6602000</v>
      </c>
      <c r="BN12">
        <v>6268446</v>
      </c>
      <c r="BO12">
        <v>6493178</v>
      </c>
      <c r="BP12">
        <v>6575785</v>
      </c>
      <c r="BQ12">
        <v>6874863</v>
      </c>
      <c r="BR12">
        <v>7190079</v>
      </c>
      <c r="BS12">
        <v>7797163</v>
      </c>
      <c r="BT12">
        <v>8912149</v>
      </c>
      <c r="BU12">
        <v>8329140</v>
      </c>
    </row>
    <row r="93" s="25" customFormat="1" x14ac:dyDescent="0.25"/>
    <row r="94" s="24" customFormat="1" x14ac:dyDescent="0.25"/>
  </sheetData>
  <pageMargins left="0.7" right="0.7" top="0.75" bottom="0.75" header="0.3" footer="0.3"/>
  <pageSetup paperSize="9" orientation="portrait" verticalDpi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W125"/>
  <sheetViews>
    <sheetView workbookViewId="0">
      <selection activeCell="A19" sqref="A19"/>
    </sheetView>
  </sheetViews>
  <sheetFormatPr baseColWidth="10" defaultColWidth="11.42578125" defaultRowHeight="15" x14ac:dyDescent="0.25"/>
  <cols>
    <col min="1" max="1" width="37.85546875" customWidth="1"/>
    <col min="148" max="155" width="12" bestFit="1" customWidth="1"/>
  </cols>
  <sheetData>
    <row r="2" spans="1:179" x14ac:dyDescent="0.25">
      <c r="A2" t="s">
        <v>13</v>
      </c>
      <c r="B2" s="2" t="s">
        <v>48</v>
      </c>
      <c r="C2" s="2"/>
      <c r="D2" s="2"/>
      <c r="E2" s="2"/>
      <c r="F2" s="2"/>
      <c r="G2" s="2"/>
      <c r="H2" s="2"/>
      <c r="I2" s="2"/>
      <c r="J2" s="2"/>
      <c r="K2" s="4" t="s">
        <v>49</v>
      </c>
      <c r="L2" s="4"/>
      <c r="M2" s="4"/>
      <c r="N2" s="4"/>
      <c r="O2" s="4"/>
      <c r="P2" s="4"/>
      <c r="Q2" s="4"/>
      <c r="R2" s="4"/>
      <c r="S2" s="4"/>
      <c r="T2" s="29" t="s">
        <v>50</v>
      </c>
      <c r="U2" s="29"/>
      <c r="V2" s="29"/>
      <c r="W2" s="29"/>
      <c r="X2" s="29"/>
      <c r="Y2" s="29"/>
      <c r="Z2" s="29"/>
      <c r="AA2" s="29"/>
      <c r="AB2" s="40" t="s">
        <v>88</v>
      </c>
      <c r="AC2" s="40"/>
      <c r="AD2" s="40"/>
      <c r="AE2" s="40"/>
      <c r="AF2" s="40"/>
      <c r="AG2" s="40"/>
      <c r="AH2" s="40"/>
      <c r="AI2" s="40"/>
      <c r="AJ2" s="4" t="s">
        <v>89</v>
      </c>
      <c r="AK2" s="4"/>
      <c r="AL2" s="4"/>
      <c r="AM2" s="4"/>
      <c r="AN2" s="4"/>
      <c r="AO2" s="4"/>
      <c r="AP2" s="4"/>
      <c r="AQ2" s="4"/>
      <c r="AR2" s="41" t="s">
        <v>90</v>
      </c>
      <c r="AS2" s="41"/>
      <c r="AT2" s="41"/>
      <c r="AU2" s="41"/>
      <c r="AV2" s="41"/>
      <c r="AW2" s="41"/>
      <c r="AX2" s="41"/>
      <c r="AY2" s="41"/>
      <c r="AZ2" s="2" t="s">
        <v>91</v>
      </c>
      <c r="BA2" s="2"/>
      <c r="BB2" s="2"/>
      <c r="BC2" s="2"/>
      <c r="BD2" s="2"/>
      <c r="BE2" s="2"/>
      <c r="BF2" s="2"/>
      <c r="BG2" s="2"/>
      <c r="BH2" s="41" t="s">
        <v>92</v>
      </c>
      <c r="BI2" s="41"/>
      <c r="BJ2" s="41"/>
      <c r="BK2" s="41"/>
      <c r="BL2" s="41"/>
      <c r="BM2" s="41"/>
      <c r="BN2" s="41"/>
      <c r="BO2" s="41"/>
      <c r="BP2" s="4" t="s">
        <v>93</v>
      </c>
      <c r="BQ2" s="4"/>
      <c r="BR2" s="4"/>
      <c r="BS2" s="4"/>
      <c r="BT2" s="4"/>
      <c r="BU2" s="4"/>
      <c r="BV2" s="4"/>
      <c r="BW2" s="4"/>
      <c r="BX2" s="2" t="s">
        <v>51</v>
      </c>
      <c r="BY2" s="2"/>
      <c r="BZ2" s="2"/>
      <c r="CA2" s="2"/>
      <c r="CB2" s="2"/>
      <c r="CC2" s="2"/>
      <c r="CD2" s="2"/>
      <c r="CE2" s="2"/>
      <c r="CF2" s="4" t="s">
        <v>52</v>
      </c>
      <c r="CG2" s="4"/>
      <c r="CH2" s="4"/>
      <c r="CI2" s="4"/>
      <c r="CJ2" s="4"/>
      <c r="CK2" s="4"/>
      <c r="CL2" s="4"/>
      <c r="CM2" s="4"/>
      <c r="CN2" s="2" t="s">
        <v>53</v>
      </c>
      <c r="CO2" s="2"/>
      <c r="CP2" s="2"/>
      <c r="CQ2" s="2"/>
      <c r="CR2" s="2"/>
      <c r="CS2" s="2"/>
      <c r="CT2" s="2"/>
      <c r="CU2" s="2"/>
      <c r="CV2" s="4" t="s">
        <v>54</v>
      </c>
      <c r="CW2" s="4"/>
      <c r="CX2" s="4"/>
      <c r="CY2" s="4"/>
      <c r="CZ2" s="4"/>
      <c r="DA2" s="4"/>
      <c r="DB2" s="4"/>
      <c r="DC2" s="4"/>
      <c r="DD2" s="2" t="s">
        <v>55</v>
      </c>
      <c r="DE2" s="2"/>
      <c r="DF2" s="2"/>
      <c r="DG2" s="2"/>
      <c r="DH2" s="2"/>
      <c r="DI2" s="2"/>
      <c r="DJ2" s="2"/>
      <c r="DK2" s="2"/>
      <c r="DL2" s="4" t="s">
        <v>56</v>
      </c>
      <c r="DM2" s="4"/>
      <c r="DN2" s="4"/>
      <c r="DO2" s="4"/>
      <c r="DP2" s="4"/>
      <c r="DQ2" s="4"/>
      <c r="DR2" s="4"/>
      <c r="DS2" s="4"/>
      <c r="DT2" s="2" t="s">
        <v>57</v>
      </c>
      <c r="DU2" s="2"/>
      <c r="DV2" s="2"/>
      <c r="DW2" s="2"/>
      <c r="DX2" s="2"/>
      <c r="DY2" s="2"/>
      <c r="DZ2" s="2"/>
      <c r="EA2" s="2"/>
      <c r="EB2" s="30" t="s">
        <v>58</v>
      </c>
      <c r="EC2" s="30"/>
      <c r="ED2" s="30"/>
      <c r="EE2" s="30"/>
      <c r="EF2" s="30"/>
      <c r="EG2" s="30"/>
      <c r="EH2" s="30"/>
      <c r="EI2" s="30"/>
      <c r="EJ2" s="31" t="s">
        <v>59</v>
      </c>
      <c r="EK2" s="31"/>
      <c r="EL2" s="31"/>
      <c r="EM2" s="31"/>
      <c r="EN2" s="31"/>
      <c r="EO2" s="31"/>
      <c r="EP2" s="31"/>
      <c r="EQ2" s="31"/>
      <c r="ER2" s="4" t="s">
        <v>60</v>
      </c>
      <c r="ES2" s="4"/>
      <c r="ET2" s="4"/>
      <c r="EU2" s="4"/>
      <c r="EV2" s="4"/>
      <c r="EW2" s="4"/>
      <c r="EX2" s="4"/>
      <c r="EY2" s="4"/>
      <c r="EZ2" s="2" t="s">
        <v>61</v>
      </c>
      <c r="FA2" s="2"/>
      <c r="FB2" s="2"/>
      <c r="FC2" s="2"/>
      <c r="FD2" s="2"/>
      <c r="FE2" s="2"/>
      <c r="FF2" s="2"/>
      <c r="FG2" s="2"/>
      <c r="FH2" s="4" t="s">
        <v>62</v>
      </c>
      <c r="FI2" s="4"/>
      <c r="FJ2" s="4"/>
      <c r="FK2" s="4"/>
      <c r="FL2" s="4"/>
      <c r="FM2" s="4"/>
      <c r="FN2" s="4"/>
      <c r="FO2" s="4"/>
      <c r="FP2" s="2" t="s">
        <v>63</v>
      </c>
      <c r="FQ2" s="2"/>
      <c r="FR2" s="2"/>
      <c r="FS2" s="2"/>
      <c r="FT2" s="2"/>
      <c r="FU2" s="2"/>
      <c r="FV2" s="2"/>
      <c r="FW2" s="2"/>
    </row>
    <row r="3" spans="1:179" x14ac:dyDescent="0.25">
      <c r="B3" s="27">
        <v>2005</v>
      </c>
      <c r="C3" s="27">
        <v>2006</v>
      </c>
      <c r="D3" s="27">
        <v>2007</v>
      </c>
      <c r="E3" s="27">
        <v>2008</v>
      </c>
      <c r="F3" s="27">
        <v>2009</v>
      </c>
      <c r="G3" s="27">
        <v>2010</v>
      </c>
      <c r="H3" s="27">
        <v>2011</v>
      </c>
      <c r="I3" s="27">
        <v>2012</v>
      </c>
      <c r="J3" s="27">
        <v>2013</v>
      </c>
      <c r="K3" s="28">
        <v>2005</v>
      </c>
      <c r="L3" s="28">
        <v>2006</v>
      </c>
      <c r="M3" s="28">
        <v>2007</v>
      </c>
      <c r="N3" s="28">
        <v>2008</v>
      </c>
      <c r="O3" s="28">
        <v>2009</v>
      </c>
      <c r="P3" s="28">
        <v>2010</v>
      </c>
      <c r="Q3" s="28">
        <v>2011</v>
      </c>
      <c r="R3" s="28">
        <v>2012</v>
      </c>
      <c r="S3" s="28">
        <v>2013</v>
      </c>
      <c r="T3" s="16">
        <v>2006</v>
      </c>
      <c r="U3" s="16">
        <v>2007</v>
      </c>
      <c r="V3" s="16">
        <v>2008</v>
      </c>
      <c r="W3" s="16">
        <v>2009</v>
      </c>
      <c r="X3" s="16">
        <v>2010</v>
      </c>
      <c r="Y3" s="16">
        <v>2011</v>
      </c>
      <c r="Z3" s="16">
        <v>2012</v>
      </c>
      <c r="AA3" s="16">
        <v>2013</v>
      </c>
      <c r="AB3" s="37">
        <v>2006</v>
      </c>
      <c r="AC3" s="37">
        <v>2007</v>
      </c>
      <c r="AD3" s="37">
        <v>2008</v>
      </c>
      <c r="AE3" s="37">
        <v>2009</v>
      </c>
      <c r="AF3" s="37">
        <v>2010</v>
      </c>
      <c r="AG3" s="37">
        <v>2011</v>
      </c>
      <c r="AH3" s="37">
        <v>2012</v>
      </c>
      <c r="AI3" s="37">
        <v>2013</v>
      </c>
      <c r="AJ3" s="39">
        <v>2006</v>
      </c>
      <c r="AK3" s="39">
        <v>2007</v>
      </c>
      <c r="AL3" s="39">
        <v>2008</v>
      </c>
      <c r="AM3" s="39">
        <v>2009</v>
      </c>
      <c r="AN3" s="39">
        <v>2010</v>
      </c>
      <c r="AO3" s="39">
        <v>2011</v>
      </c>
      <c r="AP3" s="39">
        <v>2012</v>
      </c>
      <c r="AQ3" s="39">
        <v>2013</v>
      </c>
      <c r="AR3" s="42">
        <v>2006</v>
      </c>
      <c r="AS3" s="42">
        <v>2007</v>
      </c>
      <c r="AT3" s="42">
        <v>2008</v>
      </c>
      <c r="AU3" s="42">
        <v>2009</v>
      </c>
      <c r="AV3" s="42">
        <v>2010</v>
      </c>
      <c r="AW3" s="42">
        <v>2011</v>
      </c>
      <c r="AX3" s="42">
        <v>2012</v>
      </c>
      <c r="AY3" s="42">
        <v>2013</v>
      </c>
      <c r="AZ3" s="27">
        <v>2006</v>
      </c>
      <c r="BA3" s="27">
        <v>2007</v>
      </c>
      <c r="BB3" s="27">
        <v>2008</v>
      </c>
      <c r="BC3" s="27">
        <v>2009</v>
      </c>
      <c r="BD3" s="27">
        <v>2010</v>
      </c>
      <c r="BE3" s="27">
        <v>2011</v>
      </c>
      <c r="BF3" s="27">
        <v>2012</v>
      </c>
      <c r="BG3" s="27">
        <v>2013</v>
      </c>
      <c r="BH3" s="42">
        <v>2006</v>
      </c>
      <c r="BI3" s="42">
        <v>2007</v>
      </c>
      <c r="BJ3" s="42">
        <v>2008</v>
      </c>
      <c r="BK3" s="42">
        <v>2009</v>
      </c>
      <c r="BL3" s="42">
        <v>2010</v>
      </c>
      <c r="BM3" s="42">
        <v>2011</v>
      </c>
      <c r="BN3" s="42">
        <v>2012</v>
      </c>
      <c r="BO3" s="42">
        <v>2013</v>
      </c>
      <c r="BP3" s="39">
        <v>2006</v>
      </c>
      <c r="BQ3" s="39">
        <v>2007</v>
      </c>
      <c r="BR3" s="39">
        <v>2008</v>
      </c>
      <c r="BS3" s="39">
        <v>2009</v>
      </c>
      <c r="BT3" s="39">
        <v>2010</v>
      </c>
      <c r="BU3" s="39">
        <v>2011</v>
      </c>
      <c r="BV3" s="39">
        <v>2012</v>
      </c>
      <c r="BW3" s="39">
        <v>2013</v>
      </c>
      <c r="BX3" s="38">
        <v>2006</v>
      </c>
      <c r="BY3" s="38">
        <v>2007</v>
      </c>
      <c r="BZ3" s="38">
        <v>2008</v>
      </c>
      <c r="CA3" s="38">
        <v>2009</v>
      </c>
      <c r="CB3" s="38">
        <v>2010</v>
      </c>
      <c r="CC3" s="38">
        <v>2011</v>
      </c>
      <c r="CD3" s="38">
        <v>2012</v>
      </c>
      <c r="CE3" s="38">
        <v>2013</v>
      </c>
      <c r="CF3" s="39">
        <v>2006</v>
      </c>
      <c r="CG3" s="39">
        <v>2007</v>
      </c>
      <c r="CH3" s="39">
        <v>2008</v>
      </c>
      <c r="CI3" s="39">
        <v>2009</v>
      </c>
      <c r="CJ3" s="39">
        <v>2010</v>
      </c>
      <c r="CK3" s="39">
        <v>2011</v>
      </c>
      <c r="CL3" s="39">
        <v>2012</v>
      </c>
      <c r="CM3" s="39">
        <v>2013</v>
      </c>
      <c r="CN3" s="38">
        <v>2006</v>
      </c>
      <c r="CO3" s="38">
        <v>2007</v>
      </c>
      <c r="CP3" s="38">
        <v>2008</v>
      </c>
      <c r="CQ3" s="38">
        <v>2009</v>
      </c>
      <c r="CR3" s="38">
        <v>2010</v>
      </c>
      <c r="CS3" s="38">
        <v>2011</v>
      </c>
      <c r="CT3" s="38">
        <v>2012</v>
      </c>
      <c r="CU3" s="38">
        <v>2013</v>
      </c>
      <c r="CV3" s="39">
        <v>2006</v>
      </c>
      <c r="CW3" s="39">
        <v>2007</v>
      </c>
      <c r="CX3" s="39">
        <v>2008</v>
      </c>
      <c r="CY3" s="39">
        <v>2009</v>
      </c>
      <c r="CZ3" s="39">
        <v>2010</v>
      </c>
      <c r="DA3" s="39">
        <v>2011</v>
      </c>
      <c r="DB3" s="39">
        <v>2012</v>
      </c>
      <c r="DC3" s="39">
        <v>2013</v>
      </c>
      <c r="DD3" s="16">
        <v>2006</v>
      </c>
      <c r="DE3" s="16">
        <v>2007</v>
      </c>
      <c r="DF3" s="16">
        <v>2008</v>
      </c>
      <c r="DG3" s="16">
        <v>2009</v>
      </c>
      <c r="DH3" s="16">
        <v>2010</v>
      </c>
      <c r="DI3" s="16">
        <v>2011</v>
      </c>
      <c r="DJ3" s="16">
        <v>2012</v>
      </c>
      <c r="DK3" s="16">
        <v>2013</v>
      </c>
      <c r="DL3" s="17">
        <v>2006</v>
      </c>
      <c r="DM3" s="17">
        <v>2007</v>
      </c>
      <c r="DN3" s="17">
        <v>2008</v>
      </c>
      <c r="DO3" s="17">
        <v>2009</v>
      </c>
      <c r="DP3" s="17">
        <v>2010</v>
      </c>
      <c r="DQ3" s="17">
        <v>2011</v>
      </c>
      <c r="DR3" s="17">
        <v>2012</v>
      </c>
      <c r="DS3" s="17">
        <v>2013</v>
      </c>
      <c r="DT3" s="38">
        <v>2006</v>
      </c>
      <c r="DU3" s="38">
        <v>2007</v>
      </c>
      <c r="DV3" s="38">
        <v>2008</v>
      </c>
      <c r="DW3" s="38">
        <v>2009</v>
      </c>
      <c r="DX3" s="38">
        <v>2010</v>
      </c>
      <c r="DY3" s="38">
        <v>2011</v>
      </c>
      <c r="DZ3" s="38">
        <v>2012</v>
      </c>
      <c r="EA3" s="38">
        <v>2013</v>
      </c>
      <c r="EB3" s="39">
        <v>2006</v>
      </c>
      <c r="EC3" s="39">
        <v>2007</v>
      </c>
      <c r="ED3" s="39">
        <v>2008</v>
      </c>
      <c r="EE3" s="39">
        <v>2009</v>
      </c>
      <c r="EF3" s="39">
        <v>2010</v>
      </c>
      <c r="EG3" s="39">
        <v>2011</v>
      </c>
      <c r="EH3" s="39">
        <v>2012</v>
      </c>
      <c r="EI3" s="39">
        <v>2013</v>
      </c>
      <c r="EJ3" s="38">
        <v>2006</v>
      </c>
      <c r="EK3" s="38">
        <v>2007</v>
      </c>
      <c r="EL3" s="38">
        <v>2008</v>
      </c>
      <c r="EM3" s="38">
        <v>2009</v>
      </c>
      <c r="EN3" s="38">
        <v>2010</v>
      </c>
      <c r="EO3" s="38">
        <v>2011</v>
      </c>
      <c r="EP3" s="38">
        <v>2012</v>
      </c>
      <c r="EQ3" s="38">
        <v>2013</v>
      </c>
      <c r="ER3" s="39">
        <v>2006</v>
      </c>
      <c r="ES3" s="39">
        <v>2007</v>
      </c>
      <c r="ET3" s="39">
        <v>2008</v>
      </c>
      <c r="EU3" s="39">
        <v>2009</v>
      </c>
      <c r="EV3" s="39">
        <v>2010</v>
      </c>
      <c r="EW3" s="39">
        <v>2011</v>
      </c>
      <c r="EX3" s="39">
        <v>2012</v>
      </c>
      <c r="EY3" s="39">
        <v>2013</v>
      </c>
      <c r="EZ3" s="43">
        <v>2006</v>
      </c>
      <c r="FA3" s="43">
        <v>2007</v>
      </c>
      <c r="FB3" s="43">
        <v>2008</v>
      </c>
      <c r="FC3" s="43">
        <v>2009</v>
      </c>
      <c r="FD3" s="43">
        <v>2010</v>
      </c>
      <c r="FE3" s="43">
        <v>2011</v>
      </c>
      <c r="FF3" s="43">
        <v>2012</v>
      </c>
      <c r="FG3" s="43">
        <v>2013</v>
      </c>
      <c r="FH3" s="23">
        <v>2006</v>
      </c>
      <c r="FI3" s="23">
        <v>2007</v>
      </c>
      <c r="FJ3" s="23">
        <v>2008</v>
      </c>
      <c r="FK3" s="23">
        <v>2009</v>
      </c>
      <c r="FL3" s="23">
        <v>2010</v>
      </c>
      <c r="FM3" s="23">
        <v>2011</v>
      </c>
      <c r="FN3" s="23">
        <v>2012</v>
      </c>
      <c r="FO3" s="23">
        <v>2013</v>
      </c>
      <c r="FP3" s="43">
        <v>2006</v>
      </c>
      <c r="FQ3" s="43">
        <v>2007</v>
      </c>
      <c r="FR3" s="43">
        <v>2008</v>
      </c>
      <c r="FS3" s="43">
        <v>2009</v>
      </c>
      <c r="FT3" s="43">
        <v>2010</v>
      </c>
      <c r="FU3" s="43">
        <v>2011</v>
      </c>
      <c r="FV3" s="43">
        <v>2012</v>
      </c>
      <c r="FW3" s="43">
        <v>2013</v>
      </c>
    </row>
    <row r="4" spans="1:179" x14ac:dyDescent="0.25">
      <c r="A4" t="s">
        <v>106</v>
      </c>
      <c r="B4" s="15">
        <v>0.55143273933813952</v>
      </c>
      <c r="C4" s="15">
        <v>0.476200599568675</v>
      </c>
      <c r="D4" s="15">
        <v>0.42183886138880095</v>
      </c>
      <c r="E4" s="15">
        <v>0.3659956538858351</v>
      </c>
      <c r="F4" s="15">
        <v>0.57986676147546568</v>
      </c>
      <c r="G4" s="15">
        <v>0.57655026359446859</v>
      </c>
      <c r="H4" s="15">
        <v>0.83188487111186982</v>
      </c>
      <c r="I4" s="15">
        <v>0.96807362637567573</v>
      </c>
      <c r="J4" s="15">
        <v>1.00784092327484</v>
      </c>
      <c r="K4">
        <v>0.26619677765210625</v>
      </c>
      <c r="L4">
        <v>0.18087744849940385</v>
      </c>
      <c r="M4">
        <v>0.13058197272099079</v>
      </c>
      <c r="N4">
        <v>0.19569883706481619</v>
      </c>
      <c r="O4">
        <v>0.14078656137834172</v>
      </c>
      <c r="P4">
        <v>0.22200936878406835</v>
      </c>
      <c r="Q4">
        <v>0.61323245181534725</v>
      </c>
      <c r="R4">
        <v>0.59585198582983057</v>
      </c>
      <c r="S4">
        <v>0.70271926293938214</v>
      </c>
      <c r="T4">
        <v>19834904</v>
      </c>
      <c r="U4">
        <v>21359551</v>
      </c>
      <c r="V4">
        <v>30070377</v>
      </c>
      <c r="W4">
        <v>29829382</v>
      </c>
      <c r="X4">
        <v>9366856</v>
      </c>
      <c r="Y4">
        <v>10011526</v>
      </c>
      <c r="Z4">
        <v>6219690</v>
      </c>
      <c r="AA4">
        <v>2808415</v>
      </c>
      <c r="AB4">
        <v>0.3911204712662083</v>
      </c>
      <c r="AC4">
        <v>0.27453423529361642</v>
      </c>
      <c r="AD4">
        <v>0.13313714024935569</v>
      </c>
      <c r="AE4">
        <v>0</v>
      </c>
      <c r="AF4">
        <v>0</v>
      </c>
      <c r="AG4">
        <v>1.1129172515758337</v>
      </c>
      <c r="AH4">
        <v>1.4926788955719659</v>
      </c>
      <c r="AI4">
        <v>2.6441961034961001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1.3116839949546559</v>
      </c>
      <c r="BQ4">
        <v>0</v>
      </c>
      <c r="BR4">
        <v>0</v>
      </c>
      <c r="BS4">
        <v>4.3986438101404577</v>
      </c>
      <c r="BT4">
        <v>0.64902627669418034</v>
      </c>
      <c r="BU4">
        <v>1.0212293175152303</v>
      </c>
      <c r="BV4">
        <v>0.94613079964103708</v>
      </c>
      <c r="BW4">
        <v>0.97267845388954144</v>
      </c>
      <c r="BX4">
        <v>0</v>
      </c>
      <c r="BY4">
        <v>0</v>
      </c>
      <c r="BZ4">
        <v>4.3986438101404577</v>
      </c>
      <c r="CA4">
        <v>0.64902627669418034</v>
      </c>
      <c r="CB4">
        <v>1.0212293175152303</v>
      </c>
      <c r="CC4">
        <v>0.94613079964103708</v>
      </c>
      <c r="CD4">
        <v>0.97267845388954144</v>
      </c>
      <c r="CE4">
        <v>0.94505317213530093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2873144</v>
      </c>
      <c r="CW4">
        <v>0</v>
      </c>
      <c r="CX4">
        <v>0</v>
      </c>
      <c r="CY4">
        <v>1136714</v>
      </c>
      <c r="CZ4">
        <v>3000000</v>
      </c>
      <c r="DA4">
        <v>5439506</v>
      </c>
      <c r="DB4">
        <v>11771187</v>
      </c>
      <c r="DC4">
        <v>6750334</v>
      </c>
      <c r="DD4">
        <v>0</v>
      </c>
      <c r="DE4">
        <v>0</v>
      </c>
      <c r="DF4">
        <v>1136714</v>
      </c>
      <c r="DG4">
        <v>3000000</v>
      </c>
      <c r="DH4">
        <v>5439506</v>
      </c>
      <c r="DI4">
        <v>11771187</v>
      </c>
      <c r="DJ4">
        <v>6750334</v>
      </c>
      <c r="DK4">
        <v>16934559</v>
      </c>
      <c r="DL4">
        <v>2873144</v>
      </c>
      <c r="DM4">
        <v>0</v>
      </c>
      <c r="DN4">
        <v>0</v>
      </c>
      <c r="DO4">
        <v>1136714</v>
      </c>
      <c r="DP4">
        <v>3000000</v>
      </c>
      <c r="DQ4">
        <v>5439506</v>
      </c>
      <c r="DR4">
        <v>11771187</v>
      </c>
      <c r="DS4">
        <v>6750334</v>
      </c>
      <c r="DT4">
        <v>0</v>
      </c>
      <c r="DU4">
        <v>0</v>
      </c>
      <c r="DV4">
        <v>1136714</v>
      </c>
      <c r="DW4">
        <v>3000000</v>
      </c>
      <c r="DX4">
        <v>5439506</v>
      </c>
      <c r="DY4">
        <v>11771187</v>
      </c>
      <c r="DZ4">
        <v>6750334</v>
      </c>
      <c r="EA4">
        <v>16934559</v>
      </c>
      <c r="EB4">
        <v>1</v>
      </c>
      <c r="EC4">
        <v>0</v>
      </c>
      <c r="ED4">
        <v>0</v>
      </c>
      <c r="EE4">
        <v>1</v>
      </c>
      <c r="EF4">
        <v>1</v>
      </c>
      <c r="EG4">
        <v>1</v>
      </c>
      <c r="EH4">
        <v>1</v>
      </c>
      <c r="EI4">
        <v>1</v>
      </c>
      <c r="EJ4">
        <v>0</v>
      </c>
      <c r="EK4">
        <v>0</v>
      </c>
      <c r="EL4">
        <v>1</v>
      </c>
      <c r="EM4">
        <v>1</v>
      </c>
      <c r="EN4">
        <v>1</v>
      </c>
      <c r="EO4">
        <v>1</v>
      </c>
      <c r="EP4">
        <v>1</v>
      </c>
      <c r="EQ4">
        <v>1</v>
      </c>
      <c r="ER4" s="18">
        <v>0.14485293198293273</v>
      </c>
      <c r="ES4" s="18">
        <v>0</v>
      </c>
      <c r="ET4" s="18">
        <v>0</v>
      </c>
      <c r="EU4" s="18">
        <v>3.8107192431945124E-2</v>
      </c>
      <c r="EV4" s="18">
        <v>0.32027822355761637</v>
      </c>
      <c r="EW4" s="18">
        <v>0.5433243643376644</v>
      </c>
      <c r="EX4" s="18">
        <v>1.8925681183467342</v>
      </c>
      <c r="EY4" s="18">
        <v>2.4036098653510964</v>
      </c>
      <c r="EZ4">
        <v>0</v>
      </c>
      <c r="FA4">
        <v>0</v>
      </c>
      <c r="FB4">
        <v>3.7801787453479549E-2</v>
      </c>
      <c r="FC4">
        <v>0.10057197966756401</v>
      </c>
      <c r="FD4">
        <v>0.58071843957033187</v>
      </c>
      <c r="FE4">
        <v>1.1757635149726426</v>
      </c>
      <c r="FF4">
        <v>1.0853167923160159</v>
      </c>
      <c r="FG4">
        <v>6.0299346784574217</v>
      </c>
      <c r="FH4">
        <v>0.18761170515604653</v>
      </c>
      <c r="FI4">
        <v>0</v>
      </c>
      <c r="FJ4">
        <v>0</v>
      </c>
      <c r="FK4">
        <v>0.10463196227294237</v>
      </c>
      <c r="FL4">
        <v>1</v>
      </c>
      <c r="FM4">
        <v>0.97921199758847144</v>
      </c>
      <c r="FN4">
        <v>0.47519672755286213</v>
      </c>
      <c r="FO4">
        <v>0.37727520624195815</v>
      </c>
      <c r="FP4">
        <v>0</v>
      </c>
      <c r="FQ4">
        <v>0</v>
      </c>
      <c r="FR4">
        <v>0.10463196227294237</v>
      </c>
      <c r="FS4">
        <v>1</v>
      </c>
      <c r="FT4">
        <v>0.97921199758847144</v>
      </c>
      <c r="FU4">
        <v>0.47519672755286213</v>
      </c>
      <c r="FV4">
        <v>0.37727520624195815</v>
      </c>
      <c r="FW4">
        <v>0.64589968502845641</v>
      </c>
    </row>
    <row r="5" spans="1:179" x14ac:dyDescent="0.25">
      <c r="A5" t="s">
        <v>0</v>
      </c>
      <c r="B5" s="15">
        <v>0.58824217607487572</v>
      </c>
      <c r="C5" s="15">
        <v>0.71504880098127044</v>
      </c>
      <c r="D5" s="15">
        <v>0.66409923168499607</v>
      </c>
      <c r="E5" s="15">
        <v>0.63144687795671617</v>
      </c>
      <c r="F5" s="15">
        <v>0.66647227995620084</v>
      </c>
      <c r="G5" s="15">
        <v>0.57892357245747283</v>
      </c>
      <c r="H5" s="15">
        <v>0.61331540688209074</v>
      </c>
      <c r="I5" s="15">
        <v>0.67605447670089569</v>
      </c>
      <c r="J5" s="15">
        <v>0.94683189737082218</v>
      </c>
      <c r="K5">
        <v>0.20187189236618894</v>
      </c>
      <c r="L5">
        <v>0.47339173035951632</v>
      </c>
      <c r="M5">
        <v>0.42270882952505967</v>
      </c>
      <c r="N5">
        <v>0.36049285294166084</v>
      </c>
      <c r="O5">
        <v>0.39715940316625076</v>
      </c>
      <c r="P5">
        <v>0.33215599638478077</v>
      </c>
      <c r="Q5">
        <v>0.54398606203870314</v>
      </c>
      <c r="R5">
        <v>0.57314618396037464</v>
      </c>
      <c r="S5">
        <v>0.79220930421389801</v>
      </c>
      <c r="T5">
        <v>6663947</v>
      </c>
      <c r="U5">
        <v>7595324</v>
      </c>
      <c r="V5">
        <v>10333298</v>
      </c>
      <c r="W5">
        <v>10977961</v>
      </c>
      <c r="X5">
        <v>11721052</v>
      </c>
      <c r="Y5">
        <v>13519000</v>
      </c>
      <c r="Z5">
        <v>13106422</v>
      </c>
      <c r="AA5">
        <v>10131416</v>
      </c>
      <c r="AB5">
        <v>1.516661672129145</v>
      </c>
      <c r="AC5">
        <v>1.3290648298874412</v>
      </c>
      <c r="AD5">
        <v>0.97556085191775177</v>
      </c>
      <c r="AE5">
        <v>0.91793002361731835</v>
      </c>
      <c r="AF5">
        <v>0.85973511592645435</v>
      </c>
      <c r="AG5">
        <v>0.75279236629928248</v>
      </c>
      <c r="AH5">
        <v>0.94728523162156686</v>
      </c>
      <c r="AI5">
        <v>14.382442197615813</v>
      </c>
      <c r="AJ5">
        <v>0.98808485905260102</v>
      </c>
      <c r="AK5">
        <v>0.9970363966271536</v>
      </c>
      <c r="AL5">
        <v>0.99824878019883345</v>
      </c>
      <c r="AM5">
        <v>0.9996269130872163</v>
      </c>
      <c r="AN5">
        <v>1</v>
      </c>
      <c r="AO5">
        <v>1</v>
      </c>
      <c r="AP5">
        <v>1</v>
      </c>
      <c r="AQ5">
        <v>1</v>
      </c>
      <c r="AR5">
        <v>0.98808485905260102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0.9970363966271536</v>
      </c>
      <c r="BA5">
        <v>0.99824878019883345</v>
      </c>
      <c r="BB5">
        <v>0.9996269130872163</v>
      </c>
      <c r="BC5">
        <v>1</v>
      </c>
      <c r="BD5">
        <v>1</v>
      </c>
      <c r="BE5">
        <v>1</v>
      </c>
      <c r="BF5">
        <v>1</v>
      </c>
      <c r="BG5">
        <v>1.0000504848255591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0.84764559372629245</v>
      </c>
      <c r="BR5">
        <v>0.71723100419288766</v>
      </c>
      <c r="BS5">
        <v>0.30307982137485595</v>
      </c>
      <c r="BT5">
        <v>0.60981226864436133</v>
      </c>
      <c r="BU5">
        <v>0.26959961087789497</v>
      </c>
      <c r="BV5">
        <v>2.8203521923095298</v>
      </c>
      <c r="BW5">
        <v>0.90222975109919623</v>
      </c>
      <c r="BX5">
        <v>0.84764559372629245</v>
      </c>
      <c r="BY5">
        <v>0.71723100419288766</v>
      </c>
      <c r="BZ5">
        <v>0.30307982137485595</v>
      </c>
      <c r="CA5">
        <v>0.60981226864436133</v>
      </c>
      <c r="CB5">
        <v>0.26959961087789497</v>
      </c>
      <c r="CC5">
        <v>2.8203521923095298</v>
      </c>
      <c r="CD5">
        <v>0.90222975109919623</v>
      </c>
      <c r="CE5">
        <v>0.49617967394883472</v>
      </c>
      <c r="CF5">
        <v>3400000</v>
      </c>
      <c r="CG5">
        <v>10077000</v>
      </c>
      <c r="CH5">
        <v>10077000</v>
      </c>
      <c r="CI5">
        <v>10077000</v>
      </c>
      <c r="CJ5">
        <v>10077000</v>
      </c>
      <c r="CK5">
        <v>10077000</v>
      </c>
      <c r="CL5">
        <v>10177000</v>
      </c>
      <c r="CM5">
        <v>12415520</v>
      </c>
      <c r="CN5">
        <v>10077000</v>
      </c>
      <c r="CO5">
        <v>10077000</v>
      </c>
      <c r="CP5">
        <v>10077000</v>
      </c>
      <c r="CQ5">
        <v>10077000</v>
      </c>
      <c r="CR5">
        <v>10077000</v>
      </c>
      <c r="CS5">
        <v>10177000</v>
      </c>
      <c r="CT5">
        <v>12415520</v>
      </c>
      <c r="CU5">
        <v>145707149</v>
      </c>
      <c r="CV5">
        <v>0</v>
      </c>
      <c r="CW5">
        <v>3000000</v>
      </c>
      <c r="CX5">
        <v>3200000</v>
      </c>
      <c r="CY5">
        <v>1200000</v>
      </c>
      <c r="CZ5">
        <v>4700000</v>
      </c>
      <c r="DA5">
        <v>1200000</v>
      </c>
      <c r="DB5">
        <v>3013808</v>
      </c>
      <c r="DC5">
        <v>7400000</v>
      </c>
      <c r="DD5">
        <v>3000000</v>
      </c>
      <c r="DE5">
        <v>3200000</v>
      </c>
      <c r="DF5">
        <v>1200000</v>
      </c>
      <c r="DG5">
        <v>4700000</v>
      </c>
      <c r="DH5">
        <v>1200000</v>
      </c>
      <c r="DI5">
        <v>3013808</v>
      </c>
      <c r="DJ5">
        <v>7400000</v>
      </c>
      <c r="DK5">
        <v>30440168</v>
      </c>
      <c r="DL5">
        <v>3400000</v>
      </c>
      <c r="DM5">
        <v>13077000</v>
      </c>
      <c r="DN5">
        <v>13277000</v>
      </c>
      <c r="DO5">
        <v>11277000</v>
      </c>
      <c r="DP5">
        <v>14777000</v>
      </c>
      <c r="DQ5">
        <v>11277000</v>
      </c>
      <c r="DR5">
        <v>13190808</v>
      </c>
      <c r="DS5">
        <v>19815520</v>
      </c>
      <c r="DT5">
        <v>13077000</v>
      </c>
      <c r="DU5">
        <v>13277000</v>
      </c>
      <c r="DV5">
        <v>11277000</v>
      </c>
      <c r="DW5">
        <v>14777000</v>
      </c>
      <c r="DX5">
        <v>11277000</v>
      </c>
      <c r="DY5">
        <v>13190808</v>
      </c>
      <c r="DZ5">
        <v>19815520</v>
      </c>
      <c r="EA5">
        <v>176147317</v>
      </c>
      <c r="EB5">
        <v>0</v>
      </c>
      <c r="EC5">
        <v>0.22941041523285158</v>
      </c>
      <c r="ED5">
        <v>0.24101830232733298</v>
      </c>
      <c r="EE5">
        <v>0.10641127959563713</v>
      </c>
      <c r="EF5">
        <v>0.31806185287947486</v>
      </c>
      <c r="EG5">
        <v>0.10641127959563713</v>
      </c>
      <c r="EH5">
        <v>0.22847789157419318</v>
      </c>
      <c r="EI5">
        <v>0.37344465348373396</v>
      </c>
      <c r="EJ5">
        <v>0.22941041523285158</v>
      </c>
      <c r="EK5">
        <v>0.24101830232733298</v>
      </c>
      <c r="EL5">
        <v>0.10641127959563713</v>
      </c>
      <c r="EM5">
        <v>0.31806185287947486</v>
      </c>
      <c r="EN5">
        <v>0.10641127959563713</v>
      </c>
      <c r="EO5">
        <v>0.22847789157419318</v>
      </c>
      <c r="EP5">
        <v>0.37344465348373396</v>
      </c>
      <c r="EQ5">
        <v>0.17281085240713601</v>
      </c>
      <c r="ER5" s="18">
        <v>0.51020813941047249</v>
      </c>
      <c r="ES5" s="18">
        <v>1.7217172039007158</v>
      </c>
      <c r="ET5" s="18">
        <v>1.284875361186719</v>
      </c>
      <c r="EU5" s="18">
        <v>1.027239940094522</v>
      </c>
      <c r="EV5" s="18">
        <v>1.2607230135998031</v>
      </c>
      <c r="EW5" s="18">
        <v>0.83415933131148756</v>
      </c>
      <c r="EX5" s="18">
        <v>1.0064385230385531</v>
      </c>
      <c r="EY5" s="18">
        <v>1.9558490145898657</v>
      </c>
      <c r="EZ5">
        <v>1.9623505409031614</v>
      </c>
      <c r="FA5">
        <v>1.7480491944780763</v>
      </c>
      <c r="FB5">
        <v>1.0913263122770678</v>
      </c>
      <c r="FC5">
        <v>1.3460605298196997</v>
      </c>
      <c r="FD5">
        <v>0.96211500469411793</v>
      </c>
      <c r="FE5">
        <v>0.97572364819883128</v>
      </c>
      <c r="FF5">
        <v>1.5118939402378468</v>
      </c>
      <c r="FG5">
        <v>17.386248575717353</v>
      </c>
      <c r="FH5">
        <v>0.98522167487684731</v>
      </c>
      <c r="FI5">
        <v>0.99689124226812764</v>
      </c>
      <c r="FJ5">
        <v>0.99774907148165326</v>
      </c>
      <c r="FK5">
        <v>0.99843483807152356</v>
      </c>
      <c r="FL5">
        <v>0.99974554760746082</v>
      </c>
      <c r="FM5">
        <v>1</v>
      </c>
      <c r="FN5">
        <v>0.67396321275291238</v>
      </c>
      <c r="FO5">
        <v>1</v>
      </c>
      <c r="FP5">
        <v>0.99689124226812764</v>
      </c>
      <c r="FQ5">
        <v>0.99774907148165326</v>
      </c>
      <c r="FR5">
        <v>0.99843483807152356</v>
      </c>
      <c r="FS5">
        <v>0.99974554760746082</v>
      </c>
      <c r="FT5">
        <v>1</v>
      </c>
      <c r="FU5">
        <v>0.67396321275291238</v>
      </c>
      <c r="FV5">
        <v>1</v>
      </c>
      <c r="FW5">
        <v>0.99995824124404575</v>
      </c>
    </row>
    <row r="6" spans="1:179" x14ac:dyDescent="0.25">
      <c r="A6" t="s">
        <v>85</v>
      </c>
      <c r="B6" s="15">
        <v>0.6953125</v>
      </c>
      <c r="C6" s="15">
        <v>0.7001953125</v>
      </c>
      <c r="D6" s="15">
        <v>0.62568035625927754</v>
      </c>
      <c r="E6" s="15">
        <v>0.60832147285589067</v>
      </c>
      <c r="F6" s="15">
        <v>0.75243630661100513</v>
      </c>
      <c r="G6" s="15">
        <v>0.66183665394892099</v>
      </c>
      <c r="H6" s="15">
        <v>0.62202749952297098</v>
      </c>
      <c r="I6" s="15">
        <v>0.57572964393534432</v>
      </c>
      <c r="J6" s="15">
        <v>0.85102432071006751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0.70640828429719282</v>
      </c>
      <c r="T6">
        <v>308000</v>
      </c>
      <c r="U6">
        <v>418000</v>
      </c>
      <c r="V6">
        <v>1007000</v>
      </c>
      <c r="W6">
        <v>900964</v>
      </c>
      <c r="X6">
        <v>399534</v>
      </c>
      <c r="Y6">
        <v>1020468</v>
      </c>
      <c r="Z6">
        <v>1629541</v>
      </c>
      <c r="AA6">
        <v>2296921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0.92972326438389385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16000000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16000000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1</v>
      </c>
      <c r="ER6" s="18">
        <v>0</v>
      </c>
      <c r="ES6" s="18">
        <v>0</v>
      </c>
      <c r="ET6" s="18">
        <v>0</v>
      </c>
      <c r="EU6" s="18">
        <v>0</v>
      </c>
      <c r="EV6" s="18">
        <v>0</v>
      </c>
      <c r="EW6" s="18">
        <v>0</v>
      </c>
      <c r="EX6" s="18">
        <v>0</v>
      </c>
      <c r="EY6" s="18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6.9658468880732078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1</v>
      </c>
    </row>
    <row r="7" spans="1:179" x14ac:dyDescent="0.25">
      <c r="A7" t="s">
        <v>107</v>
      </c>
      <c r="B7" s="15">
        <v>0.74830751011546437</v>
      </c>
      <c r="C7" s="15">
        <v>0.76360048134777381</v>
      </c>
      <c r="D7" s="15">
        <v>0.71133599131808845</v>
      </c>
      <c r="E7" s="15">
        <v>0.73998920066696527</v>
      </c>
      <c r="F7" s="15">
        <v>0.76266458699758699</v>
      </c>
      <c r="G7" s="15">
        <v>0.7870091377059405</v>
      </c>
      <c r="H7" s="15">
        <v>0.83637635626795515</v>
      </c>
      <c r="I7" s="15">
        <v>0.86960004761391829</v>
      </c>
      <c r="J7" s="15">
        <v>0.86682480112837312</v>
      </c>
      <c r="K7">
        <v>0.35882759301292805</v>
      </c>
      <c r="L7">
        <v>0.34657039711191334</v>
      </c>
      <c r="M7">
        <v>0.45592953457066698</v>
      </c>
      <c r="N7">
        <v>0.44636614991229462</v>
      </c>
      <c r="O7">
        <v>0.7129134684381746</v>
      </c>
      <c r="P7">
        <v>0.73397044113366949</v>
      </c>
      <c r="Q7">
        <v>0.76811116695292758</v>
      </c>
      <c r="R7">
        <v>0.79343416274827028</v>
      </c>
      <c r="S7">
        <v>0.79936598616188137</v>
      </c>
      <c r="T7">
        <v>21933000</v>
      </c>
      <c r="U7">
        <v>21985000</v>
      </c>
      <c r="V7">
        <v>21926489</v>
      </c>
      <c r="W7">
        <v>20398009</v>
      </c>
      <c r="X7">
        <v>19924000</v>
      </c>
      <c r="Y7">
        <v>19924000</v>
      </c>
      <c r="Z7">
        <v>19924000</v>
      </c>
      <c r="AA7">
        <v>5601257</v>
      </c>
      <c r="AB7">
        <v>0</v>
      </c>
      <c r="AC7">
        <v>0</v>
      </c>
      <c r="AD7">
        <v>0</v>
      </c>
      <c r="AE7">
        <v>1.7648781309979813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0.6741698032744331</v>
      </c>
      <c r="BQ7">
        <v>0.65730614033486101</v>
      </c>
      <c r="BR7">
        <v>0.71035087781609729</v>
      </c>
      <c r="BS7">
        <v>0.64480216556090852</v>
      </c>
      <c r="BT7">
        <v>0.97711188960568285</v>
      </c>
      <c r="BU7">
        <v>4.5164182545085856</v>
      </c>
      <c r="BV7">
        <v>0.99730733210160893</v>
      </c>
      <c r="BW7">
        <v>0.6946627727730863</v>
      </c>
      <c r="BX7">
        <v>0.65730614033486101</v>
      </c>
      <c r="BY7">
        <v>0.71035087781609729</v>
      </c>
      <c r="BZ7">
        <v>0.64480216556090852</v>
      </c>
      <c r="CA7">
        <v>0.97711188960568285</v>
      </c>
      <c r="CB7">
        <v>4.5164182545085856</v>
      </c>
      <c r="CC7">
        <v>0.99730733210160893</v>
      </c>
      <c r="CD7">
        <v>0.6946627727730863</v>
      </c>
      <c r="CE7">
        <v>0.7489044619873465</v>
      </c>
      <c r="CF7">
        <v>0</v>
      </c>
      <c r="CG7">
        <v>0</v>
      </c>
      <c r="CH7">
        <v>0</v>
      </c>
      <c r="CI7">
        <v>0</v>
      </c>
      <c r="CJ7">
        <v>36000000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36000000</v>
      </c>
      <c r="CR7">
        <v>0</v>
      </c>
      <c r="CS7">
        <v>0</v>
      </c>
      <c r="CT7">
        <v>0</v>
      </c>
      <c r="CU7">
        <v>0</v>
      </c>
      <c r="CV7">
        <v>36360000</v>
      </c>
      <c r="CW7">
        <v>36000000</v>
      </c>
      <c r="CX7">
        <v>36000000</v>
      </c>
      <c r="CY7">
        <v>36000000</v>
      </c>
      <c r="CZ7">
        <v>8979200</v>
      </c>
      <c r="DA7">
        <v>10237690</v>
      </c>
      <c r="DB7">
        <v>47938139</v>
      </c>
      <c r="DC7">
        <v>36000000</v>
      </c>
      <c r="DD7">
        <v>36000000</v>
      </c>
      <c r="DE7">
        <v>36000000</v>
      </c>
      <c r="DF7">
        <v>36000000</v>
      </c>
      <c r="DG7">
        <v>8979200</v>
      </c>
      <c r="DH7">
        <v>10237690</v>
      </c>
      <c r="DI7">
        <v>47938139</v>
      </c>
      <c r="DJ7">
        <v>36000000</v>
      </c>
      <c r="DK7">
        <v>36000000</v>
      </c>
      <c r="DL7">
        <v>36360000</v>
      </c>
      <c r="DM7">
        <v>36000000</v>
      </c>
      <c r="DN7">
        <v>36000000</v>
      </c>
      <c r="DO7">
        <v>36000000</v>
      </c>
      <c r="DP7">
        <v>44979200</v>
      </c>
      <c r="DQ7">
        <v>10237690</v>
      </c>
      <c r="DR7">
        <v>47938139</v>
      </c>
      <c r="DS7">
        <v>36000000</v>
      </c>
      <c r="DT7">
        <v>36000000</v>
      </c>
      <c r="DU7">
        <v>36000000</v>
      </c>
      <c r="DV7">
        <v>36000000</v>
      </c>
      <c r="DW7">
        <v>44979200</v>
      </c>
      <c r="DX7">
        <v>10237690</v>
      </c>
      <c r="DY7">
        <v>47938139</v>
      </c>
      <c r="DZ7">
        <v>36000000</v>
      </c>
      <c r="EA7">
        <v>36000000</v>
      </c>
      <c r="EB7">
        <v>1</v>
      </c>
      <c r="EC7">
        <v>1</v>
      </c>
      <c r="ED7">
        <v>1</v>
      </c>
      <c r="EE7">
        <v>1</v>
      </c>
      <c r="EF7">
        <v>0.19963005122367672</v>
      </c>
      <c r="EG7">
        <v>1</v>
      </c>
      <c r="EH7">
        <v>1</v>
      </c>
      <c r="EI7">
        <v>1</v>
      </c>
      <c r="EJ7">
        <v>1</v>
      </c>
      <c r="EK7">
        <v>1</v>
      </c>
      <c r="EL7">
        <v>1</v>
      </c>
      <c r="EM7">
        <v>0.19963005122367672</v>
      </c>
      <c r="EN7">
        <v>1</v>
      </c>
      <c r="EO7">
        <v>1</v>
      </c>
      <c r="EP7">
        <v>1</v>
      </c>
      <c r="EQ7">
        <v>1</v>
      </c>
      <c r="ER7" s="18">
        <v>1.6577759540418548</v>
      </c>
      <c r="ES7" s="18">
        <v>1.6374801000682284</v>
      </c>
      <c r="ET7" s="18">
        <v>1.6418497279705839</v>
      </c>
      <c r="EU7" s="18">
        <v>1.7648781309979813</v>
      </c>
      <c r="EV7" s="18">
        <v>2.2575386468580607</v>
      </c>
      <c r="EW7" s="18">
        <v>0.51383708090744828</v>
      </c>
      <c r="EX7" s="18">
        <v>2.4060499397711301</v>
      </c>
      <c r="EY7" s="18">
        <v>6.4271287677033921</v>
      </c>
      <c r="EZ7">
        <v>1.6413623307345095</v>
      </c>
      <c r="FA7">
        <v>1.6374801000682284</v>
      </c>
      <c r="FB7">
        <v>1.6418497279705839</v>
      </c>
      <c r="FC7">
        <v>2.2050779563828997</v>
      </c>
      <c r="FD7">
        <v>0.51383708090744828</v>
      </c>
      <c r="FE7">
        <v>2.4060499397711301</v>
      </c>
      <c r="FF7">
        <v>1.8068660911463561</v>
      </c>
      <c r="FG7">
        <v>6.4271287677033921</v>
      </c>
      <c r="FH7">
        <v>1</v>
      </c>
      <c r="FI7">
        <v>1</v>
      </c>
      <c r="FJ7">
        <v>1</v>
      </c>
      <c r="FK7">
        <v>1</v>
      </c>
      <c r="FL7">
        <v>1</v>
      </c>
      <c r="FM7">
        <v>0.22141439159265958</v>
      </c>
      <c r="FN7">
        <v>1</v>
      </c>
      <c r="FO7">
        <v>0.76090342909584807</v>
      </c>
      <c r="FP7">
        <v>1</v>
      </c>
      <c r="FQ7">
        <v>1</v>
      </c>
      <c r="FR7">
        <v>1</v>
      </c>
      <c r="FS7">
        <v>1</v>
      </c>
      <c r="FT7">
        <v>0.22141439159265958</v>
      </c>
      <c r="FU7">
        <v>1</v>
      </c>
      <c r="FV7">
        <v>0.76090342909584807</v>
      </c>
      <c r="FW7">
        <v>0.75081651295784169</v>
      </c>
    </row>
    <row r="8" spans="1:179" x14ac:dyDescent="0.25">
      <c r="A8" t="s">
        <v>64</v>
      </c>
      <c r="B8" s="15">
        <v>0.73007063572149344</v>
      </c>
      <c r="C8" s="15">
        <v>0.7464868639799267</v>
      </c>
      <c r="D8" s="15">
        <v>0.6634184782569339</v>
      </c>
      <c r="E8" s="15">
        <v>0.69166443464077831</v>
      </c>
      <c r="F8" s="15">
        <v>0.64747908767353768</v>
      </c>
      <c r="G8" s="15">
        <v>0.65038305389455842</v>
      </c>
      <c r="H8" s="15">
        <v>0.81172685915368814</v>
      </c>
      <c r="I8" s="15">
        <v>0.81635232554426373</v>
      </c>
      <c r="J8" s="15">
        <v>0.80947581409781733</v>
      </c>
      <c r="K8">
        <v>0.22679112008072655</v>
      </c>
      <c r="L8">
        <v>0.37497194629580743</v>
      </c>
      <c r="M8">
        <v>0.26691537939217724</v>
      </c>
      <c r="N8">
        <v>0.28594540572868143</v>
      </c>
      <c r="O8">
        <v>0.42134254856038067</v>
      </c>
      <c r="P8">
        <v>0.33713515540324079</v>
      </c>
      <c r="Q8">
        <v>0.23954369125627178</v>
      </c>
      <c r="R8">
        <v>0.3904434220689636</v>
      </c>
      <c r="S8">
        <v>0.38438052285342666</v>
      </c>
      <c r="T8">
        <v>1806000</v>
      </c>
      <c r="U8">
        <v>1669590</v>
      </c>
      <c r="V8">
        <v>1798631</v>
      </c>
      <c r="W8">
        <v>2394603</v>
      </c>
      <c r="X8">
        <v>1155974</v>
      </c>
      <c r="Y8">
        <v>1283354</v>
      </c>
      <c r="Z8">
        <v>600000</v>
      </c>
      <c r="AA8">
        <v>1073836</v>
      </c>
      <c r="AB8">
        <v>0.98539867109634549</v>
      </c>
      <c r="AC8">
        <v>0.94513383525296635</v>
      </c>
      <c r="AD8">
        <v>0.85431864568107629</v>
      </c>
      <c r="AE8">
        <v>1.6763668132045271</v>
      </c>
      <c r="AF8">
        <v>2.7110505945635457</v>
      </c>
      <c r="AG8">
        <v>2.5909780154189725</v>
      </c>
      <c r="AH8">
        <v>9.6736216666666675</v>
      </c>
      <c r="AI8">
        <v>5.4755400265962404</v>
      </c>
      <c r="AJ8">
        <v>0</v>
      </c>
      <c r="AK8">
        <v>0</v>
      </c>
      <c r="AL8">
        <v>0</v>
      </c>
      <c r="AM8">
        <v>0</v>
      </c>
      <c r="AN8">
        <v>1</v>
      </c>
      <c r="AO8">
        <v>1</v>
      </c>
      <c r="AP8">
        <v>1</v>
      </c>
      <c r="AQ8">
        <v>1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1</v>
      </c>
      <c r="BE8">
        <v>1</v>
      </c>
      <c r="BF8">
        <v>1</v>
      </c>
      <c r="BG8">
        <v>1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119.75</v>
      </c>
      <c r="BQ8">
        <v>27.156812124254486</v>
      </c>
      <c r="BR8">
        <v>0</v>
      </c>
      <c r="BS8">
        <v>17.498909560723515</v>
      </c>
      <c r="BT8">
        <v>1.0081252270800534</v>
      </c>
      <c r="BU8">
        <v>0.71817873261172782</v>
      </c>
      <c r="BV8">
        <v>0.89712670707532449</v>
      </c>
      <c r="BW8">
        <v>1</v>
      </c>
      <c r="BX8">
        <v>27.156812124254486</v>
      </c>
      <c r="BY8">
        <v>0</v>
      </c>
      <c r="BZ8">
        <v>17.498909560723515</v>
      </c>
      <c r="CA8">
        <v>1.0081252270800534</v>
      </c>
      <c r="CB8">
        <v>0.71817873261172782</v>
      </c>
      <c r="CC8">
        <v>0.89712670707532449</v>
      </c>
      <c r="CD8">
        <v>1</v>
      </c>
      <c r="CE8">
        <v>0.32461886546515634</v>
      </c>
      <c r="CF8">
        <v>0</v>
      </c>
      <c r="CG8">
        <v>0</v>
      </c>
      <c r="CH8">
        <v>0</v>
      </c>
      <c r="CI8">
        <v>0</v>
      </c>
      <c r="CJ8">
        <v>2601201</v>
      </c>
      <c r="CK8">
        <v>1850170</v>
      </c>
      <c r="CL8">
        <v>2174364</v>
      </c>
      <c r="CM8">
        <v>4784551</v>
      </c>
      <c r="CN8">
        <v>0</v>
      </c>
      <c r="CO8">
        <v>0</v>
      </c>
      <c r="CP8">
        <v>0</v>
      </c>
      <c r="CQ8">
        <v>2601201</v>
      </c>
      <c r="CR8">
        <v>1850170</v>
      </c>
      <c r="CS8">
        <v>2174364</v>
      </c>
      <c r="CT8">
        <v>4784551</v>
      </c>
      <c r="CU8">
        <v>4982018</v>
      </c>
      <c r="CV8">
        <v>12000</v>
      </c>
      <c r="CW8">
        <v>83667</v>
      </c>
      <c r="CX8">
        <v>0</v>
      </c>
      <c r="CY8">
        <v>193500</v>
      </c>
      <c r="CZ8">
        <v>825700</v>
      </c>
      <c r="DA8">
        <v>812523</v>
      </c>
      <c r="DB8">
        <v>1020522</v>
      </c>
      <c r="DC8">
        <v>2501228</v>
      </c>
      <c r="DD8">
        <v>83667</v>
      </c>
      <c r="DE8">
        <v>0</v>
      </c>
      <c r="DF8">
        <v>193500</v>
      </c>
      <c r="DG8">
        <v>825700</v>
      </c>
      <c r="DH8">
        <v>812523</v>
      </c>
      <c r="DI8">
        <v>1020522</v>
      </c>
      <c r="DJ8">
        <v>2501228</v>
      </c>
      <c r="DK8">
        <v>788967</v>
      </c>
      <c r="DL8">
        <v>12000</v>
      </c>
      <c r="DM8">
        <v>83667</v>
      </c>
      <c r="DN8">
        <v>0</v>
      </c>
      <c r="DO8">
        <v>193500</v>
      </c>
      <c r="DP8">
        <v>3426901</v>
      </c>
      <c r="DQ8">
        <v>2662693</v>
      </c>
      <c r="DR8">
        <v>3194886</v>
      </c>
      <c r="DS8">
        <v>7285779</v>
      </c>
      <c r="DT8">
        <v>83667</v>
      </c>
      <c r="DU8">
        <v>0</v>
      </c>
      <c r="DV8">
        <v>193500</v>
      </c>
      <c r="DW8">
        <v>3426901</v>
      </c>
      <c r="DX8">
        <v>2662693</v>
      </c>
      <c r="DY8">
        <v>3194886</v>
      </c>
      <c r="DZ8">
        <v>7285779</v>
      </c>
      <c r="EA8">
        <v>5770985</v>
      </c>
      <c r="EB8">
        <v>1</v>
      </c>
      <c r="EC8">
        <v>1</v>
      </c>
      <c r="ED8">
        <v>0</v>
      </c>
      <c r="EE8">
        <v>1</v>
      </c>
      <c r="EF8">
        <v>0.2409465578375331</v>
      </c>
      <c r="EG8">
        <v>0.30515083789231429</v>
      </c>
      <c r="EH8">
        <v>0.31942360384689783</v>
      </c>
      <c r="EI8">
        <v>0.34330275458533671</v>
      </c>
      <c r="EJ8">
        <v>1</v>
      </c>
      <c r="EK8">
        <v>0</v>
      </c>
      <c r="EL8">
        <v>1</v>
      </c>
      <c r="EM8">
        <v>0.2409465578375331</v>
      </c>
      <c r="EN8">
        <v>0.30515083789231429</v>
      </c>
      <c r="EO8">
        <v>0.31942360384689783</v>
      </c>
      <c r="EP8">
        <v>0.34330275458533671</v>
      </c>
      <c r="EQ8">
        <v>0.13671271022191187</v>
      </c>
      <c r="ER8" s="18">
        <v>6.6445182724252493E-3</v>
      </c>
      <c r="ES8" s="18">
        <v>5.0112303020502041E-2</v>
      </c>
      <c r="ET8" s="18">
        <v>0</v>
      </c>
      <c r="EU8" s="18">
        <v>8.0806714098328611E-2</v>
      </c>
      <c r="EV8" s="18">
        <v>2.9645139077522504</v>
      </c>
      <c r="EW8" s="18">
        <v>2.074792302046045</v>
      </c>
      <c r="EX8" s="18">
        <v>5.3248100000000003</v>
      </c>
      <c r="EY8" s="18">
        <v>6.7848153721797368</v>
      </c>
      <c r="EZ8">
        <v>4.6327242524916941E-2</v>
      </c>
      <c r="FA8">
        <v>0</v>
      </c>
      <c r="FB8">
        <v>0.10758182195236266</v>
      </c>
      <c r="FC8">
        <v>1.4310935883735216</v>
      </c>
      <c r="FD8">
        <v>2.3034194540707662</v>
      </c>
      <c r="FE8">
        <v>2.4894814680906436</v>
      </c>
      <c r="FF8">
        <v>12.142965</v>
      </c>
      <c r="FG8">
        <v>5.3741772486673947</v>
      </c>
      <c r="FH8">
        <v>6.6740823136818691E-3</v>
      </c>
      <c r="FI8">
        <v>1.9699720940044962E-2</v>
      </c>
      <c r="FJ8">
        <v>0</v>
      </c>
      <c r="FK8">
        <v>3.81981300485442E-2</v>
      </c>
      <c r="FL8">
        <v>0.68931896858650332</v>
      </c>
      <c r="FM8">
        <v>0.65330536284955443</v>
      </c>
      <c r="FN8">
        <v>0.71336393799875852</v>
      </c>
      <c r="FO8">
        <v>0.86359625140919449</v>
      </c>
      <c r="FP8">
        <v>1.9699720940044962E-2</v>
      </c>
      <c r="FQ8">
        <v>0</v>
      </c>
      <c r="FR8">
        <v>3.81981300485442E-2</v>
      </c>
      <c r="FS8">
        <v>0.68931896858650332</v>
      </c>
      <c r="FT8">
        <v>0.65330536284955443</v>
      </c>
      <c r="FU8">
        <v>0.71336393799875852</v>
      </c>
      <c r="FV8">
        <v>0.86359625140919449</v>
      </c>
      <c r="FW8">
        <v>0.84984817999333495</v>
      </c>
    </row>
    <row r="9" spans="1:179" x14ac:dyDescent="0.25">
      <c r="A9" t="s">
        <v>108</v>
      </c>
      <c r="B9" s="15">
        <v>0.5919272993883733</v>
      </c>
      <c r="C9" s="15">
        <v>0.58752278473569708</v>
      </c>
      <c r="D9" s="15">
        <v>0.67118181042825675</v>
      </c>
      <c r="E9" s="15">
        <v>0.67829254588898702</v>
      </c>
      <c r="F9" s="15">
        <v>0.66794153927139321</v>
      </c>
      <c r="G9" s="15">
        <v>0.7024640297630137</v>
      </c>
      <c r="H9" s="15">
        <v>0.73797892132817255</v>
      </c>
      <c r="I9" s="15">
        <v>0.81028335785403782</v>
      </c>
      <c r="J9" s="15">
        <v>0.82730391695941585</v>
      </c>
      <c r="K9">
        <v>0.47236103339829055</v>
      </c>
      <c r="L9">
        <v>0.45050077419101936</v>
      </c>
      <c r="M9">
        <v>0.53699548062468105</v>
      </c>
      <c r="N9">
        <v>0.47558720883289546</v>
      </c>
      <c r="O9">
        <v>0.5550425632106526</v>
      </c>
      <c r="P9">
        <v>0.62498087091628574</v>
      </c>
      <c r="Q9">
        <v>0.55327094869787752</v>
      </c>
      <c r="R9">
        <v>0.57653269155353248</v>
      </c>
      <c r="S9">
        <v>0.67951812676458057</v>
      </c>
      <c r="T9">
        <v>15435000</v>
      </c>
      <c r="U9">
        <v>15936123</v>
      </c>
      <c r="V9">
        <v>11735002</v>
      </c>
      <c r="W9">
        <v>12336272</v>
      </c>
      <c r="X9">
        <v>11421956</v>
      </c>
      <c r="Y9">
        <v>8567746</v>
      </c>
      <c r="Z9">
        <v>7596987</v>
      </c>
      <c r="AA9">
        <v>7164123</v>
      </c>
      <c r="AB9">
        <v>1.3605442176870747E-3</v>
      </c>
      <c r="AC9">
        <v>2.3385269428455091</v>
      </c>
      <c r="AD9">
        <v>2.8404510710777893</v>
      </c>
      <c r="AE9">
        <v>2.8776579342608528</v>
      </c>
      <c r="AF9">
        <v>3.329546270358597</v>
      </c>
      <c r="AG9">
        <v>4.0635153049588535</v>
      </c>
      <c r="AH9">
        <v>4.9042638877755085</v>
      </c>
      <c r="AI9">
        <v>5.1395534387112001</v>
      </c>
      <c r="AJ9">
        <v>0</v>
      </c>
      <c r="AK9">
        <v>0</v>
      </c>
      <c r="AL9">
        <v>1.0005684386952749</v>
      </c>
      <c r="AM9">
        <v>1.0006355757873242</v>
      </c>
      <c r="AN9">
        <v>1.0005967574805166</v>
      </c>
      <c r="AO9">
        <v>1.0005570294994373</v>
      </c>
      <c r="AP9">
        <v>1.0023683014860632</v>
      </c>
      <c r="AQ9">
        <v>1.0005685825587542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1.0005684386952749</v>
      </c>
      <c r="BB9">
        <v>1.0006355757873242</v>
      </c>
      <c r="BC9">
        <v>1.0005967574805166</v>
      </c>
      <c r="BD9">
        <v>1.0005570294994373</v>
      </c>
      <c r="BE9">
        <v>1.0023683014860632</v>
      </c>
      <c r="BF9">
        <v>1.0005685825587542</v>
      </c>
      <c r="BG9">
        <v>1.0005753382659921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0.94415777505684795</v>
      </c>
      <c r="BQ9">
        <v>0.96756578637668877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0.96756578637668877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37245881</v>
      </c>
      <c r="CI9">
        <v>33311527</v>
      </c>
      <c r="CJ9">
        <v>35478399</v>
      </c>
      <c r="CK9">
        <v>38008759</v>
      </c>
      <c r="CL9">
        <v>34732909</v>
      </c>
      <c r="CM9">
        <v>37236457</v>
      </c>
      <c r="CN9">
        <v>0</v>
      </c>
      <c r="CO9">
        <v>37245881</v>
      </c>
      <c r="CP9">
        <v>33311527</v>
      </c>
      <c r="CQ9">
        <v>35478399</v>
      </c>
      <c r="CR9">
        <v>38008759</v>
      </c>
      <c r="CS9">
        <v>34732909</v>
      </c>
      <c r="CT9">
        <v>37236457</v>
      </c>
      <c r="CU9">
        <v>36799221</v>
      </c>
      <c r="CV9">
        <v>21591000</v>
      </c>
      <c r="CW9">
        <v>20554000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20554000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21591000</v>
      </c>
      <c r="DM9">
        <v>20554000</v>
      </c>
      <c r="DN9">
        <v>37245881</v>
      </c>
      <c r="DO9">
        <v>33311527</v>
      </c>
      <c r="DP9">
        <v>35478399</v>
      </c>
      <c r="DQ9">
        <v>38008759</v>
      </c>
      <c r="DR9">
        <v>34732909</v>
      </c>
      <c r="DS9">
        <v>37236457</v>
      </c>
      <c r="DT9">
        <v>20554000</v>
      </c>
      <c r="DU9">
        <v>37245881</v>
      </c>
      <c r="DV9">
        <v>33311527</v>
      </c>
      <c r="DW9">
        <v>35478399</v>
      </c>
      <c r="DX9">
        <v>38008759</v>
      </c>
      <c r="DY9">
        <v>34732909</v>
      </c>
      <c r="DZ9">
        <v>37236457</v>
      </c>
      <c r="EA9">
        <v>36799221</v>
      </c>
      <c r="EB9">
        <v>1</v>
      </c>
      <c r="EC9">
        <v>1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1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 s="18">
        <v>1.3988338192419825</v>
      </c>
      <c r="ES9" s="18">
        <v>1.2897741815873283</v>
      </c>
      <c r="ET9" s="18">
        <v>3.1739134769640431</v>
      </c>
      <c r="EU9" s="18">
        <v>2.7002912225022278</v>
      </c>
      <c r="EV9" s="18">
        <v>3.1061579120073657</v>
      </c>
      <c r="EW9" s="18">
        <v>4.4362611823459757</v>
      </c>
      <c r="EX9" s="18">
        <v>4.5719321357269669</v>
      </c>
      <c r="EY9" s="18">
        <v>5.1976294935193046</v>
      </c>
      <c r="EZ9">
        <v>1.3316488500161969</v>
      </c>
      <c r="FA9">
        <v>2.337198388842757</v>
      </c>
      <c r="FB9">
        <v>2.8386468958420288</v>
      </c>
      <c r="FC9">
        <v>2.875941694541106</v>
      </c>
      <c r="FD9">
        <v>3.327692647388941</v>
      </c>
      <c r="FE9">
        <v>4.0539144134291565</v>
      </c>
      <c r="FF9">
        <v>4.9014769934449012</v>
      </c>
      <c r="FG9">
        <v>5.1365981572343191</v>
      </c>
      <c r="FH9">
        <v>0.88191324238215829</v>
      </c>
      <c r="FI9">
        <v>0.89423537089406135</v>
      </c>
      <c r="FJ9">
        <v>0.99943188424370444</v>
      </c>
      <c r="FK9">
        <v>0.99936482791267522</v>
      </c>
      <c r="FL9">
        <v>0.99940359842658377</v>
      </c>
      <c r="FM9">
        <v>0.99944328060968612</v>
      </c>
      <c r="FN9">
        <v>0.9976372941137982</v>
      </c>
      <c r="FO9">
        <v>0.99943174054366157</v>
      </c>
      <c r="FP9">
        <v>0.89423537089406135</v>
      </c>
      <c r="FQ9">
        <v>0.99943188424370444</v>
      </c>
      <c r="FR9">
        <v>0.99936482791267522</v>
      </c>
      <c r="FS9">
        <v>0.99940359842658377</v>
      </c>
      <c r="FT9">
        <v>0.99944328060968612</v>
      </c>
      <c r="FU9">
        <v>0.9976372941137982</v>
      </c>
      <c r="FV9">
        <v>0.99943174054366157</v>
      </c>
      <c r="FW9">
        <v>0.9994249925577926</v>
      </c>
    </row>
    <row r="10" spans="1:179" x14ac:dyDescent="0.25">
      <c r="A10" t="s">
        <v>129</v>
      </c>
      <c r="B10" s="15">
        <v>0.84554683007584985</v>
      </c>
      <c r="C10" s="15">
        <v>0.87389835275044769</v>
      </c>
      <c r="D10" s="15">
        <v>0.86435963143449279</v>
      </c>
      <c r="E10" s="15">
        <v>0.74860288689588017</v>
      </c>
      <c r="F10" s="15">
        <v>0.84462063360992012</v>
      </c>
      <c r="G10" s="15">
        <v>0.950431198199989</v>
      </c>
      <c r="H10" s="15">
        <v>0.97176406801768633</v>
      </c>
      <c r="I10" s="15">
        <v>1.0059717966736041</v>
      </c>
      <c r="J10" s="15">
        <v>0.99415261358292817</v>
      </c>
      <c r="K10">
        <v>0.24064664243018963</v>
      </c>
      <c r="L10">
        <v>0.18936270232192018</v>
      </c>
      <c r="M10">
        <v>0.1149792751918445</v>
      </c>
      <c r="N10">
        <v>0.46320699891623607</v>
      </c>
      <c r="O10">
        <v>1.0344384529580111E-3</v>
      </c>
      <c r="P10">
        <v>0</v>
      </c>
      <c r="Q10">
        <v>9.0463496976574756E-2</v>
      </c>
      <c r="R10">
        <v>6.0621285238747782E-2</v>
      </c>
      <c r="S10">
        <v>0.41879613570963897</v>
      </c>
      <c r="T10">
        <v>177545</v>
      </c>
      <c r="U10">
        <v>182946</v>
      </c>
      <c r="V10">
        <v>193727</v>
      </c>
      <c r="W10">
        <v>137906</v>
      </c>
      <c r="X10">
        <v>155305</v>
      </c>
      <c r="Y10">
        <v>246551</v>
      </c>
      <c r="Z10">
        <v>218207</v>
      </c>
      <c r="AA10">
        <v>62000</v>
      </c>
      <c r="AB10">
        <v>0.32437973471514264</v>
      </c>
      <c r="AC10">
        <v>0.14321165808489936</v>
      </c>
      <c r="AD10">
        <v>0</v>
      </c>
      <c r="AE10">
        <v>0</v>
      </c>
      <c r="AF10">
        <v>0</v>
      </c>
      <c r="AG10">
        <v>0</v>
      </c>
      <c r="AH10">
        <v>0.50114340969813065</v>
      </c>
      <c r="AI10">
        <v>6.4813387096774191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0.66014786022688032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2781939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2781939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1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44.869983870967744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0.80277896892294254</v>
      </c>
    </row>
    <row r="11" spans="1:179" x14ac:dyDescent="0.25">
      <c r="A11" t="s">
        <v>130</v>
      </c>
      <c r="B11" s="15">
        <v>0.75527978386788186</v>
      </c>
      <c r="C11" s="15">
        <v>0.89096558303836271</v>
      </c>
      <c r="D11" s="15">
        <v>0.80188342934258194</v>
      </c>
      <c r="E11" s="15">
        <v>0.92427067195258872</v>
      </c>
      <c r="F11" s="15">
        <v>0.93779401645649096</v>
      </c>
      <c r="G11" s="15">
        <v>0.75714209168511681</v>
      </c>
      <c r="H11" s="15">
        <v>0.92527798831300789</v>
      </c>
      <c r="I11" s="15">
        <v>0.8913884152009951</v>
      </c>
      <c r="J11" s="15">
        <v>0.90638689117303006</v>
      </c>
      <c r="K11">
        <v>0.51542674529839061</v>
      </c>
      <c r="L11">
        <v>0.76886779902533231</v>
      </c>
      <c r="M11">
        <v>0.63961896772367532</v>
      </c>
      <c r="N11">
        <v>0.7566353147538506</v>
      </c>
      <c r="O11">
        <v>0.62682852501853981</v>
      </c>
      <c r="P11">
        <v>0.66158920372092789</v>
      </c>
      <c r="Q11">
        <v>0.40053149781362074</v>
      </c>
      <c r="R11">
        <v>0.36845195761501454</v>
      </c>
      <c r="S11">
        <v>0.61396212623377699</v>
      </c>
      <c r="T11">
        <v>35828000</v>
      </c>
      <c r="U11">
        <v>37785634</v>
      </c>
      <c r="V11">
        <v>86288899</v>
      </c>
      <c r="W11">
        <v>27768000</v>
      </c>
      <c r="X11">
        <v>32744603</v>
      </c>
      <c r="Y11">
        <v>143475582</v>
      </c>
      <c r="Z11">
        <v>34211494</v>
      </c>
      <c r="AA11">
        <v>32128735</v>
      </c>
      <c r="AB11">
        <v>4.989208831081835</v>
      </c>
      <c r="AC11">
        <v>4.340062760360194</v>
      </c>
      <c r="AD11">
        <v>2.319999598094304</v>
      </c>
      <c r="AE11">
        <v>4.7157672860847022</v>
      </c>
      <c r="AF11">
        <v>6.4242903173997865</v>
      </c>
      <c r="AG11">
        <v>1.1414088635653696</v>
      </c>
      <c r="AH11">
        <v>3.4326543003354368</v>
      </c>
      <c r="AI11">
        <v>2.9396636686754083</v>
      </c>
      <c r="AJ11">
        <v>1.0000255584521802</v>
      </c>
      <c r="AK11">
        <v>1</v>
      </c>
      <c r="AL11">
        <v>1</v>
      </c>
      <c r="AM11">
        <v>1</v>
      </c>
      <c r="AN11">
        <v>1</v>
      </c>
      <c r="AO11">
        <v>1.3978501102899088</v>
      </c>
      <c r="AP11">
        <v>1</v>
      </c>
      <c r="AQ11">
        <v>0.99999998843610027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1</v>
      </c>
      <c r="BB11">
        <v>1</v>
      </c>
      <c r="BC11">
        <v>1</v>
      </c>
      <c r="BD11">
        <v>1.3978501102899088</v>
      </c>
      <c r="BE11">
        <v>1</v>
      </c>
      <c r="BF11">
        <v>0.99999998843610027</v>
      </c>
      <c r="BG11">
        <v>1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0.97955656018349235</v>
      </c>
      <c r="BQ11">
        <v>0.995009004752891</v>
      </c>
      <c r="BR11">
        <v>0.90321314626887039</v>
      </c>
      <c r="BS11">
        <v>0.96575119187879477</v>
      </c>
      <c r="BT11">
        <v>0.99471321702878468</v>
      </c>
      <c r="BU11">
        <v>1.0343433247437595</v>
      </c>
      <c r="BV11">
        <v>0.92038235877651442</v>
      </c>
      <c r="BW11">
        <v>0.84955607955146595</v>
      </c>
      <c r="BX11">
        <v>0.995009004752891</v>
      </c>
      <c r="BY11">
        <v>0.90321314626887039</v>
      </c>
      <c r="BZ11">
        <v>0.96575119187879477</v>
      </c>
      <c r="CA11">
        <v>0.99471321702878468</v>
      </c>
      <c r="CB11">
        <v>1.0343433247437595</v>
      </c>
      <c r="CC11">
        <v>0.92038235877651442</v>
      </c>
      <c r="CD11">
        <v>0.84955607955146595</v>
      </c>
      <c r="CE11">
        <v>0.96768321992120943</v>
      </c>
      <c r="CF11">
        <v>39126000</v>
      </c>
      <c r="CG11">
        <v>178753374</v>
      </c>
      <c r="CH11">
        <v>163992023</v>
      </c>
      <c r="CI11">
        <v>200190211</v>
      </c>
      <c r="CJ11">
        <v>130947426</v>
      </c>
      <c r="CK11">
        <v>150488836</v>
      </c>
      <c r="CL11">
        <v>125312526</v>
      </c>
      <c r="CM11">
        <v>86476017</v>
      </c>
      <c r="CN11">
        <v>178753374</v>
      </c>
      <c r="CO11">
        <v>163992023</v>
      </c>
      <c r="CP11">
        <v>200190211</v>
      </c>
      <c r="CQ11">
        <v>130947426</v>
      </c>
      <c r="CR11">
        <v>150488836</v>
      </c>
      <c r="CS11">
        <v>125312526</v>
      </c>
      <c r="CT11">
        <v>86476017</v>
      </c>
      <c r="CU11">
        <v>71280730</v>
      </c>
      <c r="CV11">
        <v>58936000</v>
      </c>
      <c r="CW11">
        <v>117418152</v>
      </c>
      <c r="CX11">
        <v>133625103</v>
      </c>
      <c r="CY11">
        <v>183734820</v>
      </c>
      <c r="CZ11">
        <v>206312216</v>
      </c>
      <c r="DA11">
        <v>216158571</v>
      </c>
      <c r="DB11">
        <v>53988556</v>
      </c>
      <c r="DC11">
        <v>19616684</v>
      </c>
      <c r="DD11">
        <v>117418152</v>
      </c>
      <c r="DE11">
        <v>133625103</v>
      </c>
      <c r="DF11">
        <v>183734820</v>
      </c>
      <c r="DG11">
        <v>206312216</v>
      </c>
      <c r="DH11">
        <v>216158571</v>
      </c>
      <c r="DI11">
        <v>53988556</v>
      </c>
      <c r="DJ11">
        <v>19616684</v>
      </c>
      <c r="DK11">
        <v>113175690</v>
      </c>
      <c r="DL11">
        <v>98062000</v>
      </c>
      <c r="DM11">
        <v>296171526</v>
      </c>
      <c r="DN11">
        <v>297617126</v>
      </c>
      <c r="DO11">
        <v>383925031</v>
      </c>
      <c r="DP11">
        <v>337259642</v>
      </c>
      <c r="DQ11">
        <v>366647407</v>
      </c>
      <c r="DR11">
        <v>179301082</v>
      </c>
      <c r="DS11">
        <v>106092701</v>
      </c>
      <c r="DT11">
        <v>296171526</v>
      </c>
      <c r="DU11">
        <v>297617126</v>
      </c>
      <c r="DV11">
        <v>383925031</v>
      </c>
      <c r="DW11">
        <v>337259642</v>
      </c>
      <c r="DX11">
        <v>366647407</v>
      </c>
      <c r="DY11">
        <v>179301082</v>
      </c>
      <c r="DZ11">
        <v>106092701</v>
      </c>
      <c r="EA11">
        <v>184456420</v>
      </c>
      <c r="EB11">
        <v>0.60100752585099226</v>
      </c>
      <c r="EC11">
        <v>0.39645320934734285</v>
      </c>
      <c r="ED11">
        <v>0.44898324500317904</v>
      </c>
      <c r="EE11">
        <v>0.47856952572597433</v>
      </c>
      <c r="EF11">
        <v>0.61173111249403511</v>
      </c>
      <c r="EG11">
        <v>0.58955434260032824</v>
      </c>
      <c r="EH11">
        <v>0.30110557838128382</v>
      </c>
      <c r="EI11">
        <v>0.18490135339282199</v>
      </c>
      <c r="EJ11">
        <v>0.39645320934734285</v>
      </c>
      <c r="EK11">
        <v>0.44898324500317904</v>
      </c>
      <c r="EL11">
        <v>0.47856952572597433</v>
      </c>
      <c r="EM11">
        <v>0.61173111249403511</v>
      </c>
      <c r="EN11">
        <v>0.58955434260032824</v>
      </c>
      <c r="EO11">
        <v>0.30110557838128382</v>
      </c>
      <c r="EP11">
        <v>0.18490135339282199</v>
      </c>
      <c r="EQ11">
        <v>0.61356330129360637</v>
      </c>
      <c r="ER11">
        <v>2.7370213241040529</v>
      </c>
      <c r="ES11">
        <v>7.8382044879808026</v>
      </c>
      <c r="ET11">
        <v>3.4490778008420295</v>
      </c>
      <c r="EU11">
        <v>13.826167927110342</v>
      </c>
      <c r="EV11">
        <v>10.299701663813117</v>
      </c>
      <c r="EW11">
        <v>2.5554690344451783</v>
      </c>
      <c r="EX11">
        <v>5.2409603041597661</v>
      </c>
      <c r="EY11">
        <v>3.3021126104093423</v>
      </c>
      <c r="EZ11">
        <v>8.2664822485207097</v>
      </c>
      <c r="FA11">
        <v>7.8764624142604038</v>
      </c>
      <c r="FB11">
        <v>4.4492980609243835</v>
      </c>
      <c r="FC11">
        <v>12.145622371074618</v>
      </c>
      <c r="FD11">
        <v>11.19718589961222</v>
      </c>
      <c r="FE11">
        <v>1.2496975408679645</v>
      </c>
      <c r="FF11">
        <v>3.1010835422738334</v>
      </c>
      <c r="FG11">
        <v>5.7411665912149976</v>
      </c>
      <c r="FH11">
        <v>1</v>
      </c>
      <c r="FI11">
        <v>1</v>
      </c>
      <c r="FJ11">
        <v>1</v>
      </c>
      <c r="FK11">
        <v>1</v>
      </c>
      <c r="FL11">
        <v>1</v>
      </c>
      <c r="FM11">
        <v>0.84492064097329134</v>
      </c>
      <c r="FN11">
        <v>0.76992111963117182</v>
      </c>
      <c r="FO11">
        <v>0.73777392854121326</v>
      </c>
      <c r="FP11">
        <v>1</v>
      </c>
      <c r="FQ11">
        <v>1</v>
      </c>
      <c r="FR11">
        <v>1</v>
      </c>
      <c r="FS11">
        <v>1</v>
      </c>
      <c r="FT11">
        <v>0.84492064097329134</v>
      </c>
      <c r="FU11">
        <v>0.76992111963117182</v>
      </c>
      <c r="FV11">
        <v>0.73777392854121326</v>
      </c>
      <c r="FW11">
        <v>0.86163684609288849</v>
      </c>
    </row>
    <row r="12" spans="1:179" x14ac:dyDescent="0.25">
      <c r="A12" t="s">
        <v>131</v>
      </c>
      <c r="B12" s="15">
        <v>0.17825641025641026</v>
      </c>
      <c r="C12" s="15">
        <v>0.22242653994783262</v>
      </c>
      <c r="D12" s="15">
        <v>0.20524729942432623</v>
      </c>
      <c r="E12" s="15">
        <v>0.20532635599568977</v>
      </c>
      <c r="F12" s="15">
        <v>0.18482849978141899</v>
      </c>
      <c r="G12" s="15">
        <v>0.79498742129336852</v>
      </c>
      <c r="H12" s="15">
        <v>0.79705430110798947</v>
      </c>
      <c r="I12" s="15">
        <v>0.82578536209825359</v>
      </c>
      <c r="J12" s="15">
        <v>0.83596118740344405</v>
      </c>
      <c r="K12">
        <v>0</v>
      </c>
      <c r="L12">
        <v>0</v>
      </c>
      <c r="M12">
        <v>0</v>
      </c>
      <c r="N12">
        <v>0</v>
      </c>
      <c r="O12">
        <v>0</v>
      </c>
      <c r="P12">
        <v>0.3397441109606309</v>
      </c>
      <c r="Q12">
        <v>0.44759844019074185</v>
      </c>
      <c r="R12">
        <v>0.53550388973550545</v>
      </c>
      <c r="S12">
        <v>0.61430853880652569</v>
      </c>
      <c r="T12">
        <v>15160000</v>
      </c>
      <c r="U12">
        <v>20639096</v>
      </c>
      <c r="V12">
        <v>24153943</v>
      </c>
      <c r="W12">
        <v>19142800</v>
      </c>
      <c r="X12">
        <v>23968411</v>
      </c>
      <c r="Y12">
        <v>2747104</v>
      </c>
      <c r="Z12">
        <v>2767885</v>
      </c>
      <c r="AA12">
        <v>2060445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0.62534406800340925</v>
      </c>
      <c r="BV12">
        <v>0.75446781162718313</v>
      </c>
      <c r="BW12">
        <v>0.88092703811982997</v>
      </c>
      <c r="BX12">
        <v>0</v>
      </c>
      <c r="BY12">
        <v>0</v>
      </c>
      <c r="BZ12">
        <v>0</v>
      </c>
      <c r="CA12">
        <v>0</v>
      </c>
      <c r="CB12">
        <v>0.62534406800340925</v>
      </c>
      <c r="CC12">
        <v>0.75446781162718313</v>
      </c>
      <c r="CD12">
        <v>0.88092703811982997</v>
      </c>
      <c r="CE12">
        <v>0.9263025059916089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7124151</v>
      </c>
      <c r="DB12">
        <v>9332880</v>
      </c>
      <c r="DC12">
        <v>11518935</v>
      </c>
      <c r="DD12">
        <v>0</v>
      </c>
      <c r="DE12">
        <v>0</v>
      </c>
      <c r="DF12">
        <v>0</v>
      </c>
      <c r="DG12">
        <v>0</v>
      </c>
      <c r="DH12">
        <v>7124151</v>
      </c>
      <c r="DI12">
        <v>9332880</v>
      </c>
      <c r="DJ12">
        <v>11518935</v>
      </c>
      <c r="DK12">
        <v>11839265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7124151</v>
      </c>
      <c r="DR12">
        <v>9332880</v>
      </c>
      <c r="DS12">
        <v>11518935</v>
      </c>
      <c r="DT12">
        <v>0</v>
      </c>
      <c r="DU12">
        <v>0</v>
      </c>
      <c r="DV12">
        <v>0</v>
      </c>
      <c r="DW12">
        <v>0</v>
      </c>
      <c r="DX12">
        <v>7124151</v>
      </c>
      <c r="DY12">
        <v>9332880</v>
      </c>
      <c r="DZ12">
        <v>11518935</v>
      </c>
      <c r="EA12">
        <v>11839265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1</v>
      </c>
      <c r="EH12">
        <v>1</v>
      </c>
      <c r="EI12">
        <v>1</v>
      </c>
      <c r="EJ12">
        <v>0</v>
      </c>
      <c r="EK12">
        <v>0</v>
      </c>
      <c r="EL12">
        <v>0</v>
      </c>
      <c r="EM12">
        <v>0</v>
      </c>
      <c r="EN12">
        <v>1</v>
      </c>
      <c r="EO12">
        <v>1</v>
      </c>
      <c r="EP12">
        <v>1</v>
      </c>
      <c r="EQ12">
        <v>1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2.5933313773340942</v>
      </c>
      <c r="EX12">
        <v>3.3718452898151479</v>
      </c>
      <c r="EY12">
        <v>5.5905083610579265</v>
      </c>
      <c r="EZ12">
        <v>0</v>
      </c>
      <c r="FA12">
        <v>0</v>
      </c>
      <c r="FB12">
        <v>0</v>
      </c>
      <c r="FC12">
        <v>0</v>
      </c>
      <c r="FD12">
        <v>0.29723084271210137</v>
      </c>
      <c r="FE12">
        <v>3.3973522662411035</v>
      </c>
      <c r="FF12">
        <v>4.1616378570641483</v>
      </c>
      <c r="FG12">
        <v>5.745974777293255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1</v>
      </c>
      <c r="FN12">
        <v>1</v>
      </c>
      <c r="FO12">
        <v>1</v>
      </c>
      <c r="FP12">
        <v>0</v>
      </c>
      <c r="FQ12">
        <v>0</v>
      </c>
      <c r="FR12">
        <v>0</v>
      </c>
      <c r="FS12">
        <v>0</v>
      </c>
      <c r="FT12">
        <v>1</v>
      </c>
      <c r="FU12">
        <v>1</v>
      </c>
      <c r="FV12">
        <v>1</v>
      </c>
      <c r="FW12">
        <v>1</v>
      </c>
    </row>
    <row r="13" spans="1:179" x14ac:dyDescent="0.25">
      <c r="B13" s="15"/>
      <c r="C13" s="15"/>
      <c r="D13" s="15"/>
      <c r="E13" s="15"/>
      <c r="F13" s="15"/>
      <c r="G13" s="15"/>
      <c r="H13" s="15"/>
      <c r="I13" s="15"/>
      <c r="J13" s="15"/>
      <c r="ER13" s="18"/>
      <c r="ES13" s="18"/>
      <c r="ET13" s="18"/>
      <c r="EU13" s="18"/>
      <c r="EV13" s="18"/>
      <c r="EW13" s="18"/>
      <c r="EX13" s="18"/>
      <c r="EY13" s="18"/>
    </row>
    <row r="14" spans="1:179" x14ac:dyDescent="0.25">
      <c r="B14" s="15"/>
      <c r="C14" s="15"/>
      <c r="D14" s="15"/>
      <c r="E14" s="15"/>
      <c r="F14" s="15"/>
      <c r="G14" s="15"/>
      <c r="H14" s="15"/>
      <c r="I14" s="15"/>
      <c r="J14" s="15"/>
      <c r="ER14" s="18"/>
      <c r="ES14" s="18"/>
      <c r="ET14" s="18"/>
      <c r="EU14" s="18"/>
      <c r="EV14" s="18"/>
      <c r="EW14" s="18"/>
      <c r="EX14" s="18"/>
      <c r="EY14" s="18"/>
    </row>
    <row r="15" spans="1:179" x14ac:dyDescent="0.25">
      <c r="B15" s="15"/>
      <c r="C15" s="15"/>
      <c r="D15" s="15"/>
      <c r="E15" s="15"/>
      <c r="F15" s="15"/>
      <c r="G15" s="15"/>
      <c r="H15" s="15"/>
      <c r="I15" s="15"/>
      <c r="J15" s="15"/>
      <c r="ER15" s="18"/>
      <c r="ES15" s="18"/>
      <c r="ET15" s="18"/>
      <c r="EU15" s="18"/>
      <c r="EV15" s="18"/>
      <c r="EW15" s="18"/>
      <c r="EX15" s="18"/>
      <c r="EY15" s="18"/>
    </row>
    <row r="16" spans="1:179" x14ac:dyDescent="0.25">
      <c r="B16" s="15"/>
      <c r="C16" s="15"/>
      <c r="D16" s="15"/>
      <c r="E16" s="15"/>
      <c r="F16" s="15"/>
      <c r="G16" s="15"/>
      <c r="H16" s="15"/>
      <c r="I16" s="15"/>
      <c r="J16" s="15"/>
      <c r="ER16" s="18"/>
      <c r="ES16" s="18"/>
      <c r="ET16" s="18"/>
      <c r="EU16" s="18"/>
      <c r="EV16" s="18"/>
      <c r="EW16" s="18"/>
      <c r="EX16" s="18"/>
      <c r="EY16" s="18"/>
    </row>
    <row r="17" spans="2:155" x14ac:dyDescent="0.25">
      <c r="B17" s="15"/>
      <c r="C17" s="15"/>
      <c r="D17" s="15"/>
      <c r="E17" s="15"/>
      <c r="F17" s="15"/>
      <c r="G17" s="15"/>
      <c r="H17" s="15"/>
      <c r="I17" s="15"/>
      <c r="J17" s="15"/>
      <c r="ER17" s="18"/>
      <c r="ES17" s="18"/>
      <c r="ET17" s="18"/>
      <c r="EU17" s="18"/>
      <c r="EV17" s="18"/>
      <c r="EW17" s="18"/>
      <c r="EX17" s="18"/>
      <c r="EY17" s="18"/>
    </row>
    <row r="18" spans="2:155" x14ac:dyDescent="0.25">
      <c r="B18" s="15"/>
      <c r="C18" s="15"/>
      <c r="D18" s="15"/>
      <c r="E18" s="15"/>
      <c r="F18" s="15"/>
      <c r="G18" s="15"/>
      <c r="H18" s="15"/>
      <c r="I18" s="15"/>
      <c r="J18" s="15"/>
      <c r="ER18" s="18"/>
      <c r="ES18" s="18"/>
      <c r="ET18" s="18"/>
      <c r="EU18" s="18"/>
      <c r="EV18" s="18"/>
      <c r="EW18" s="18"/>
      <c r="EX18" s="18"/>
      <c r="EY18" s="18"/>
    </row>
    <row r="19" spans="2:155" x14ac:dyDescent="0.25">
      <c r="B19" s="15"/>
      <c r="C19" s="15"/>
      <c r="D19" s="15"/>
      <c r="E19" s="15"/>
      <c r="F19" s="15"/>
      <c r="G19" s="15"/>
      <c r="H19" s="15"/>
      <c r="I19" s="15"/>
      <c r="J19" s="15"/>
      <c r="ER19" s="18"/>
      <c r="ES19" s="18"/>
      <c r="ET19" s="18"/>
      <c r="EU19" s="18"/>
      <c r="EV19" s="18"/>
      <c r="EW19" s="18"/>
      <c r="EX19" s="18"/>
      <c r="EY19" s="18"/>
    </row>
    <row r="20" spans="2:155" x14ac:dyDescent="0.25">
      <c r="B20" s="15"/>
      <c r="C20" s="15"/>
      <c r="D20" s="15"/>
      <c r="E20" s="15"/>
      <c r="F20" s="15"/>
      <c r="G20" s="15"/>
      <c r="H20" s="15"/>
      <c r="I20" s="15"/>
      <c r="J20" s="15"/>
      <c r="ER20" s="18"/>
      <c r="ES20" s="18"/>
      <c r="ET20" s="18"/>
      <c r="EU20" s="18"/>
      <c r="EV20" s="18"/>
      <c r="EW20" s="18"/>
      <c r="EX20" s="18"/>
      <c r="EY20" s="18"/>
    </row>
    <row r="21" spans="2:155" x14ac:dyDescent="0.25">
      <c r="B21" s="15"/>
      <c r="C21" s="15"/>
      <c r="D21" s="15"/>
      <c r="E21" s="15"/>
      <c r="F21" s="15"/>
      <c r="G21" s="15"/>
      <c r="H21" s="15"/>
      <c r="I21" s="15"/>
      <c r="J21" s="15"/>
      <c r="ER21" s="18"/>
      <c r="ES21" s="18"/>
      <c r="ET21" s="18"/>
      <c r="EU21" s="18"/>
      <c r="EV21" s="18"/>
      <c r="EW21" s="18"/>
      <c r="EX21" s="18"/>
      <c r="EY21" s="18"/>
    </row>
    <row r="22" spans="2:155" x14ac:dyDescent="0.25">
      <c r="B22" s="15"/>
      <c r="C22" s="15"/>
      <c r="D22" s="15"/>
      <c r="E22" s="15"/>
      <c r="F22" s="15"/>
      <c r="G22" s="15"/>
      <c r="H22" s="15"/>
      <c r="I22" s="15"/>
      <c r="J22" s="15"/>
      <c r="ER22" s="18"/>
      <c r="ES22" s="18"/>
      <c r="ET22" s="18"/>
      <c r="EU22" s="18"/>
      <c r="EV22" s="18"/>
      <c r="EW22" s="18"/>
      <c r="EX22" s="18"/>
      <c r="EY22" s="18"/>
    </row>
    <row r="23" spans="2:155" x14ac:dyDescent="0.25">
      <c r="B23" s="15"/>
      <c r="C23" s="15"/>
      <c r="D23" s="15"/>
      <c r="E23" s="15"/>
      <c r="F23" s="15"/>
      <c r="G23" s="15"/>
      <c r="H23" s="15"/>
      <c r="I23" s="15"/>
      <c r="J23" s="15"/>
      <c r="ER23" s="18"/>
      <c r="ES23" s="18"/>
      <c r="ET23" s="18"/>
      <c r="EU23" s="18"/>
      <c r="EV23" s="18"/>
      <c r="EW23" s="18"/>
      <c r="EX23" s="18"/>
      <c r="EY23" s="18"/>
    </row>
    <row r="24" spans="2:155" x14ac:dyDescent="0.25">
      <c r="B24" s="15"/>
      <c r="C24" s="15"/>
      <c r="D24" s="15"/>
      <c r="E24" s="15"/>
      <c r="F24" s="15"/>
      <c r="G24" s="15"/>
      <c r="H24" s="15"/>
      <c r="I24" s="15"/>
      <c r="J24" s="15"/>
      <c r="ER24" s="18"/>
      <c r="ES24" s="18"/>
      <c r="ET24" s="18"/>
      <c r="EU24" s="18"/>
      <c r="EV24" s="18"/>
      <c r="EW24" s="18"/>
      <c r="EX24" s="18"/>
      <c r="EY24" s="18"/>
    </row>
    <row r="25" spans="2:155" x14ac:dyDescent="0.25">
      <c r="B25" s="15"/>
      <c r="C25" s="15"/>
      <c r="D25" s="15"/>
      <c r="E25" s="15"/>
      <c r="F25" s="15"/>
      <c r="G25" s="15"/>
      <c r="H25" s="15"/>
      <c r="I25" s="15"/>
      <c r="J25" s="15"/>
      <c r="ER25" s="18"/>
      <c r="ES25" s="18"/>
      <c r="ET25" s="18"/>
      <c r="EU25" s="18"/>
      <c r="EV25" s="18"/>
      <c r="EW25" s="18"/>
      <c r="EX25" s="18"/>
      <c r="EY25" s="18"/>
    </row>
    <row r="26" spans="2:155" x14ac:dyDescent="0.25">
      <c r="B26" s="15"/>
      <c r="C26" s="15"/>
      <c r="D26" s="15"/>
      <c r="E26" s="15"/>
      <c r="F26" s="15"/>
      <c r="G26" s="15"/>
      <c r="H26" s="15"/>
      <c r="I26" s="15"/>
      <c r="J26" s="15"/>
      <c r="ER26" s="18"/>
      <c r="ES26" s="18"/>
      <c r="ET26" s="18"/>
      <c r="EU26" s="18"/>
      <c r="EV26" s="18"/>
      <c r="EW26" s="18"/>
      <c r="EX26" s="18"/>
      <c r="EY26" s="18"/>
    </row>
    <row r="27" spans="2:155" x14ac:dyDescent="0.25">
      <c r="B27" s="15"/>
      <c r="C27" s="15"/>
      <c r="D27" s="15"/>
      <c r="E27" s="15"/>
      <c r="F27" s="15"/>
      <c r="G27" s="15"/>
      <c r="H27" s="15"/>
      <c r="I27" s="15"/>
      <c r="J27" s="15"/>
      <c r="ER27" s="18"/>
      <c r="ES27" s="18"/>
      <c r="ET27" s="18"/>
      <c r="EU27" s="18"/>
      <c r="EV27" s="18"/>
      <c r="EW27" s="18"/>
      <c r="EX27" s="18"/>
      <c r="EY27" s="18"/>
    </row>
    <row r="28" spans="2:155" x14ac:dyDescent="0.25">
      <c r="B28" s="15"/>
      <c r="C28" s="15"/>
      <c r="D28" s="15"/>
      <c r="E28" s="15"/>
      <c r="F28" s="15"/>
      <c r="G28" s="15"/>
      <c r="H28" s="15"/>
      <c r="I28" s="15"/>
      <c r="J28" s="15"/>
      <c r="ER28" s="18"/>
      <c r="ES28" s="18"/>
      <c r="ET28" s="18"/>
      <c r="EU28" s="18"/>
      <c r="EV28" s="18"/>
      <c r="EW28" s="18"/>
      <c r="EX28" s="18"/>
      <c r="EY28" s="18"/>
    </row>
    <row r="29" spans="2:155" x14ac:dyDescent="0.25">
      <c r="B29" s="15"/>
      <c r="C29" s="15"/>
      <c r="D29" s="15"/>
      <c r="E29" s="15"/>
      <c r="F29" s="15"/>
      <c r="G29" s="15"/>
      <c r="H29" s="15"/>
      <c r="I29" s="15"/>
      <c r="J29" s="15"/>
      <c r="ER29" s="18"/>
      <c r="ES29" s="18"/>
      <c r="ET29" s="18"/>
      <c r="EU29" s="18"/>
      <c r="EV29" s="18"/>
      <c r="EW29" s="18"/>
      <c r="EX29" s="18"/>
      <c r="EY29" s="18"/>
    </row>
    <row r="30" spans="2:155" x14ac:dyDescent="0.25">
      <c r="B30" s="15"/>
      <c r="C30" s="15"/>
      <c r="D30" s="15"/>
      <c r="E30" s="15"/>
      <c r="F30" s="15"/>
      <c r="G30" s="15"/>
      <c r="H30" s="15"/>
      <c r="I30" s="15"/>
      <c r="J30" s="15"/>
      <c r="ER30" s="18"/>
      <c r="ES30" s="18"/>
      <c r="ET30" s="18"/>
      <c r="EU30" s="18"/>
      <c r="EV30" s="18"/>
      <c r="EW30" s="18"/>
      <c r="EX30" s="18"/>
      <c r="EY30" s="18"/>
    </row>
    <row r="31" spans="2:155" x14ac:dyDescent="0.25">
      <c r="B31" s="15"/>
      <c r="C31" s="15"/>
      <c r="D31" s="15"/>
      <c r="E31" s="15"/>
      <c r="F31" s="15"/>
      <c r="G31" s="15"/>
      <c r="H31" s="15"/>
      <c r="I31" s="15"/>
      <c r="J31" s="15"/>
      <c r="ER31" s="18"/>
      <c r="ES31" s="18"/>
      <c r="ET31" s="18"/>
      <c r="EU31" s="18"/>
      <c r="EV31" s="18"/>
      <c r="EW31" s="18"/>
      <c r="EX31" s="18"/>
      <c r="EY31" s="18"/>
    </row>
    <row r="32" spans="2:155" x14ac:dyDescent="0.25">
      <c r="B32" s="15"/>
      <c r="C32" s="15"/>
      <c r="D32" s="15"/>
      <c r="E32" s="15"/>
      <c r="F32" s="15"/>
      <c r="G32" s="15"/>
      <c r="H32" s="15"/>
      <c r="I32" s="15"/>
      <c r="J32" s="15"/>
      <c r="ER32" s="18"/>
      <c r="ES32" s="18"/>
      <c r="ET32" s="18"/>
      <c r="EU32" s="18"/>
      <c r="EV32" s="18"/>
      <c r="EW32" s="18"/>
      <c r="EX32" s="18"/>
      <c r="EY32" s="18"/>
    </row>
    <row r="33" spans="2:155" x14ac:dyDescent="0.25">
      <c r="B33" s="15"/>
      <c r="C33" s="15"/>
      <c r="D33" s="15"/>
      <c r="E33" s="15"/>
      <c r="F33" s="15"/>
      <c r="G33" s="15"/>
      <c r="H33" s="15"/>
      <c r="I33" s="15"/>
      <c r="J33" s="15"/>
      <c r="ER33" s="18"/>
      <c r="ES33" s="18"/>
      <c r="ET33" s="18"/>
      <c r="EU33" s="18"/>
      <c r="EV33" s="18"/>
      <c r="EW33" s="18"/>
      <c r="EX33" s="18"/>
      <c r="EY33" s="18"/>
    </row>
    <row r="34" spans="2:155" x14ac:dyDescent="0.25">
      <c r="B34" s="15"/>
      <c r="C34" s="15"/>
      <c r="D34" s="15"/>
      <c r="E34" s="15"/>
      <c r="F34" s="15"/>
      <c r="G34" s="15"/>
      <c r="H34" s="15"/>
      <c r="I34" s="15"/>
      <c r="J34" s="15"/>
      <c r="ER34" s="18"/>
      <c r="ES34" s="18"/>
      <c r="ET34" s="18"/>
      <c r="EU34" s="18"/>
      <c r="EV34" s="18"/>
      <c r="EW34" s="18"/>
      <c r="EX34" s="18"/>
      <c r="EY34" s="18"/>
    </row>
    <row r="35" spans="2:155" x14ac:dyDescent="0.25">
      <c r="B35" s="15"/>
      <c r="C35" s="15"/>
      <c r="D35" s="15"/>
      <c r="E35" s="15"/>
      <c r="F35" s="15"/>
      <c r="G35" s="15"/>
      <c r="H35" s="15"/>
      <c r="I35" s="15"/>
      <c r="J35" s="15"/>
      <c r="ER35" s="18"/>
      <c r="ES35" s="18"/>
      <c r="ET35" s="18"/>
      <c r="EU35" s="18"/>
      <c r="EV35" s="18"/>
      <c r="EW35" s="18"/>
      <c r="EX35" s="18"/>
      <c r="EY35" s="18"/>
    </row>
    <row r="36" spans="2:155" x14ac:dyDescent="0.25">
      <c r="B36" s="15"/>
      <c r="C36" s="15"/>
      <c r="D36" s="15"/>
      <c r="E36" s="15"/>
      <c r="F36" s="15"/>
      <c r="G36" s="15"/>
      <c r="H36" s="15"/>
      <c r="I36" s="15"/>
      <c r="J36" s="15"/>
      <c r="ER36" s="18"/>
      <c r="ES36" s="18"/>
      <c r="ET36" s="18"/>
      <c r="EU36" s="18"/>
      <c r="EV36" s="18"/>
      <c r="EW36" s="18"/>
      <c r="EX36" s="18"/>
      <c r="EY36" s="18"/>
    </row>
    <row r="37" spans="2:155" x14ac:dyDescent="0.25">
      <c r="B37" s="15"/>
      <c r="C37" s="15"/>
      <c r="D37" s="15"/>
      <c r="E37" s="15"/>
      <c r="F37" s="15"/>
      <c r="G37" s="15"/>
      <c r="H37" s="15"/>
      <c r="I37" s="15"/>
      <c r="J37" s="15"/>
      <c r="ER37" s="18"/>
      <c r="ES37" s="18"/>
      <c r="ET37" s="18"/>
      <c r="EU37" s="18"/>
      <c r="EV37" s="18"/>
      <c r="EW37" s="18"/>
      <c r="EX37" s="18"/>
      <c r="EY37" s="18"/>
    </row>
    <row r="38" spans="2:155" x14ac:dyDescent="0.25">
      <c r="B38" s="15"/>
      <c r="C38" s="15"/>
      <c r="D38" s="15"/>
      <c r="E38" s="15"/>
      <c r="F38" s="15"/>
      <c r="G38" s="15"/>
      <c r="H38" s="15"/>
      <c r="I38" s="15"/>
      <c r="J38" s="15"/>
      <c r="ER38" s="18"/>
      <c r="ES38" s="18"/>
      <c r="ET38" s="18"/>
      <c r="EU38" s="18"/>
      <c r="EV38" s="18"/>
      <c r="EW38" s="18"/>
      <c r="EX38" s="18"/>
      <c r="EY38" s="18"/>
    </row>
    <row r="39" spans="2:155" x14ac:dyDescent="0.25">
      <c r="B39" s="15"/>
      <c r="C39" s="15"/>
      <c r="D39" s="15"/>
      <c r="E39" s="15"/>
      <c r="F39" s="15"/>
      <c r="G39" s="15"/>
      <c r="H39" s="15"/>
      <c r="I39" s="15"/>
      <c r="J39" s="15"/>
      <c r="ER39" s="18"/>
      <c r="ES39" s="18"/>
      <c r="ET39" s="18"/>
      <c r="EU39" s="18"/>
      <c r="EV39" s="18"/>
      <c r="EW39" s="18"/>
      <c r="EX39" s="18"/>
      <c r="EY39" s="18"/>
    </row>
    <row r="40" spans="2:155" x14ac:dyDescent="0.25">
      <c r="B40" s="15"/>
      <c r="C40" s="15"/>
      <c r="D40" s="15"/>
      <c r="E40" s="15"/>
      <c r="F40" s="15"/>
      <c r="G40" s="15"/>
      <c r="H40" s="15"/>
      <c r="I40" s="15"/>
      <c r="J40" s="15"/>
      <c r="ER40" s="18"/>
      <c r="ES40" s="18"/>
      <c r="ET40" s="18"/>
      <c r="EU40" s="18"/>
      <c r="EV40" s="18"/>
      <c r="EW40" s="18"/>
      <c r="EX40" s="18"/>
      <c r="EY40" s="18"/>
    </row>
    <row r="41" spans="2:155" x14ac:dyDescent="0.25">
      <c r="B41" s="15"/>
      <c r="C41" s="15"/>
      <c r="D41" s="15"/>
      <c r="E41" s="15"/>
      <c r="F41" s="15"/>
      <c r="G41" s="15"/>
      <c r="H41" s="15"/>
      <c r="I41" s="15"/>
      <c r="J41" s="15"/>
      <c r="ER41" s="18"/>
      <c r="ES41" s="18"/>
      <c r="ET41" s="18"/>
      <c r="EU41" s="18"/>
      <c r="EV41" s="18"/>
      <c r="EW41" s="18"/>
      <c r="EX41" s="18"/>
      <c r="EY41" s="18"/>
    </row>
    <row r="42" spans="2:155" x14ac:dyDescent="0.25">
      <c r="B42" s="15"/>
      <c r="C42" s="15"/>
      <c r="D42" s="15"/>
      <c r="E42" s="15"/>
      <c r="F42" s="15"/>
      <c r="G42" s="15"/>
      <c r="H42" s="15"/>
      <c r="I42" s="15"/>
      <c r="J42" s="15"/>
      <c r="ER42" s="18"/>
      <c r="ES42" s="18"/>
      <c r="ET42" s="18"/>
      <c r="EU42" s="18"/>
      <c r="EV42" s="18"/>
      <c r="EW42" s="18"/>
      <c r="EX42" s="18"/>
      <c r="EY42" s="18"/>
    </row>
    <row r="43" spans="2:155" x14ac:dyDescent="0.25">
      <c r="B43" s="15"/>
      <c r="C43" s="15"/>
      <c r="D43" s="15"/>
      <c r="E43" s="15"/>
      <c r="F43" s="15"/>
      <c r="G43" s="15"/>
      <c r="H43" s="15"/>
      <c r="I43" s="15"/>
      <c r="J43" s="15"/>
      <c r="ER43" s="18"/>
      <c r="ES43" s="18"/>
      <c r="ET43" s="18"/>
      <c r="EU43" s="18"/>
      <c r="EV43" s="18"/>
      <c r="EW43" s="18"/>
      <c r="EX43" s="18"/>
      <c r="EY43" s="18"/>
    </row>
    <row r="44" spans="2:155" x14ac:dyDescent="0.25">
      <c r="B44" s="15"/>
      <c r="C44" s="15"/>
      <c r="D44" s="15"/>
      <c r="E44" s="15"/>
      <c r="F44" s="15"/>
      <c r="G44" s="15"/>
      <c r="H44" s="15"/>
      <c r="I44" s="15"/>
      <c r="J44" s="15"/>
      <c r="ER44" s="18"/>
      <c r="ES44" s="18"/>
      <c r="ET44" s="18"/>
      <c r="EU44" s="18"/>
      <c r="EV44" s="18"/>
      <c r="EW44" s="18"/>
      <c r="EX44" s="18"/>
      <c r="EY44" s="18"/>
    </row>
    <row r="45" spans="2:155" x14ac:dyDescent="0.25">
      <c r="B45" s="15"/>
      <c r="C45" s="15"/>
      <c r="D45" s="15"/>
      <c r="E45" s="15"/>
      <c r="F45" s="15"/>
      <c r="G45" s="15"/>
      <c r="H45" s="15"/>
      <c r="I45" s="15"/>
      <c r="J45" s="15"/>
      <c r="ER45" s="18"/>
      <c r="ES45" s="18"/>
      <c r="ET45" s="18"/>
      <c r="EU45" s="18"/>
      <c r="EV45" s="18"/>
      <c r="EW45" s="18"/>
      <c r="EX45" s="18"/>
      <c r="EY45" s="18"/>
    </row>
    <row r="46" spans="2:155" x14ac:dyDescent="0.25">
      <c r="B46" s="15"/>
      <c r="C46" s="15"/>
      <c r="D46" s="15"/>
      <c r="E46" s="15"/>
      <c r="F46" s="15"/>
      <c r="G46" s="15"/>
      <c r="H46" s="15"/>
      <c r="I46" s="15"/>
      <c r="J46" s="15"/>
      <c r="ER46" s="18"/>
      <c r="ES46" s="18"/>
      <c r="ET46" s="18"/>
      <c r="EU46" s="18"/>
      <c r="EV46" s="18"/>
      <c r="EW46" s="18"/>
      <c r="EX46" s="18"/>
      <c r="EY46" s="18"/>
    </row>
    <row r="47" spans="2:155" x14ac:dyDescent="0.25">
      <c r="B47" s="15"/>
      <c r="C47" s="15"/>
      <c r="D47" s="15"/>
      <c r="E47" s="15"/>
      <c r="F47" s="15"/>
      <c r="G47" s="15"/>
      <c r="H47" s="15"/>
      <c r="I47" s="15"/>
      <c r="J47" s="15"/>
      <c r="ER47" s="18"/>
      <c r="ES47" s="18"/>
      <c r="ET47" s="18"/>
      <c r="EU47" s="18"/>
      <c r="EV47" s="18"/>
      <c r="EW47" s="18"/>
      <c r="EX47" s="18"/>
      <c r="EY47" s="18"/>
    </row>
    <row r="48" spans="2:155" x14ac:dyDescent="0.25">
      <c r="B48" s="15"/>
      <c r="C48" s="15"/>
      <c r="D48" s="15"/>
      <c r="E48" s="15"/>
      <c r="F48" s="15"/>
      <c r="G48" s="15"/>
      <c r="H48" s="15"/>
      <c r="I48" s="15"/>
      <c r="J48" s="15"/>
      <c r="ER48" s="18"/>
      <c r="ES48" s="18"/>
      <c r="ET48" s="18"/>
      <c r="EU48" s="18"/>
      <c r="EV48" s="18"/>
      <c r="EW48" s="18"/>
      <c r="EX48" s="18"/>
      <c r="EY48" s="18"/>
    </row>
    <row r="49" spans="2:155" x14ac:dyDescent="0.25">
      <c r="B49" s="15"/>
      <c r="C49" s="15"/>
      <c r="D49" s="15"/>
      <c r="E49" s="15"/>
      <c r="F49" s="15"/>
      <c r="G49" s="15"/>
      <c r="H49" s="15"/>
      <c r="I49" s="15"/>
      <c r="J49" s="15"/>
      <c r="ER49" s="18"/>
      <c r="ES49" s="18"/>
      <c r="ET49" s="18"/>
      <c r="EU49" s="18"/>
      <c r="EV49" s="18"/>
      <c r="EW49" s="18"/>
      <c r="EX49" s="18"/>
      <c r="EY49" s="18"/>
    </row>
    <row r="50" spans="2:155" x14ac:dyDescent="0.25">
      <c r="B50" s="15"/>
      <c r="C50" s="15"/>
      <c r="D50" s="15"/>
      <c r="E50" s="15"/>
      <c r="F50" s="15"/>
      <c r="G50" s="15"/>
      <c r="H50" s="15"/>
      <c r="I50" s="15"/>
      <c r="J50" s="15"/>
      <c r="ER50" s="18"/>
      <c r="ES50" s="18"/>
      <c r="ET50" s="18"/>
      <c r="EU50" s="18"/>
      <c r="EV50" s="18"/>
      <c r="EW50" s="18"/>
      <c r="EX50" s="18"/>
      <c r="EY50" s="18"/>
    </row>
    <row r="51" spans="2:155" x14ac:dyDescent="0.25">
      <c r="B51" s="15"/>
      <c r="C51" s="15"/>
      <c r="D51" s="15"/>
      <c r="E51" s="15"/>
      <c r="F51" s="15"/>
      <c r="G51" s="15"/>
      <c r="H51" s="15"/>
      <c r="I51" s="15"/>
      <c r="J51" s="15"/>
      <c r="ER51" s="18"/>
      <c r="ES51" s="18"/>
      <c r="ET51" s="18"/>
      <c r="EU51" s="18"/>
      <c r="EV51" s="18"/>
      <c r="EW51" s="18"/>
      <c r="EX51" s="18"/>
      <c r="EY51" s="18"/>
    </row>
    <row r="52" spans="2:155" x14ac:dyDescent="0.25">
      <c r="B52" s="15"/>
      <c r="C52" s="15"/>
      <c r="D52" s="15"/>
      <c r="E52" s="15"/>
      <c r="F52" s="15"/>
      <c r="G52" s="15"/>
      <c r="H52" s="15"/>
      <c r="I52" s="15"/>
      <c r="J52" s="15"/>
      <c r="ER52" s="18"/>
      <c r="ES52" s="18"/>
      <c r="ET52" s="18"/>
      <c r="EU52" s="18"/>
      <c r="EV52" s="18"/>
      <c r="EW52" s="18"/>
      <c r="EX52" s="18"/>
      <c r="EY52" s="18"/>
    </row>
    <row r="53" spans="2:155" x14ac:dyDescent="0.25">
      <c r="B53" s="15"/>
      <c r="C53" s="15"/>
      <c r="D53" s="15"/>
      <c r="E53" s="15"/>
      <c r="F53" s="15"/>
      <c r="G53" s="15"/>
      <c r="H53" s="15"/>
      <c r="I53" s="15"/>
      <c r="J53" s="15"/>
      <c r="ER53" s="18"/>
      <c r="ES53" s="18"/>
      <c r="ET53" s="18"/>
      <c r="EU53" s="18"/>
      <c r="EV53" s="18"/>
      <c r="EW53" s="18"/>
      <c r="EX53" s="18"/>
      <c r="EY53" s="18"/>
    </row>
    <row r="54" spans="2:155" x14ac:dyDescent="0.25">
      <c r="B54" s="15"/>
      <c r="C54" s="15"/>
      <c r="D54" s="15"/>
      <c r="E54" s="15"/>
      <c r="F54" s="15"/>
      <c r="G54" s="15"/>
      <c r="H54" s="15"/>
      <c r="I54" s="15"/>
      <c r="J54" s="15"/>
      <c r="ER54" s="18"/>
      <c r="ES54" s="18"/>
      <c r="ET54" s="18"/>
      <c r="EU54" s="18"/>
      <c r="EV54" s="18"/>
      <c r="EW54" s="18"/>
      <c r="EX54" s="18"/>
      <c r="EY54" s="18"/>
    </row>
    <row r="55" spans="2:155" x14ac:dyDescent="0.25">
      <c r="B55" s="15"/>
      <c r="C55" s="15"/>
      <c r="D55" s="15"/>
      <c r="E55" s="15"/>
      <c r="F55" s="15"/>
      <c r="G55" s="15"/>
      <c r="H55" s="15"/>
      <c r="I55" s="15"/>
      <c r="J55" s="15"/>
      <c r="ER55" s="18"/>
      <c r="ES55" s="18"/>
      <c r="ET55" s="18"/>
      <c r="EU55" s="18"/>
      <c r="EV55" s="18"/>
      <c r="EW55" s="18"/>
      <c r="EX55" s="18"/>
      <c r="EY55" s="18"/>
    </row>
    <row r="56" spans="2:155" x14ac:dyDescent="0.25">
      <c r="B56" s="15"/>
      <c r="C56" s="15"/>
      <c r="D56" s="15"/>
      <c r="E56" s="15"/>
      <c r="F56" s="15"/>
      <c r="G56" s="15"/>
      <c r="H56" s="15"/>
      <c r="I56" s="15"/>
      <c r="J56" s="15"/>
      <c r="ER56" s="18"/>
      <c r="ES56" s="18"/>
      <c r="ET56" s="18"/>
      <c r="EU56" s="18"/>
      <c r="EV56" s="18"/>
      <c r="EW56" s="18"/>
      <c r="EX56" s="18"/>
      <c r="EY56" s="18"/>
    </row>
    <row r="57" spans="2:155" x14ac:dyDescent="0.25">
      <c r="B57" s="15"/>
      <c r="C57" s="15"/>
      <c r="D57" s="15"/>
      <c r="E57" s="15"/>
      <c r="F57" s="15"/>
      <c r="G57" s="15"/>
      <c r="H57" s="15"/>
      <c r="I57" s="15"/>
      <c r="J57" s="15"/>
      <c r="ER57" s="18"/>
      <c r="ES57" s="18"/>
      <c r="ET57" s="18"/>
      <c r="EU57" s="18"/>
      <c r="EV57" s="18"/>
      <c r="EW57" s="18"/>
      <c r="EX57" s="18"/>
      <c r="EY57" s="18"/>
    </row>
    <row r="58" spans="2:155" x14ac:dyDescent="0.25">
      <c r="B58" s="15"/>
      <c r="C58" s="15"/>
      <c r="D58" s="15"/>
      <c r="E58" s="15"/>
      <c r="F58" s="15"/>
      <c r="G58" s="15"/>
      <c r="H58" s="15"/>
      <c r="I58" s="15"/>
      <c r="J58" s="15"/>
      <c r="ER58" s="18"/>
      <c r="ES58" s="18"/>
      <c r="ET58" s="18"/>
      <c r="EU58" s="18"/>
      <c r="EV58" s="18"/>
      <c r="EW58" s="18"/>
      <c r="EX58" s="18"/>
      <c r="EY58" s="18"/>
    </row>
    <row r="59" spans="2:155" x14ac:dyDescent="0.25">
      <c r="B59" s="15"/>
      <c r="C59" s="15"/>
      <c r="D59" s="15"/>
      <c r="E59" s="15"/>
      <c r="F59" s="15"/>
      <c r="G59" s="15"/>
      <c r="H59" s="15"/>
      <c r="I59" s="15"/>
      <c r="J59" s="15"/>
      <c r="ER59" s="18"/>
      <c r="ES59" s="18"/>
      <c r="ET59" s="18"/>
      <c r="EU59" s="18"/>
      <c r="EV59" s="18"/>
      <c r="EW59" s="18"/>
      <c r="EX59" s="18"/>
      <c r="EY59" s="18"/>
    </row>
    <row r="60" spans="2:155" x14ac:dyDescent="0.25">
      <c r="B60" s="15"/>
      <c r="C60" s="15"/>
      <c r="D60" s="15"/>
      <c r="E60" s="15"/>
      <c r="F60" s="15"/>
      <c r="G60" s="15"/>
      <c r="H60" s="15"/>
      <c r="I60" s="15"/>
      <c r="J60" s="15"/>
      <c r="ER60" s="18"/>
      <c r="ES60" s="18"/>
      <c r="ET60" s="18"/>
      <c r="EU60" s="18"/>
      <c r="EV60" s="18"/>
      <c r="EW60" s="18"/>
      <c r="EX60" s="18"/>
      <c r="EY60" s="18"/>
    </row>
    <row r="61" spans="2:155" x14ac:dyDescent="0.25">
      <c r="B61" s="15"/>
      <c r="C61" s="15"/>
      <c r="D61" s="15"/>
      <c r="E61" s="15"/>
      <c r="F61" s="15"/>
      <c r="G61" s="15"/>
      <c r="H61" s="15"/>
      <c r="I61" s="15"/>
      <c r="J61" s="15"/>
      <c r="ER61" s="18"/>
      <c r="ES61" s="18"/>
      <c r="ET61" s="18"/>
      <c r="EU61" s="18"/>
      <c r="EV61" s="18"/>
      <c r="EW61" s="18"/>
      <c r="EX61" s="18"/>
      <c r="EY61" s="18"/>
    </row>
    <row r="62" spans="2:155" x14ac:dyDescent="0.25">
      <c r="B62" s="15"/>
      <c r="C62" s="15"/>
      <c r="D62" s="15"/>
      <c r="E62" s="15"/>
      <c r="F62" s="15"/>
      <c r="G62" s="15"/>
      <c r="H62" s="15"/>
      <c r="I62" s="15"/>
      <c r="J62" s="15"/>
      <c r="ER62" s="18"/>
      <c r="ES62" s="18"/>
      <c r="ET62" s="18"/>
      <c r="EU62" s="18"/>
      <c r="EV62" s="18"/>
      <c r="EW62" s="18"/>
      <c r="EX62" s="18"/>
      <c r="EY62" s="18"/>
    </row>
    <row r="63" spans="2:155" x14ac:dyDescent="0.25">
      <c r="B63" s="15"/>
      <c r="C63" s="15"/>
      <c r="D63" s="15"/>
      <c r="E63" s="15"/>
      <c r="F63" s="15"/>
      <c r="G63" s="15"/>
      <c r="H63" s="15"/>
      <c r="I63" s="15"/>
      <c r="J63" s="15"/>
      <c r="ER63" s="18"/>
      <c r="ES63" s="18"/>
      <c r="ET63" s="18"/>
      <c r="EU63" s="18"/>
      <c r="EV63" s="18"/>
      <c r="EW63" s="18"/>
      <c r="EX63" s="18"/>
      <c r="EY63" s="18"/>
    </row>
    <row r="64" spans="2:155" x14ac:dyDescent="0.25">
      <c r="B64" s="15"/>
      <c r="C64" s="15"/>
      <c r="D64" s="15"/>
      <c r="E64" s="15"/>
      <c r="F64" s="15"/>
      <c r="G64" s="15"/>
      <c r="H64" s="15"/>
      <c r="I64" s="15"/>
      <c r="J64" s="15"/>
      <c r="ER64" s="18"/>
      <c r="ES64" s="18"/>
      <c r="ET64" s="18"/>
      <c r="EU64" s="18"/>
      <c r="EV64" s="18"/>
      <c r="EW64" s="18"/>
      <c r="EX64" s="18"/>
      <c r="EY64" s="18"/>
    </row>
    <row r="65" spans="2:155" x14ac:dyDescent="0.25">
      <c r="B65" s="15"/>
      <c r="C65" s="15"/>
      <c r="D65" s="15"/>
      <c r="E65" s="15"/>
      <c r="F65" s="15"/>
      <c r="G65" s="15"/>
      <c r="H65" s="15"/>
      <c r="I65" s="15"/>
      <c r="J65" s="15"/>
      <c r="ER65" s="18"/>
      <c r="ES65" s="18"/>
      <c r="ET65" s="18"/>
      <c r="EU65" s="18"/>
      <c r="EV65" s="18"/>
      <c r="EW65" s="18"/>
      <c r="EX65" s="18"/>
      <c r="EY65" s="18"/>
    </row>
    <row r="66" spans="2:155" x14ac:dyDescent="0.25">
      <c r="B66" s="15"/>
      <c r="C66" s="15"/>
      <c r="D66" s="15"/>
      <c r="E66" s="15"/>
      <c r="F66" s="15"/>
      <c r="G66" s="15"/>
      <c r="H66" s="15"/>
      <c r="I66" s="15"/>
      <c r="J66" s="15"/>
      <c r="ER66" s="18"/>
      <c r="ES66" s="18"/>
      <c r="ET66" s="18"/>
      <c r="EU66" s="18"/>
      <c r="EV66" s="18"/>
      <c r="EW66" s="18"/>
      <c r="EX66" s="18"/>
      <c r="EY66" s="18"/>
    </row>
    <row r="67" spans="2:155" x14ac:dyDescent="0.25">
      <c r="B67" s="15"/>
      <c r="C67" s="15"/>
      <c r="D67" s="15"/>
      <c r="E67" s="15"/>
      <c r="F67" s="15"/>
      <c r="G67" s="15"/>
      <c r="H67" s="15"/>
      <c r="I67" s="15"/>
      <c r="J67" s="15"/>
      <c r="ER67" s="18"/>
      <c r="ES67" s="18"/>
      <c r="ET67" s="18"/>
      <c r="EU67" s="18"/>
      <c r="EV67" s="18"/>
      <c r="EW67" s="18"/>
      <c r="EX67" s="18"/>
      <c r="EY67" s="18"/>
    </row>
    <row r="68" spans="2:155" x14ac:dyDescent="0.25">
      <c r="B68" s="15"/>
      <c r="C68" s="15"/>
      <c r="D68" s="15"/>
      <c r="E68" s="15"/>
      <c r="F68" s="15"/>
      <c r="G68" s="15"/>
      <c r="H68" s="15"/>
      <c r="I68" s="15"/>
      <c r="J68" s="15"/>
      <c r="ER68" s="18"/>
      <c r="ES68" s="18"/>
      <c r="ET68" s="18"/>
      <c r="EU68" s="18"/>
      <c r="EV68" s="18"/>
      <c r="EW68" s="18"/>
      <c r="EX68" s="18"/>
      <c r="EY68" s="18"/>
    </row>
    <row r="69" spans="2:155" x14ac:dyDescent="0.25">
      <c r="B69" s="15"/>
      <c r="C69" s="15"/>
      <c r="D69" s="15"/>
      <c r="E69" s="15"/>
      <c r="F69" s="15"/>
      <c r="G69" s="15"/>
      <c r="H69" s="15"/>
      <c r="I69" s="15"/>
      <c r="J69" s="15"/>
      <c r="ER69" s="18"/>
      <c r="ES69" s="18"/>
      <c r="ET69" s="18"/>
      <c r="EU69" s="18"/>
      <c r="EV69" s="18"/>
      <c r="EW69" s="18"/>
      <c r="EX69" s="18"/>
      <c r="EY69" s="18"/>
    </row>
    <row r="70" spans="2:155" x14ac:dyDescent="0.25">
      <c r="B70" s="15"/>
      <c r="C70" s="15"/>
      <c r="D70" s="15"/>
      <c r="E70" s="15"/>
      <c r="F70" s="15"/>
      <c r="G70" s="15"/>
      <c r="H70" s="15"/>
      <c r="I70" s="15"/>
      <c r="J70" s="15"/>
      <c r="ER70" s="18"/>
      <c r="ES70" s="18"/>
      <c r="ET70" s="18"/>
      <c r="EU70" s="18"/>
      <c r="EV70" s="18"/>
      <c r="EW70" s="18"/>
      <c r="EX70" s="18"/>
      <c r="EY70" s="18"/>
    </row>
    <row r="71" spans="2:155" x14ac:dyDescent="0.25">
      <c r="B71" s="15"/>
      <c r="C71" s="15"/>
      <c r="D71" s="15"/>
      <c r="E71" s="15"/>
      <c r="F71" s="15"/>
      <c r="G71" s="15"/>
      <c r="H71" s="15"/>
      <c r="I71" s="15"/>
      <c r="J71" s="15"/>
      <c r="ER71" s="18"/>
      <c r="ES71" s="18"/>
      <c r="ET71" s="18"/>
      <c r="EU71" s="18"/>
      <c r="EV71" s="18"/>
      <c r="EW71" s="18"/>
      <c r="EX71" s="18"/>
      <c r="EY71" s="18"/>
    </row>
    <row r="72" spans="2:155" x14ac:dyDescent="0.25">
      <c r="B72" s="15"/>
      <c r="C72" s="15"/>
      <c r="D72" s="15"/>
      <c r="E72" s="15"/>
      <c r="F72" s="15"/>
      <c r="G72" s="15"/>
      <c r="H72" s="15"/>
      <c r="I72" s="15"/>
      <c r="J72" s="15"/>
      <c r="ER72" s="18"/>
      <c r="ES72" s="18"/>
      <c r="ET72" s="18"/>
      <c r="EU72" s="18"/>
      <c r="EV72" s="18"/>
      <c r="EW72" s="18"/>
      <c r="EX72" s="18"/>
      <c r="EY72" s="18"/>
    </row>
    <row r="73" spans="2:155" x14ac:dyDescent="0.25">
      <c r="B73" s="15"/>
      <c r="C73" s="15"/>
      <c r="D73" s="15"/>
      <c r="E73" s="15"/>
      <c r="F73" s="15"/>
      <c r="G73" s="15"/>
      <c r="H73" s="15"/>
      <c r="I73" s="15"/>
      <c r="J73" s="15"/>
      <c r="ER73" s="18"/>
      <c r="ES73" s="18"/>
      <c r="ET73" s="18"/>
      <c r="EU73" s="18"/>
      <c r="EV73" s="18"/>
      <c r="EW73" s="18"/>
      <c r="EX73" s="18"/>
      <c r="EY73" s="18"/>
    </row>
    <row r="74" spans="2:155" x14ac:dyDescent="0.25">
      <c r="B74" s="15"/>
      <c r="C74" s="15"/>
      <c r="D74" s="15"/>
      <c r="E74" s="15"/>
      <c r="F74" s="15"/>
      <c r="G74" s="15"/>
      <c r="H74" s="15"/>
      <c r="I74" s="15"/>
      <c r="J74" s="15"/>
      <c r="ER74" s="18"/>
      <c r="ES74" s="18"/>
      <c r="ET74" s="18"/>
      <c r="EU74" s="18"/>
      <c r="EV74" s="18"/>
      <c r="EW74" s="18"/>
      <c r="EX74" s="18"/>
      <c r="EY74" s="18"/>
    </row>
    <row r="75" spans="2:155" x14ac:dyDescent="0.25">
      <c r="B75" s="15"/>
      <c r="C75" s="15"/>
      <c r="D75" s="15"/>
      <c r="E75" s="15"/>
      <c r="F75" s="15"/>
      <c r="G75" s="15"/>
      <c r="H75" s="15"/>
      <c r="I75" s="15"/>
      <c r="J75" s="15"/>
      <c r="ER75" s="18"/>
      <c r="ES75" s="18"/>
      <c r="ET75" s="18"/>
      <c r="EU75" s="18"/>
      <c r="EV75" s="18"/>
      <c r="EW75" s="18"/>
      <c r="EX75" s="18"/>
      <c r="EY75" s="18"/>
    </row>
    <row r="76" spans="2:155" x14ac:dyDescent="0.25">
      <c r="B76" s="15"/>
      <c r="C76" s="15"/>
      <c r="D76" s="15"/>
      <c r="E76" s="15"/>
      <c r="F76" s="15"/>
      <c r="G76" s="15"/>
      <c r="H76" s="15"/>
      <c r="I76" s="15"/>
      <c r="J76" s="15"/>
      <c r="ER76" s="18"/>
      <c r="ES76" s="18"/>
      <c r="ET76" s="18"/>
      <c r="EU76" s="18"/>
      <c r="EV76" s="18"/>
      <c r="EW76" s="18"/>
      <c r="EX76" s="18"/>
      <c r="EY76" s="18"/>
    </row>
    <row r="77" spans="2:155" x14ac:dyDescent="0.25">
      <c r="B77" s="15"/>
      <c r="C77" s="15"/>
      <c r="D77" s="15"/>
      <c r="E77" s="15"/>
      <c r="F77" s="15"/>
      <c r="G77" s="15"/>
      <c r="H77" s="15"/>
      <c r="I77" s="15"/>
      <c r="J77" s="15"/>
      <c r="ER77" s="18"/>
      <c r="ES77" s="18"/>
      <c r="ET77" s="18"/>
      <c r="EU77" s="18"/>
      <c r="EV77" s="18"/>
      <c r="EW77" s="18"/>
      <c r="EX77" s="18"/>
      <c r="EY77" s="18"/>
    </row>
    <row r="78" spans="2:155" x14ac:dyDescent="0.25">
      <c r="B78" s="15"/>
      <c r="C78" s="15"/>
      <c r="D78" s="15"/>
      <c r="E78" s="15"/>
      <c r="F78" s="15"/>
      <c r="G78" s="15"/>
      <c r="H78" s="15"/>
      <c r="I78" s="15"/>
      <c r="J78" s="15"/>
      <c r="ER78" s="18"/>
      <c r="ES78" s="18"/>
      <c r="ET78" s="18"/>
      <c r="EU78" s="18"/>
      <c r="EV78" s="18"/>
      <c r="EW78" s="18"/>
      <c r="EX78" s="18"/>
      <c r="EY78" s="18"/>
    </row>
    <row r="79" spans="2:155" x14ac:dyDescent="0.25">
      <c r="B79" s="15"/>
      <c r="C79" s="15"/>
      <c r="D79" s="15"/>
      <c r="E79" s="15"/>
      <c r="F79" s="15"/>
      <c r="G79" s="15"/>
      <c r="H79" s="15"/>
      <c r="I79" s="15"/>
      <c r="J79" s="15"/>
      <c r="ER79" s="18"/>
      <c r="ES79" s="18"/>
      <c r="ET79" s="18"/>
      <c r="EU79" s="18"/>
      <c r="EV79" s="18"/>
      <c r="EW79" s="18"/>
      <c r="EX79" s="18"/>
      <c r="EY79" s="18"/>
    </row>
    <row r="80" spans="2:155" x14ac:dyDescent="0.25">
      <c r="B80" s="15"/>
      <c r="C80" s="15"/>
      <c r="D80" s="15"/>
      <c r="E80" s="15"/>
      <c r="F80" s="15"/>
      <c r="G80" s="15"/>
      <c r="H80" s="15"/>
      <c r="I80" s="15"/>
      <c r="J80" s="15"/>
      <c r="ER80" s="18"/>
      <c r="ES80" s="18"/>
      <c r="ET80" s="18"/>
      <c r="EU80" s="18"/>
      <c r="EV80" s="18"/>
      <c r="EW80" s="18"/>
      <c r="EX80" s="18"/>
      <c r="EY80" s="18"/>
    </row>
    <row r="81" spans="1:155" x14ac:dyDescent="0.25">
      <c r="B81" s="15"/>
      <c r="C81" s="15"/>
      <c r="D81" s="15"/>
      <c r="E81" s="15"/>
      <c r="F81" s="15"/>
      <c r="G81" s="15"/>
      <c r="H81" s="15"/>
      <c r="I81" s="15"/>
      <c r="J81" s="15"/>
      <c r="ER81" s="18"/>
      <c r="ES81" s="18"/>
      <c r="ET81" s="18"/>
      <c r="EU81" s="18"/>
      <c r="EV81" s="18"/>
      <c r="EW81" s="18"/>
      <c r="EX81" s="18"/>
      <c r="EY81" s="18"/>
    </row>
    <row r="82" spans="1:155" x14ac:dyDescent="0.25">
      <c r="B82" s="15"/>
      <c r="C82" s="15"/>
      <c r="D82" s="15"/>
      <c r="E82" s="15"/>
      <c r="F82" s="15"/>
      <c r="G82" s="15"/>
      <c r="H82" s="15"/>
      <c r="I82" s="15"/>
      <c r="J82" s="15"/>
      <c r="ER82" s="18"/>
      <c r="ES82" s="18"/>
      <c r="ET82" s="18"/>
      <c r="EU82" s="18"/>
      <c r="EV82" s="18"/>
      <c r="EW82" s="18"/>
      <c r="EX82" s="18"/>
      <c r="EY82" s="18"/>
    </row>
    <row r="83" spans="1:155" x14ac:dyDescent="0.25">
      <c r="B83" s="15"/>
      <c r="C83" s="15"/>
      <c r="D83" s="15"/>
      <c r="E83" s="15"/>
      <c r="F83" s="15"/>
      <c r="G83" s="15"/>
      <c r="H83" s="15"/>
      <c r="I83" s="15"/>
      <c r="J83" s="15"/>
      <c r="ER83" s="18"/>
      <c r="ES83" s="18"/>
      <c r="ET83" s="18"/>
      <c r="EU83" s="18"/>
      <c r="EV83" s="18"/>
      <c r="EW83" s="18"/>
      <c r="EX83" s="18"/>
      <c r="EY83" s="18"/>
    </row>
    <row r="84" spans="1:155" x14ac:dyDescent="0.25">
      <c r="B84" s="15"/>
      <c r="C84" s="15"/>
      <c r="D84" s="15"/>
      <c r="E84" s="15"/>
      <c r="F84" s="15"/>
      <c r="G84" s="15"/>
      <c r="H84" s="15"/>
      <c r="I84" s="15"/>
      <c r="J84" s="15"/>
      <c r="ER84" s="18"/>
      <c r="ES84" s="18"/>
      <c r="ET84" s="18"/>
      <c r="EU84" s="18"/>
      <c r="EV84" s="18"/>
      <c r="EW84" s="18"/>
      <c r="EX84" s="18"/>
      <c r="EY84" s="18"/>
    </row>
    <row r="85" spans="1:155" x14ac:dyDescent="0.25">
      <c r="B85" s="15"/>
      <c r="C85" s="15"/>
      <c r="D85" s="15"/>
      <c r="E85" s="15"/>
      <c r="F85" s="15"/>
      <c r="G85" s="15"/>
      <c r="H85" s="15"/>
      <c r="I85" s="15"/>
      <c r="J85" s="15"/>
      <c r="ER85" s="18"/>
      <c r="ES85" s="18"/>
      <c r="ET85" s="18"/>
      <c r="EU85" s="18"/>
      <c r="EV85" s="18"/>
      <c r="EW85" s="18"/>
      <c r="EX85" s="18"/>
      <c r="EY85" s="18"/>
    </row>
    <row r="86" spans="1:155" x14ac:dyDescent="0.25">
      <c r="B86" s="15"/>
      <c r="C86" s="15"/>
      <c r="D86" s="15"/>
      <c r="E86" s="15"/>
      <c r="F86" s="15"/>
      <c r="G86" s="15"/>
      <c r="H86" s="15"/>
      <c r="I86" s="15"/>
      <c r="J86" s="15"/>
      <c r="ER86" s="18"/>
      <c r="ES86" s="18"/>
      <c r="ET86" s="18"/>
      <c r="EU86" s="18"/>
      <c r="EV86" s="18"/>
      <c r="EW86" s="18"/>
      <c r="EX86" s="18"/>
      <c r="EY86" s="18"/>
    </row>
    <row r="87" spans="1:155" x14ac:dyDescent="0.25">
      <c r="B87" s="15"/>
      <c r="C87" s="15"/>
      <c r="D87" s="15"/>
      <c r="E87" s="15"/>
      <c r="F87" s="15"/>
      <c r="G87" s="15"/>
      <c r="H87" s="15"/>
      <c r="I87" s="15"/>
      <c r="J87" s="15"/>
      <c r="ER87" s="18"/>
      <c r="ES87" s="18"/>
      <c r="ET87" s="18"/>
      <c r="EU87" s="18"/>
      <c r="EV87" s="18"/>
      <c r="EW87" s="18"/>
      <c r="EX87" s="18"/>
      <c r="EY87" s="18"/>
    </row>
    <row r="88" spans="1:155" x14ac:dyDescent="0.25">
      <c r="B88" s="15"/>
      <c r="C88" s="15"/>
      <c r="D88" s="15"/>
      <c r="E88" s="15"/>
      <c r="F88" s="15"/>
      <c r="G88" s="15"/>
      <c r="H88" s="15"/>
      <c r="I88" s="15"/>
      <c r="J88" s="15"/>
      <c r="ER88" s="18"/>
      <c r="ES88" s="18"/>
      <c r="ET88" s="18"/>
      <c r="EU88" s="18"/>
      <c r="EV88" s="18"/>
      <c r="EW88" s="18"/>
      <c r="EX88" s="18"/>
      <c r="EY88" s="18"/>
    </row>
    <row r="89" spans="1:155" x14ac:dyDescent="0.25">
      <c r="B89" s="15"/>
      <c r="C89" s="15"/>
      <c r="D89" s="15"/>
      <c r="E89" s="15"/>
      <c r="F89" s="15"/>
      <c r="G89" s="15"/>
      <c r="H89" s="15"/>
      <c r="I89" s="15"/>
      <c r="J89" s="15"/>
      <c r="ER89" s="18"/>
      <c r="ES89" s="18"/>
      <c r="ET89" s="18"/>
      <c r="EU89" s="18"/>
      <c r="EV89" s="18"/>
      <c r="EW89" s="18"/>
      <c r="EX89" s="18"/>
      <c r="EY89" s="18"/>
    </row>
    <row r="90" spans="1:155" x14ac:dyDescent="0.25">
      <c r="B90" s="15"/>
      <c r="C90" s="15"/>
      <c r="D90" s="15"/>
      <c r="E90" s="15"/>
      <c r="F90" s="15"/>
      <c r="G90" s="15"/>
      <c r="H90" s="15"/>
      <c r="I90" s="15"/>
      <c r="J90" s="15"/>
      <c r="ER90" s="18"/>
      <c r="ES90" s="18"/>
      <c r="ET90" s="18"/>
      <c r="EU90" s="18"/>
      <c r="EV90" s="18"/>
      <c r="EW90" s="18"/>
      <c r="EX90" s="18"/>
      <c r="EY90" s="18"/>
    </row>
    <row r="91" spans="1:155" x14ac:dyDescent="0.25">
      <c r="B91" s="15"/>
      <c r="C91" s="15"/>
      <c r="D91" s="15"/>
      <c r="E91" s="15"/>
      <c r="F91" s="15"/>
      <c r="G91" s="15"/>
      <c r="H91" s="15"/>
      <c r="I91" s="15"/>
      <c r="J91" s="15"/>
      <c r="ER91" s="18"/>
      <c r="ES91" s="18"/>
      <c r="ET91" s="18"/>
      <c r="EU91" s="18"/>
      <c r="EV91" s="18"/>
      <c r="EW91" s="18"/>
      <c r="EX91" s="18"/>
      <c r="EY91" s="18"/>
    </row>
    <row r="92" spans="1:155" x14ac:dyDescent="0.25">
      <c r="B92" s="15"/>
      <c r="C92" s="15"/>
      <c r="D92" s="15"/>
      <c r="E92" s="15"/>
      <c r="F92" s="15"/>
      <c r="G92" s="15"/>
      <c r="H92" s="15"/>
      <c r="I92" s="15"/>
      <c r="J92" s="15"/>
      <c r="ER92" s="18"/>
      <c r="ES92" s="18"/>
      <c r="ET92" s="18"/>
      <c r="EU92" s="18"/>
      <c r="EV92" s="18"/>
      <c r="EW92" s="18"/>
      <c r="EX92" s="18"/>
      <c r="EY92" s="18"/>
    </row>
    <row r="93" spans="1:155" s="25" customFormat="1" x14ac:dyDescent="0.25">
      <c r="B93" s="33"/>
      <c r="C93" s="33"/>
      <c r="D93" s="33"/>
      <c r="E93" s="33"/>
      <c r="F93" s="33"/>
      <c r="G93" s="33"/>
      <c r="H93" s="33"/>
      <c r="I93" s="33"/>
      <c r="J93" s="3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ER93" s="34"/>
      <c r="ES93" s="34"/>
      <c r="ET93" s="34"/>
      <c r="EU93" s="34"/>
      <c r="EV93" s="34"/>
      <c r="EW93" s="34"/>
      <c r="EX93" s="34"/>
      <c r="EY93" s="34"/>
    </row>
    <row r="94" spans="1:155" s="24" customFormat="1" x14ac:dyDescent="0.25">
      <c r="B94" s="35"/>
      <c r="C94" s="35"/>
      <c r="D94" s="35"/>
      <c r="E94" s="35"/>
      <c r="F94" s="35"/>
      <c r="G94" s="35"/>
      <c r="H94" s="35"/>
      <c r="I94" s="35"/>
      <c r="J94" s="35"/>
      <c r="ER94" s="36"/>
      <c r="ES94" s="36"/>
      <c r="ET94" s="36"/>
      <c r="EU94" s="36"/>
      <c r="EV94" s="36"/>
      <c r="EW94" s="36"/>
      <c r="EX94" s="36"/>
      <c r="EY94" s="36"/>
    </row>
    <row r="95" spans="1:155" x14ac:dyDescent="0.25">
      <c r="A95">
        <v>0</v>
      </c>
      <c r="B95" s="15" t="e">
        <v>#DIV/0!</v>
      </c>
      <c r="C95" s="15" t="e">
        <v>#DIV/0!</v>
      </c>
      <c r="D95" s="15" t="e">
        <v>#DIV/0!</v>
      </c>
      <c r="E95" s="15" t="e">
        <v>#DIV/0!</v>
      </c>
      <c r="F95" s="15" t="e">
        <v>#DIV/0!</v>
      </c>
      <c r="G95" s="15" t="e">
        <v>#DIV/0!</v>
      </c>
      <c r="H95" s="15" t="e">
        <v>#DIV/0!</v>
      </c>
      <c r="I95" s="15" t="e">
        <v>#DIV/0!</v>
      </c>
      <c r="J95" s="15" t="e">
        <v>#DIV/0!</v>
      </c>
      <c r="K95" t="e">
        <v>#DIV/0!</v>
      </c>
      <c r="L95" t="e">
        <v>#DIV/0!</v>
      </c>
      <c r="M95" t="e">
        <v>#DIV/0!</v>
      </c>
      <c r="N95" t="e">
        <v>#DIV/0!</v>
      </c>
      <c r="O95" t="e">
        <v>#DIV/0!</v>
      </c>
      <c r="P95" t="e">
        <v>#DIV/0!</v>
      </c>
      <c r="Q95" t="e">
        <v>#DIV/0!</v>
      </c>
      <c r="R95" t="e">
        <v>#DIV/0!</v>
      </c>
      <c r="S95" t="e">
        <v>#DIV/0!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 s="18">
        <v>0</v>
      </c>
      <c r="ES95" s="18">
        <v>0</v>
      </c>
      <c r="ET95" s="18">
        <v>0</v>
      </c>
      <c r="EU95" s="18">
        <v>0</v>
      </c>
      <c r="EV95" s="18">
        <v>0</v>
      </c>
      <c r="EW95" s="18">
        <v>0</v>
      </c>
      <c r="EX95" s="18">
        <v>0</v>
      </c>
      <c r="EY95" s="18">
        <v>0</v>
      </c>
    </row>
    <row r="96" spans="1:155" x14ac:dyDescent="0.25">
      <c r="A96">
        <v>0</v>
      </c>
      <c r="B96" s="15" t="e">
        <v>#DIV/0!</v>
      </c>
      <c r="C96" s="15" t="e">
        <v>#DIV/0!</v>
      </c>
      <c r="D96" s="15" t="e">
        <v>#DIV/0!</v>
      </c>
      <c r="E96" s="15" t="e">
        <v>#DIV/0!</v>
      </c>
      <c r="F96" s="15" t="e">
        <v>#DIV/0!</v>
      </c>
      <c r="G96" s="15" t="e">
        <v>#DIV/0!</v>
      </c>
      <c r="H96" s="15" t="e">
        <v>#DIV/0!</v>
      </c>
      <c r="I96" s="15" t="e">
        <v>#DIV/0!</v>
      </c>
      <c r="J96" s="15" t="e">
        <v>#DIV/0!</v>
      </c>
      <c r="K96" t="e">
        <v>#DIV/0!</v>
      </c>
      <c r="L96" t="e">
        <v>#DIV/0!</v>
      </c>
      <c r="M96" t="e">
        <v>#DIV/0!</v>
      </c>
      <c r="N96" t="e">
        <v>#DIV/0!</v>
      </c>
      <c r="O96" t="e">
        <v>#DIV/0!</v>
      </c>
      <c r="P96" t="e">
        <v>#DIV/0!</v>
      </c>
      <c r="Q96" t="e">
        <v>#DIV/0!</v>
      </c>
      <c r="R96" t="e">
        <v>#DIV/0!</v>
      </c>
      <c r="S96" t="e">
        <v>#DIV/0!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 s="18">
        <v>0</v>
      </c>
      <c r="ES96" s="18">
        <v>0</v>
      </c>
      <c r="ET96" s="18">
        <v>0</v>
      </c>
      <c r="EU96" s="18">
        <v>0</v>
      </c>
      <c r="EV96" s="18">
        <v>0</v>
      </c>
      <c r="EW96" s="18">
        <v>0</v>
      </c>
      <c r="EX96" s="18">
        <v>0</v>
      </c>
      <c r="EY96" s="18">
        <v>0</v>
      </c>
    </row>
    <row r="97" spans="1:155" x14ac:dyDescent="0.25">
      <c r="A97">
        <v>0</v>
      </c>
      <c r="B97" s="15" t="e">
        <v>#DIV/0!</v>
      </c>
      <c r="C97" s="15" t="e">
        <v>#DIV/0!</v>
      </c>
      <c r="D97" s="15" t="e">
        <v>#DIV/0!</v>
      </c>
      <c r="E97" s="15" t="e">
        <v>#DIV/0!</v>
      </c>
      <c r="F97" s="15" t="e">
        <v>#DIV/0!</v>
      </c>
      <c r="G97" s="15" t="e">
        <v>#DIV/0!</v>
      </c>
      <c r="H97" s="15" t="e">
        <v>#DIV/0!</v>
      </c>
      <c r="I97" s="15" t="e">
        <v>#DIV/0!</v>
      </c>
      <c r="J97" s="15" t="e">
        <v>#DIV/0!</v>
      </c>
      <c r="K97" t="e">
        <v>#DIV/0!</v>
      </c>
      <c r="L97" t="e">
        <v>#DIV/0!</v>
      </c>
      <c r="M97" t="e">
        <v>#DIV/0!</v>
      </c>
      <c r="N97" t="e">
        <v>#DIV/0!</v>
      </c>
      <c r="O97" t="e">
        <v>#DIV/0!</v>
      </c>
      <c r="P97" t="e">
        <v>#DIV/0!</v>
      </c>
      <c r="Q97" t="e">
        <v>#DIV/0!</v>
      </c>
      <c r="R97" t="e">
        <v>#DIV/0!</v>
      </c>
      <c r="S97" t="e">
        <v>#DIV/0!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 s="18">
        <v>0</v>
      </c>
      <c r="ES97" s="18">
        <v>0</v>
      </c>
      <c r="ET97" s="18">
        <v>0</v>
      </c>
      <c r="EU97" s="18">
        <v>0</v>
      </c>
      <c r="EV97" s="18">
        <v>0</v>
      </c>
      <c r="EW97" s="18">
        <v>0</v>
      </c>
      <c r="EX97" s="18">
        <v>0</v>
      </c>
      <c r="EY97" s="18">
        <v>0</v>
      </c>
    </row>
    <row r="98" spans="1:155" x14ac:dyDescent="0.25">
      <c r="A98">
        <v>0</v>
      </c>
      <c r="B98" s="15" t="e">
        <v>#DIV/0!</v>
      </c>
      <c r="C98" s="15" t="e">
        <v>#DIV/0!</v>
      </c>
      <c r="D98" s="15" t="e">
        <v>#DIV/0!</v>
      </c>
      <c r="E98" s="15" t="e">
        <v>#DIV/0!</v>
      </c>
      <c r="F98" s="15" t="e">
        <v>#DIV/0!</v>
      </c>
      <c r="G98" s="15" t="e">
        <v>#DIV/0!</v>
      </c>
      <c r="H98" s="15" t="e">
        <v>#DIV/0!</v>
      </c>
      <c r="I98" s="15" t="e">
        <v>#DIV/0!</v>
      </c>
      <c r="J98" s="15" t="e">
        <v>#DIV/0!</v>
      </c>
      <c r="K98" t="e">
        <v>#DIV/0!</v>
      </c>
      <c r="L98" t="e">
        <v>#DIV/0!</v>
      </c>
      <c r="M98" t="e">
        <v>#DIV/0!</v>
      </c>
      <c r="N98" t="e">
        <v>#DIV/0!</v>
      </c>
      <c r="O98" t="e">
        <v>#DIV/0!</v>
      </c>
      <c r="P98" t="e">
        <v>#DIV/0!</v>
      </c>
      <c r="Q98" t="e">
        <v>#DIV/0!</v>
      </c>
      <c r="R98" t="e">
        <v>#DIV/0!</v>
      </c>
      <c r="S98" t="e">
        <v>#DIV/0!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 s="18">
        <v>0</v>
      </c>
      <c r="ES98" s="18">
        <v>0</v>
      </c>
      <c r="ET98" s="18">
        <v>0</v>
      </c>
      <c r="EU98" s="18">
        <v>0</v>
      </c>
      <c r="EV98" s="18">
        <v>0</v>
      </c>
      <c r="EW98" s="18">
        <v>0</v>
      </c>
      <c r="EX98" s="18">
        <v>0</v>
      </c>
      <c r="EY98" s="18">
        <v>0</v>
      </c>
    </row>
    <row r="99" spans="1:155" x14ac:dyDescent="0.25">
      <c r="A99">
        <v>0</v>
      </c>
      <c r="B99" s="15" t="e">
        <v>#DIV/0!</v>
      </c>
      <c r="C99" s="15" t="e">
        <v>#DIV/0!</v>
      </c>
      <c r="D99" s="15" t="e">
        <v>#DIV/0!</v>
      </c>
      <c r="E99" s="15" t="e">
        <v>#DIV/0!</v>
      </c>
      <c r="F99" s="15" t="e">
        <v>#DIV/0!</v>
      </c>
      <c r="G99" s="15" t="e">
        <v>#DIV/0!</v>
      </c>
      <c r="H99" s="15" t="e">
        <v>#DIV/0!</v>
      </c>
      <c r="I99" s="15" t="e">
        <v>#DIV/0!</v>
      </c>
      <c r="J99" s="15" t="e">
        <v>#DIV/0!</v>
      </c>
      <c r="K99" t="e">
        <v>#DIV/0!</v>
      </c>
      <c r="L99" t="e">
        <v>#DIV/0!</v>
      </c>
      <c r="M99" t="e">
        <v>#DIV/0!</v>
      </c>
      <c r="N99" t="e">
        <v>#DIV/0!</v>
      </c>
      <c r="O99" t="e">
        <v>#DIV/0!</v>
      </c>
      <c r="P99" t="e">
        <v>#DIV/0!</v>
      </c>
      <c r="Q99" t="e">
        <v>#DIV/0!</v>
      </c>
      <c r="R99" t="e">
        <v>#DIV/0!</v>
      </c>
      <c r="S99" t="e">
        <v>#DIV/0!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 s="18">
        <v>0</v>
      </c>
      <c r="ES99" s="18">
        <v>0</v>
      </c>
      <c r="ET99" s="18">
        <v>0</v>
      </c>
      <c r="EU99" s="18">
        <v>0</v>
      </c>
      <c r="EV99" s="18">
        <v>0</v>
      </c>
      <c r="EW99" s="18">
        <v>0</v>
      </c>
      <c r="EX99" s="18">
        <v>0</v>
      </c>
      <c r="EY99" s="18">
        <v>0</v>
      </c>
    </row>
    <row r="100" spans="1:155" x14ac:dyDescent="0.25">
      <c r="A100">
        <v>0</v>
      </c>
      <c r="B100" s="15" t="e">
        <v>#DIV/0!</v>
      </c>
      <c r="C100" s="15" t="e">
        <v>#DIV/0!</v>
      </c>
      <c r="D100" s="15" t="e">
        <v>#DIV/0!</v>
      </c>
      <c r="E100" s="15" t="e">
        <v>#DIV/0!</v>
      </c>
      <c r="F100" s="15" t="e">
        <v>#DIV/0!</v>
      </c>
      <c r="G100" s="15" t="e">
        <v>#DIV/0!</v>
      </c>
      <c r="H100" s="15" t="e">
        <v>#DIV/0!</v>
      </c>
      <c r="I100" s="15" t="e">
        <v>#DIV/0!</v>
      </c>
      <c r="J100" s="15" t="e">
        <v>#DIV/0!</v>
      </c>
      <c r="K100" t="e">
        <v>#DIV/0!</v>
      </c>
      <c r="L100" t="e">
        <v>#DIV/0!</v>
      </c>
      <c r="M100" t="e">
        <v>#DIV/0!</v>
      </c>
      <c r="N100" t="e">
        <v>#DIV/0!</v>
      </c>
      <c r="O100" t="e">
        <v>#DIV/0!</v>
      </c>
      <c r="P100" t="e">
        <v>#DIV/0!</v>
      </c>
      <c r="Q100" t="e">
        <v>#DIV/0!</v>
      </c>
      <c r="R100" t="e">
        <v>#DIV/0!</v>
      </c>
      <c r="S100" t="e">
        <v>#DIV/0!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 s="18">
        <v>0</v>
      </c>
      <c r="ES100" s="18">
        <v>0</v>
      </c>
      <c r="ET100" s="18">
        <v>0</v>
      </c>
      <c r="EU100" s="18">
        <v>0</v>
      </c>
      <c r="EV100" s="18">
        <v>0</v>
      </c>
      <c r="EW100" s="18">
        <v>0</v>
      </c>
      <c r="EX100" s="18">
        <v>0</v>
      </c>
      <c r="EY100" s="18">
        <v>0</v>
      </c>
    </row>
    <row r="101" spans="1:155" x14ac:dyDescent="0.25">
      <c r="A101">
        <v>0</v>
      </c>
      <c r="B101" s="15" t="e">
        <v>#DIV/0!</v>
      </c>
      <c r="C101" s="15" t="e">
        <v>#DIV/0!</v>
      </c>
      <c r="D101" s="15" t="e">
        <v>#DIV/0!</v>
      </c>
      <c r="E101" s="15" t="e">
        <v>#DIV/0!</v>
      </c>
      <c r="F101" s="15" t="e">
        <v>#DIV/0!</v>
      </c>
      <c r="G101" s="15" t="e">
        <v>#DIV/0!</v>
      </c>
      <c r="H101" s="15" t="e">
        <v>#DIV/0!</v>
      </c>
      <c r="I101" s="15" t="e">
        <v>#DIV/0!</v>
      </c>
      <c r="J101" s="15" t="e">
        <v>#DIV/0!</v>
      </c>
      <c r="K101" t="e">
        <v>#DIV/0!</v>
      </c>
      <c r="L101" t="e">
        <v>#DIV/0!</v>
      </c>
      <c r="M101" t="e">
        <v>#DIV/0!</v>
      </c>
      <c r="N101" t="e">
        <v>#DIV/0!</v>
      </c>
      <c r="O101" t="e">
        <v>#DIV/0!</v>
      </c>
      <c r="P101" t="e">
        <v>#DIV/0!</v>
      </c>
      <c r="Q101" t="e">
        <v>#DIV/0!</v>
      </c>
      <c r="R101" t="e">
        <v>#DIV/0!</v>
      </c>
      <c r="S101" t="e">
        <v>#DIV/0!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 s="18">
        <v>0</v>
      </c>
      <c r="ES101" s="18">
        <v>0</v>
      </c>
      <c r="ET101" s="18">
        <v>0</v>
      </c>
      <c r="EU101" s="18">
        <v>0</v>
      </c>
      <c r="EV101" s="18">
        <v>0</v>
      </c>
      <c r="EW101" s="18">
        <v>0</v>
      </c>
      <c r="EX101" s="18">
        <v>0</v>
      </c>
      <c r="EY101" s="18">
        <v>0</v>
      </c>
    </row>
    <row r="102" spans="1:155" x14ac:dyDescent="0.25">
      <c r="A102">
        <v>0</v>
      </c>
      <c r="B102" s="15" t="e">
        <v>#DIV/0!</v>
      </c>
      <c r="C102" s="15" t="e">
        <v>#DIV/0!</v>
      </c>
      <c r="D102" s="15" t="e">
        <v>#DIV/0!</v>
      </c>
      <c r="E102" s="15" t="e">
        <v>#DIV/0!</v>
      </c>
      <c r="F102" s="15" t="e">
        <v>#DIV/0!</v>
      </c>
      <c r="G102" s="15" t="e">
        <v>#DIV/0!</v>
      </c>
      <c r="H102" s="15" t="e">
        <v>#DIV/0!</v>
      </c>
      <c r="I102" s="15" t="e">
        <v>#DIV/0!</v>
      </c>
      <c r="J102" s="15" t="e">
        <v>#DIV/0!</v>
      </c>
      <c r="K102" t="e">
        <v>#DIV/0!</v>
      </c>
      <c r="L102" t="e">
        <v>#DIV/0!</v>
      </c>
      <c r="M102" t="e">
        <v>#DIV/0!</v>
      </c>
      <c r="N102" t="e">
        <v>#DIV/0!</v>
      </c>
      <c r="O102" t="e">
        <v>#DIV/0!</v>
      </c>
      <c r="P102" t="e">
        <v>#DIV/0!</v>
      </c>
      <c r="Q102" t="e">
        <v>#DIV/0!</v>
      </c>
      <c r="R102" t="e">
        <v>#DIV/0!</v>
      </c>
      <c r="S102" t="e">
        <v>#DIV/0!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 s="18">
        <v>0</v>
      </c>
      <c r="ES102" s="18">
        <v>0</v>
      </c>
      <c r="ET102" s="18">
        <v>0</v>
      </c>
      <c r="EU102" s="18">
        <v>0</v>
      </c>
      <c r="EV102" s="18">
        <v>0</v>
      </c>
      <c r="EW102" s="18">
        <v>0</v>
      </c>
      <c r="EX102" s="18">
        <v>0</v>
      </c>
      <c r="EY102" s="18">
        <v>0</v>
      </c>
    </row>
    <row r="103" spans="1:155" x14ac:dyDescent="0.25">
      <c r="A103">
        <v>0</v>
      </c>
      <c r="B103" s="15" t="e">
        <v>#DIV/0!</v>
      </c>
      <c r="C103" s="15" t="e">
        <v>#DIV/0!</v>
      </c>
      <c r="D103" s="15" t="e">
        <v>#DIV/0!</v>
      </c>
      <c r="E103" s="15" t="e">
        <v>#DIV/0!</v>
      </c>
      <c r="F103" s="15" t="e">
        <v>#DIV/0!</v>
      </c>
      <c r="G103" s="15" t="e">
        <v>#DIV/0!</v>
      </c>
      <c r="H103" s="15" t="e">
        <v>#DIV/0!</v>
      </c>
      <c r="I103" s="15" t="e">
        <v>#DIV/0!</v>
      </c>
      <c r="J103" s="15" t="e">
        <v>#DIV/0!</v>
      </c>
      <c r="K103" t="e">
        <v>#DIV/0!</v>
      </c>
      <c r="L103" t="e">
        <v>#DIV/0!</v>
      </c>
      <c r="M103" t="e">
        <v>#DIV/0!</v>
      </c>
      <c r="N103" t="e">
        <v>#DIV/0!</v>
      </c>
      <c r="O103" t="e">
        <v>#DIV/0!</v>
      </c>
      <c r="P103" t="e">
        <v>#DIV/0!</v>
      </c>
      <c r="Q103" t="e">
        <v>#DIV/0!</v>
      </c>
      <c r="R103" t="e">
        <v>#DIV/0!</v>
      </c>
      <c r="S103" t="e">
        <v>#DIV/0!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 s="18">
        <v>0</v>
      </c>
      <c r="ES103" s="18">
        <v>0</v>
      </c>
      <c r="ET103" s="18">
        <v>0</v>
      </c>
      <c r="EU103" s="18">
        <v>0</v>
      </c>
      <c r="EV103" s="18">
        <v>0</v>
      </c>
      <c r="EW103" s="18">
        <v>0</v>
      </c>
      <c r="EX103" s="18">
        <v>0</v>
      </c>
      <c r="EY103" s="18">
        <v>0</v>
      </c>
    </row>
    <row r="104" spans="1:155" x14ac:dyDescent="0.25">
      <c r="A104">
        <v>0</v>
      </c>
      <c r="B104" s="15" t="e">
        <v>#DIV/0!</v>
      </c>
      <c r="C104" s="15" t="e">
        <v>#DIV/0!</v>
      </c>
      <c r="D104" s="15" t="e">
        <v>#DIV/0!</v>
      </c>
      <c r="E104" s="15" t="e">
        <v>#DIV/0!</v>
      </c>
      <c r="F104" s="15" t="e">
        <v>#DIV/0!</v>
      </c>
      <c r="G104" s="15" t="e">
        <v>#DIV/0!</v>
      </c>
      <c r="H104" s="15" t="e">
        <v>#DIV/0!</v>
      </c>
      <c r="I104" s="15" t="e">
        <v>#DIV/0!</v>
      </c>
      <c r="J104" s="15" t="e">
        <v>#DIV/0!</v>
      </c>
      <c r="K104" t="e">
        <v>#DIV/0!</v>
      </c>
      <c r="L104" t="e">
        <v>#DIV/0!</v>
      </c>
      <c r="M104" t="e">
        <v>#DIV/0!</v>
      </c>
      <c r="N104" t="e">
        <v>#DIV/0!</v>
      </c>
      <c r="O104" t="e">
        <v>#DIV/0!</v>
      </c>
      <c r="P104" t="e">
        <v>#DIV/0!</v>
      </c>
      <c r="Q104" t="e">
        <v>#DIV/0!</v>
      </c>
      <c r="R104" t="e">
        <v>#DIV/0!</v>
      </c>
      <c r="S104" t="e">
        <v>#DIV/0!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 s="18">
        <v>0</v>
      </c>
      <c r="ES104" s="18">
        <v>0</v>
      </c>
      <c r="ET104" s="18">
        <v>0</v>
      </c>
      <c r="EU104" s="18">
        <v>0</v>
      </c>
      <c r="EV104" s="18">
        <v>0</v>
      </c>
      <c r="EW104" s="18">
        <v>0</v>
      </c>
      <c r="EX104" s="18">
        <v>0</v>
      </c>
      <c r="EY104" s="18">
        <v>0</v>
      </c>
    </row>
    <row r="105" spans="1:155" x14ac:dyDescent="0.25">
      <c r="A105">
        <v>0</v>
      </c>
      <c r="B105" s="15" t="e">
        <v>#DIV/0!</v>
      </c>
      <c r="C105" s="15" t="e">
        <v>#DIV/0!</v>
      </c>
      <c r="D105" s="15" t="e">
        <v>#DIV/0!</v>
      </c>
      <c r="E105" s="15" t="e">
        <v>#DIV/0!</v>
      </c>
      <c r="F105" s="15" t="e">
        <v>#DIV/0!</v>
      </c>
      <c r="G105" s="15" t="e">
        <v>#DIV/0!</v>
      </c>
      <c r="H105" s="15" t="e">
        <v>#DIV/0!</v>
      </c>
      <c r="I105" s="15" t="e">
        <v>#DIV/0!</v>
      </c>
      <c r="J105" s="15" t="e">
        <v>#DIV/0!</v>
      </c>
      <c r="K105" t="e">
        <v>#DIV/0!</v>
      </c>
      <c r="L105" t="e">
        <v>#DIV/0!</v>
      </c>
      <c r="M105" t="e">
        <v>#DIV/0!</v>
      </c>
      <c r="N105" t="e">
        <v>#DIV/0!</v>
      </c>
      <c r="O105" t="e">
        <v>#DIV/0!</v>
      </c>
      <c r="P105" t="e">
        <v>#DIV/0!</v>
      </c>
      <c r="Q105" t="e">
        <v>#DIV/0!</v>
      </c>
      <c r="R105" t="e">
        <v>#DIV/0!</v>
      </c>
      <c r="S105" t="e">
        <v>#DIV/0!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 s="18">
        <v>0</v>
      </c>
      <c r="ES105" s="18">
        <v>0</v>
      </c>
      <c r="ET105" s="18">
        <v>0</v>
      </c>
      <c r="EU105" s="18">
        <v>0</v>
      </c>
      <c r="EV105" s="18">
        <v>0</v>
      </c>
      <c r="EW105" s="18">
        <v>0</v>
      </c>
      <c r="EX105" s="18">
        <v>0</v>
      </c>
      <c r="EY105" s="18">
        <v>0</v>
      </c>
    </row>
    <row r="106" spans="1:155" x14ac:dyDescent="0.25">
      <c r="A106">
        <v>0</v>
      </c>
      <c r="B106" s="15" t="e">
        <v>#DIV/0!</v>
      </c>
      <c r="C106" s="15" t="e">
        <v>#DIV/0!</v>
      </c>
      <c r="D106" s="15" t="e">
        <v>#DIV/0!</v>
      </c>
      <c r="E106" s="15" t="e">
        <v>#DIV/0!</v>
      </c>
      <c r="F106" s="15" t="e">
        <v>#DIV/0!</v>
      </c>
      <c r="G106" s="15" t="e">
        <v>#DIV/0!</v>
      </c>
      <c r="H106" s="15" t="e">
        <v>#DIV/0!</v>
      </c>
      <c r="I106" s="15" t="e">
        <v>#DIV/0!</v>
      </c>
      <c r="J106" s="15" t="e">
        <v>#DIV/0!</v>
      </c>
      <c r="K106" t="e">
        <v>#DIV/0!</v>
      </c>
      <c r="L106" t="e">
        <v>#DIV/0!</v>
      </c>
      <c r="M106" t="e">
        <v>#DIV/0!</v>
      </c>
      <c r="N106" t="e">
        <v>#DIV/0!</v>
      </c>
      <c r="O106" t="e">
        <v>#DIV/0!</v>
      </c>
      <c r="P106" t="e">
        <v>#DIV/0!</v>
      </c>
      <c r="Q106" t="e">
        <v>#DIV/0!</v>
      </c>
      <c r="R106" t="e">
        <v>#DIV/0!</v>
      </c>
      <c r="S106" t="e">
        <v>#DIV/0!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 s="18">
        <v>0</v>
      </c>
      <c r="ES106" s="18">
        <v>0</v>
      </c>
      <c r="ET106" s="18">
        <v>0</v>
      </c>
      <c r="EU106" s="18">
        <v>0</v>
      </c>
      <c r="EV106" s="18">
        <v>0</v>
      </c>
      <c r="EW106" s="18">
        <v>0</v>
      </c>
      <c r="EX106" s="18">
        <v>0</v>
      </c>
      <c r="EY106" s="18">
        <v>0</v>
      </c>
    </row>
    <row r="107" spans="1:155" x14ac:dyDescent="0.25">
      <c r="A107">
        <v>0</v>
      </c>
      <c r="B107" s="15" t="e">
        <v>#DIV/0!</v>
      </c>
      <c r="C107" s="15" t="e">
        <v>#DIV/0!</v>
      </c>
      <c r="D107" s="15" t="e">
        <v>#DIV/0!</v>
      </c>
      <c r="E107" s="15" t="e">
        <v>#DIV/0!</v>
      </c>
      <c r="F107" s="15" t="e">
        <v>#DIV/0!</v>
      </c>
      <c r="G107" s="15" t="e">
        <v>#DIV/0!</v>
      </c>
      <c r="H107" s="15" t="e">
        <v>#DIV/0!</v>
      </c>
      <c r="I107" s="15" t="e">
        <v>#DIV/0!</v>
      </c>
      <c r="J107" s="15" t="e">
        <v>#DIV/0!</v>
      </c>
      <c r="K107" t="e">
        <v>#DIV/0!</v>
      </c>
      <c r="L107" t="e">
        <v>#DIV/0!</v>
      </c>
      <c r="M107" t="e">
        <v>#DIV/0!</v>
      </c>
      <c r="N107" t="e">
        <v>#DIV/0!</v>
      </c>
      <c r="O107" t="e">
        <v>#DIV/0!</v>
      </c>
      <c r="P107" t="e">
        <v>#DIV/0!</v>
      </c>
      <c r="Q107" t="e">
        <v>#DIV/0!</v>
      </c>
      <c r="R107" t="e">
        <v>#DIV/0!</v>
      </c>
      <c r="S107" t="e">
        <v>#DIV/0!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 s="18">
        <v>0</v>
      </c>
      <c r="ES107" s="18">
        <v>0</v>
      </c>
      <c r="ET107" s="18">
        <v>0</v>
      </c>
      <c r="EU107" s="18">
        <v>0</v>
      </c>
      <c r="EV107" s="18">
        <v>0</v>
      </c>
      <c r="EW107" s="18">
        <v>0</v>
      </c>
      <c r="EX107" s="18">
        <v>0</v>
      </c>
      <c r="EY107" s="18">
        <v>0</v>
      </c>
    </row>
    <row r="108" spans="1:155" x14ac:dyDescent="0.25">
      <c r="A108">
        <v>0</v>
      </c>
      <c r="B108" s="15" t="e">
        <v>#DIV/0!</v>
      </c>
      <c r="C108" s="15" t="e">
        <v>#DIV/0!</v>
      </c>
      <c r="D108" s="15" t="e">
        <v>#DIV/0!</v>
      </c>
      <c r="E108" s="15" t="e">
        <v>#DIV/0!</v>
      </c>
      <c r="F108" s="15" t="e">
        <v>#DIV/0!</v>
      </c>
      <c r="G108" s="15" t="e">
        <v>#DIV/0!</v>
      </c>
      <c r="H108" s="15" t="e">
        <v>#DIV/0!</v>
      </c>
      <c r="I108" s="15" t="e">
        <v>#DIV/0!</v>
      </c>
      <c r="J108" s="15" t="e">
        <v>#DIV/0!</v>
      </c>
      <c r="K108" t="e">
        <v>#DIV/0!</v>
      </c>
      <c r="L108" t="e">
        <v>#DIV/0!</v>
      </c>
      <c r="M108" t="e">
        <v>#DIV/0!</v>
      </c>
      <c r="N108" t="e">
        <v>#DIV/0!</v>
      </c>
      <c r="O108" t="e">
        <v>#DIV/0!</v>
      </c>
      <c r="P108" t="e">
        <v>#DIV/0!</v>
      </c>
      <c r="Q108" t="e">
        <v>#DIV/0!</v>
      </c>
      <c r="R108" t="e">
        <v>#DIV/0!</v>
      </c>
      <c r="S108" t="e">
        <v>#DIV/0!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 s="18">
        <v>0</v>
      </c>
      <c r="ES108" s="18">
        <v>0</v>
      </c>
      <c r="ET108" s="18">
        <v>0</v>
      </c>
      <c r="EU108" s="18">
        <v>0</v>
      </c>
      <c r="EV108" s="18">
        <v>0</v>
      </c>
      <c r="EW108" s="18">
        <v>0</v>
      </c>
      <c r="EX108" s="18">
        <v>0</v>
      </c>
      <c r="EY108" s="18">
        <v>0</v>
      </c>
    </row>
    <row r="109" spans="1:155" x14ac:dyDescent="0.25">
      <c r="A109">
        <v>0</v>
      </c>
      <c r="B109" s="15" t="e">
        <v>#DIV/0!</v>
      </c>
      <c r="C109" s="15" t="e">
        <v>#DIV/0!</v>
      </c>
      <c r="D109" s="15" t="e">
        <v>#DIV/0!</v>
      </c>
      <c r="E109" s="15" t="e">
        <v>#DIV/0!</v>
      </c>
      <c r="F109" s="15" t="e">
        <v>#DIV/0!</v>
      </c>
      <c r="G109" s="15" t="e">
        <v>#DIV/0!</v>
      </c>
      <c r="H109" s="15" t="e">
        <v>#DIV/0!</v>
      </c>
      <c r="I109" s="15" t="e">
        <v>#DIV/0!</v>
      </c>
      <c r="J109" s="15" t="e">
        <v>#DIV/0!</v>
      </c>
      <c r="K109" t="e">
        <v>#DIV/0!</v>
      </c>
      <c r="L109" t="e">
        <v>#DIV/0!</v>
      </c>
      <c r="M109" t="e">
        <v>#DIV/0!</v>
      </c>
      <c r="N109" t="e">
        <v>#DIV/0!</v>
      </c>
      <c r="O109" t="e">
        <v>#DIV/0!</v>
      </c>
      <c r="P109" t="e">
        <v>#DIV/0!</v>
      </c>
      <c r="Q109" t="e">
        <v>#DIV/0!</v>
      </c>
      <c r="R109" t="e">
        <v>#DIV/0!</v>
      </c>
      <c r="S109" t="e">
        <v>#DIV/0!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 s="18">
        <v>0</v>
      </c>
      <c r="ES109" s="18">
        <v>0</v>
      </c>
      <c r="ET109" s="18">
        <v>0</v>
      </c>
      <c r="EU109" s="18">
        <v>0</v>
      </c>
      <c r="EV109" s="18">
        <v>0</v>
      </c>
      <c r="EW109" s="18">
        <v>0</v>
      </c>
      <c r="EX109" s="18">
        <v>0</v>
      </c>
      <c r="EY109" s="18">
        <v>0</v>
      </c>
    </row>
    <row r="110" spans="1:155" x14ac:dyDescent="0.25">
      <c r="A110">
        <v>0</v>
      </c>
      <c r="B110" s="15" t="e">
        <v>#DIV/0!</v>
      </c>
      <c r="C110" s="15" t="e">
        <v>#DIV/0!</v>
      </c>
      <c r="D110" s="15" t="e">
        <v>#DIV/0!</v>
      </c>
      <c r="E110" s="15" t="e">
        <v>#DIV/0!</v>
      </c>
      <c r="F110" s="15" t="e">
        <v>#DIV/0!</v>
      </c>
      <c r="G110" s="15" t="e">
        <v>#DIV/0!</v>
      </c>
      <c r="H110" s="15" t="e">
        <v>#DIV/0!</v>
      </c>
      <c r="I110" s="15" t="e">
        <v>#DIV/0!</v>
      </c>
      <c r="J110" s="15" t="e">
        <v>#DIV/0!</v>
      </c>
      <c r="K110" t="e">
        <v>#DIV/0!</v>
      </c>
      <c r="L110" t="e">
        <v>#DIV/0!</v>
      </c>
      <c r="M110" t="e">
        <v>#DIV/0!</v>
      </c>
      <c r="N110" t="e">
        <v>#DIV/0!</v>
      </c>
      <c r="O110" t="e">
        <v>#DIV/0!</v>
      </c>
      <c r="P110" t="e">
        <v>#DIV/0!</v>
      </c>
      <c r="Q110" t="e">
        <v>#DIV/0!</v>
      </c>
      <c r="R110" t="e">
        <v>#DIV/0!</v>
      </c>
      <c r="S110" t="e">
        <v>#DIV/0!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 s="18">
        <v>0</v>
      </c>
      <c r="ES110" s="18">
        <v>0</v>
      </c>
      <c r="ET110" s="18">
        <v>0</v>
      </c>
      <c r="EU110" s="18">
        <v>0</v>
      </c>
      <c r="EV110" s="18">
        <v>0</v>
      </c>
      <c r="EW110" s="18">
        <v>0</v>
      </c>
      <c r="EX110" s="18">
        <v>0</v>
      </c>
      <c r="EY110" s="18">
        <v>0</v>
      </c>
    </row>
    <row r="111" spans="1:155" x14ac:dyDescent="0.25">
      <c r="A111">
        <v>0</v>
      </c>
      <c r="B111" s="15" t="e">
        <v>#DIV/0!</v>
      </c>
      <c r="C111" s="15" t="e">
        <v>#DIV/0!</v>
      </c>
      <c r="D111" s="15" t="e">
        <v>#DIV/0!</v>
      </c>
      <c r="E111" s="15" t="e">
        <v>#DIV/0!</v>
      </c>
      <c r="F111" s="15" t="e">
        <v>#DIV/0!</v>
      </c>
      <c r="G111" s="15" t="e">
        <v>#DIV/0!</v>
      </c>
      <c r="H111" s="15" t="e">
        <v>#DIV/0!</v>
      </c>
      <c r="I111" s="15" t="e">
        <v>#DIV/0!</v>
      </c>
      <c r="J111" s="15" t="e">
        <v>#DIV/0!</v>
      </c>
      <c r="K111" t="e">
        <v>#DIV/0!</v>
      </c>
      <c r="L111" t="e">
        <v>#DIV/0!</v>
      </c>
      <c r="M111" t="e">
        <v>#DIV/0!</v>
      </c>
      <c r="N111" t="e">
        <v>#DIV/0!</v>
      </c>
      <c r="O111" t="e">
        <v>#DIV/0!</v>
      </c>
      <c r="P111" t="e">
        <v>#DIV/0!</v>
      </c>
      <c r="Q111" t="e">
        <v>#DIV/0!</v>
      </c>
      <c r="R111" t="e">
        <v>#DIV/0!</v>
      </c>
      <c r="S111" t="e">
        <v>#DIV/0!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 s="18">
        <v>0</v>
      </c>
      <c r="ES111" s="18">
        <v>0</v>
      </c>
      <c r="ET111" s="18">
        <v>0</v>
      </c>
      <c r="EU111" s="18">
        <v>0</v>
      </c>
      <c r="EV111" s="18">
        <v>0</v>
      </c>
      <c r="EW111" s="18">
        <v>0</v>
      </c>
      <c r="EX111" s="18">
        <v>0</v>
      </c>
      <c r="EY111" s="18">
        <v>0</v>
      </c>
    </row>
    <row r="112" spans="1:155" x14ac:dyDescent="0.25">
      <c r="A112">
        <v>0</v>
      </c>
      <c r="B112" s="15" t="e">
        <v>#DIV/0!</v>
      </c>
      <c r="C112" s="15" t="e">
        <v>#DIV/0!</v>
      </c>
      <c r="D112" s="15" t="e">
        <v>#DIV/0!</v>
      </c>
      <c r="E112" s="15" t="e">
        <v>#DIV/0!</v>
      </c>
      <c r="F112" s="15" t="e">
        <v>#DIV/0!</v>
      </c>
      <c r="G112" s="15" t="e">
        <v>#DIV/0!</v>
      </c>
      <c r="H112" s="15" t="e">
        <v>#DIV/0!</v>
      </c>
      <c r="I112" s="15" t="e">
        <v>#DIV/0!</v>
      </c>
      <c r="J112" s="15" t="e">
        <v>#DIV/0!</v>
      </c>
      <c r="K112" t="e">
        <v>#DIV/0!</v>
      </c>
      <c r="L112" t="e">
        <v>#DIV/0!</v>
      </c>
      <c r="M112" t="e">
        <v>#DIV/0!</v>
      </c>
      <c r="N112" t="e">
        <v>#DIV/0!</v>
      </c>
      <c r="O112" t="e">
        <v>#DIV/0!</v>
      </c>
      <c r="P112" t="e">
        <v>#DIV/0!</v>
      </c>
      <c r="Q112" t="e">
        <v>#DIV/0!</v>
      </c>
      <c r="R112" t="e">
        <v>#DIV/0!</v>
      </c>
      <c r="S112" t="e">
        <v>#DIV/0!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 s="18">
        <v>0</v>
      </c>
      <c r="ES112" s="18">
        <v>0</v>
      </c>
      <c r="ET112" s="18">
        <v>0</v>
      </c>
      <c r="EU112" s="18">
        <v>0</v>
      </c>
      <c r="EV112" s="18">
        <v>0</v>
      </c>
      <c r="EW112" s="18">
        <v>0</v>
      </c>
      <c r="EX112" s="18">
        <v>0</v>
      </c>
      <c r="EY112" s="18">
        <v>0</v>
      </c>
    </row>
    <row r="113" spans="1:155" x14ac:dyDescent="0.25">
      <c r="A113">
        <v>0</v>
      </c>
      <c r="B113" s="15" t="e">
        <v>#DIV/0!</v>
      </c>
      <c r="C113" s="15" t="e">
        <v>#DIV/0!</v>
      </c>
      <c r="D113" s="15" t="e">
        <v>#DIV/0!</v>
      </c>
      <c r="E113" s="15" t="e">
        <v>#DIV/0!</v>
      </c>
      <c r="F113" s="15" t="e">
        <v>#DIV/0!</v>
      </c>
      <c r="G113" s="15" t="e">
        <v>#DIV/0!</v>
      </c>
      <c r="H113" s="15" t="e">
        <v>#DIV/0!</v>
      </c>
      <c r="I113" s="15" t="e">
        <v>#DIV/0!</v>
      </c>
      <c r="J113" s="15" t="e">
        <v>#DIV/0!</v>
      </c>
      <c r="K113" t="e">
        <v>#DIV/0!</v>
      </c>
      <c r="L113" t="e">
        <v>#DIV/0!</v>
      </c>
      <c r="M113" t="e">
        <v>#DIV/0!</v>
      </c>
      <c r="N113" t="e">
        <v>#DIV/0!</v>
      </c>
      <c r="O113" t="e">
        <v>#DIV/0!</v>
      </c>
      <c r="P113" t="e">
        <v>#DIV/0!</v>
      </c>
      <c r="Q113" t="e">
        <v>#DIV/0!</v>
      </c>
      <c r="R113" t="e">
        <v>#DIV/0!</v>
      </c>
      <c r="S113" t="e">
        <v>#DIV/0!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 s="18">
        <v>0</v>
      </c>
      <c r="ES113" s="18">
        <v>0</v>
      </c>
      <c r="ET113" s="18">
        <v>0</v>
      </c>
      <c r="EU113" s="18">
        <v>0</v>
      </c>
      <c r="EV113" s="18">
        <v>0</v>
      </c>
      <c r="EW113" s="18">
        <v>0</v>
      </c>
      <c r="EX113" s="18">
        <v>0</v>
      </c>
      <c r="EY113" s="18">
        <v>0</v>
      </c>
    </row>
    <row r="114" spans="1:155" x14ac:dyDescent="0.25">
      <c r="A114">
        <v>0</v>
      </c>
      <c r="B114" s="15" t="e">
        <v>#DIV/0!</v>
      </c>
      <c r="C114" s="15" t="e">
        <v>#DIV/0!</v>
      </c>
      <c r="D114" s="15" t="e">
        <v>#DIV/0!</v>
      </c>
      <c r="E114" s="15" t="e">
        <v>#DIV/0!</v>
      </c>
      <c r="F114" s="15" t="e">
        <v>#DIV/0!</v>
      </c>
      <c r="G114" s="15" t="e">
        <v>#DIV/0!</v>
      </c>
      <c r="H114" s="15" t="e">
        <v>#DIV/0!</v>
      </c>
      <c r="I114" s="15" t="e">
        <v>#DIV/0!</v>
      </c>
      <c r="J114" s="15" t="e">
        <v>#DIV/0!</v>
      </c>
      <c r="K114" t="e">
        <v>#DIV/0!</v>
      </c>
      <c r="L114" t="e">
        <v>#DIV/0!</v>
      </c>
      <c r="M114" t="e">
        <v>#DIV/0!</v>
      </c>
      <c r="N114" t="e">
        <v>#DIV/0!</v>
      </c>
      <c r="O114" t="e">
        <v>#DIV/0!</v>
      </c>
      <c r="P114" t="e">
        <v>#DIV/0!</v>
      </c>
      <c r="Q114" t="e">
        <v>#DIV/0!</v>
      </c>
      <c r="R114" t="e">
        <v>#DIV/0!</v>
      </c>
      <c r="S114" t="e">
        <v>#DIV/0!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 s="18">
        <v>0</v>
      </c>
      <c r="ES114" s="18">
        <v>0</v>
      </c>
      <c r="ET114" s="18">
        <v>0</v>
      </c>
      <c r="EU114" s="18">
        <v>0</v>
      </c>
      <c r="EV114" s="18">
        <v>0</v>
      </c>
      <c r="EW114" s="18">
        <v>0</v>
      </c>
      <c r="EX114" s="18">
        <v>0</v>
      </c>
      <c r="EY114" s="18">
        <v>0</v>
      </c>
    </row>
    <row r="115" spans="1:155" x14ac:dyDescent="0.25">
      <c r="A115">
        <v>0</v>
      </c>
      <c r="B115" s="15" t="e">
        <v>#DIV/0!</v>
      </c>
      <c r="C115" s="15" t="e">
        <v>#DIV/0!</v>
      </c>
      <c r="D115" s="15" t="e">
        <v>#DIV/0!</v>
      </c>
      <c r="E115" s="15" t="e">
        <v>#DIV/0!</v>
      </c>
      <c r="F115" s="15" t="e">
        <v>#DIV/0!</v>
      </c>
      <c r="G115" s="15" t="e">
        <v>#DIV/0!</v>
      </c>
      <c r="H115" s="15" t="e">
        <v>#DIV/0!</v>
      </c>
      <c r="I115" s="15" t="e">
        <v>#DIV/0!</v>
      </c>
      <c r="J115" s="15" t="e">
        <v>#DIV/0!</v>
      </c>
      <c r="K115" t="e">
        <v>#DIV/0!</v>
      </c>
      <c r="L115" t="e">
        <v>#DIV/0!</v>
      </c>
      <c r="M115" t="e">
        <v>#DIV/0!</v>
      </c>
      <c r="N115" t="e">
        <v>#DIV/0!</v>
      </c>
      <c r="O115" t="e">
        <v>#DIV/0!</v>
      </c>
      <c r="P115" t="e">
        <v>#DIV/0!</v>
      </c>
      <c r="Q115" t="e">
        <v>#DIV/0!</v>
      </c>
      <c r="R115" t="e">
        <v>#DIV/0!</v>
      </c>
      <c r="S115" t="e">
        <v>#DIV/0!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 s="18">
        <v>0</v>
      </c>
      <c r="ES115" s="18">
        <v>0</v>
      </c>
      <c r="ET115" s="18">
        <v>0</v>
      </c>
      <c r="EU115" s="18">
        <v>0</v>
      </c>
      <c r="EV115" s="18">
        <v>0</v>
      </c>
      <c r="EW115" s="18">
        <v>0</v>
      </c>
      <c r="EX115" s="18">
        <v>0</v>
      </c>
      <c r="EY115" s="18">
        <v>0</v>
      </c>
    </row>
    <row r="116" spans="1:155" x14ac:dyDescent="0.25">
      <c r="A116">
        <v>0</v>
      </c>
      <c r="B116" s="15" t="e">
        <v>#DIV/0!</v>
      </c>
      <c r="C116" s="15" t="e">
        <v>#DIV/0!</v>
      </c>
      <c r="D116" s="15" t="e">
        <v>#DIV/0!</v>
      </c>
      <c r="E116" s="15" t="e">
        <v>#DIV/0!</v>
      </c>
      <c r="F116" s="15" t="e">
        <v>#DIV/0!</v>
      </c>
      <c r="G116" s="15" t="e">
        <v>#DIV/0!</v>
      </c>
      <c r="H116" s="15" t="e">
        <v>#DIV/0!</v>
      </c>
      <c r="I116" s="15" t="e">
        <v>#DIV/0!</v>
      </c>
      <c r="J116" s="15" t="e">
        <v>#DIV/0!</v>
      </c>
      <c r="K116" t="e">
        <v>#DIV/0!</v>
      </c>
      <c r="L116" t="e">
        <v>#DIV/0!</v>
      </c>
      <c r="M116" t="e">
        <v>#DIV/0!</v>
      </c>
      <c r="N116" t="e">
        <v>#DIV/0!</v>
      </c>
      <c r="O116" t="e">
        <v>#DIV/0!</v>
      </c>
      <c r="P116" t="e">
        <v>#DIV/0!</v>
      </c>
      <c r="Q116" t="e">
        <v>#DIV/0!</v>
      </c>
      <c r="R116" t="e">
        <v>#DIV/0!</v>
      </c>
      <c r="S116" t="e">
        <v>#DIV/0!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 s="18">
        <v>0</v>
      </c>
      <c r="ES116" s="18">
        <v>0</v>
      </c>
      <c r="ET116" s="18">
        <v>0</v>
      </c>
      <c r="EU116" s="18">
        <v>0</v>
      </c>
      <c r="EV116" s="18">
        <v>0</v>
      </c>
      <c r="EW116" s="18">
        <v>0</v>
      </c>
      <c r="EX116" s="18">
        <v>0</v>
      </c>
      <c r="EY116" s="18">
        <v>0</v>
      </c>
    </row>
    <row r="117" spans="1:155" x14ac:dyDescent="0.25">
      <c r="A117">
        <v>0</v>
      </c>
      <c r="B117" s="15" t="e">
        <v>#DIV/0!</v>
      </c>
      <c r="C117" s="15" t="e">
        <v>#DIV/0!</v>
      </c>
      <c r="D117" s="15" t="e">
        <v>#DIV/0!</v>
      </c>
      <c r="E117" s="15" t="e">
        <v>#DIV/0!</v>
      </c>
      <c r="F117" s="15" t="e">
        <v>#DIV/0!</v>
      </c>
      <c r="G117" s="15" t="e">
        <v>#DIV/0!</v>
      </c>
      <c r="H117" s="15" t="e">
        <v>#DIV/0!</v>
      </c>
      <c r="I117" s="15" t="e">
        <v>#DIV/0!</v>
      </c>
      <c r="J117" s="15" t="e">
        <v>#DIV/0!</v>
      </c>
      <c r="K117" t="e">
        <v>#DIV/0!</v>
      </c>
      <c r="L117" t="e">
        <v>#DIV/0!</v>
      </c>
      <c r="M117" t="e">
        <v>#DIV/0!</v>
      </c>
      <c r="N117" t="e">
        <v>#DIV/0!</v>
      </c>
      <c r="O117" t="e">
        <v>#DIV/0!</v>
      </c>
      <c r="P117" t="e">
        <v>#DIV/0!</v>
      </c>
      <c r="Q117" t="e">
        <v>#DIV/0!</v>
      </c>
      <c r="R117" t="e">
        <v>#DIV/0!</v>
      </c>
      <c r="S117" t="e">
        <v>#DIV/0!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 s="18">
        <v>0</v>
      </c>
      <c r="ES117" s="18">
        <v>0</v>
      </c>
      <c r="ET117" s="18">
        <v>0</v>
      </c>
      <c r="EU117" s="18">
        <v>0</v>
      </c>
      <c r="EV117" s="18">
        <v>0</v>
      </c>
      <c r="EW117" s="18">
        <v>0</v>
      </c>
      <c r="EX117" s="18">
        <v>0</v>
      </c>
      <c r="EY117" s="18">
        <v>0</v>
      </c>
    </row>
    <row r="118" spans="1:155" x14ac:dyDescent="0.25">
      <c r="A118">
        <v>0</v>
      </c>
      <c r="B118" s="15" t="e">
        <v>#DIV/0!</v>
      </c>
      <c r="C118" s="15" t="e">
        <v>#DIV/0!</v>
      </c>
      <c r="D118" s="15" t="e">
        <v>#DIV/0!</v>
      </c>
      <c r="E118" s="15" t="e">
        <v>#DIV/0!</v>
      </c>
      <c r="F118" s="15" t="e">
        <v>#DIV/0!</v>
      </c>
      <c r="G118" s="15" t="e">
        <v>#DIV/0!</v>
      </c>
      <c r="H118" s="15" t="e">
        <v>#DIV/0!</v>
      </c>
      <c r="I118" s="15" t="e">
        <v>#DIV/0!</v>
      </c>
      <c r="J118" s="15" t="e">
        <v>#DIV/0!</v>
      </c>
      <c r="K118" t="e">
        <v>#DIV/0!</v>
      </c>
      <c r="L118" t="e">
        <v>#DIV/0!</v>
      </c>
      <c r="M118" t="e">
        <v>#DIV/0!</v>
      </c>
      <c r="N118" t="e">
        <v>#DIV/0!</v>
      </c>
      <c r="O118" t="e">
        <v>#DIV/0!</v>
      </c>
      <c r="P118" t="e">
        <v>#DIV/0!</v>
      </c>
      <c r="Q118" t="e">
        <v>#DIV/0!</v>
      </c>
      <c r="R118" t="e">
        <v>#DIV/0!</v>
      </c>
      <c r="S118" t="e">
        <v>#DIV/0!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 s="18">
        <v>0</v>
      </c>
      <c r="ES118" s="18">
        <v>0</v>
      </c>
      <c r="ET118" s="18">
        <v>0</v>
      </c>
      <c r="EU118" s="18">
        <v>0</v>
      </c>
      <c r="EV118" s="18">
        <v>0</v>
      </c>
      <c r="EW118" s="18">
        <v>0</v>
      </c>
      <c r="EX118" s="18">
        <v>0</v>
      </c>
      <c r="EY118" s="18">
        <v>0</v>
      </c>
    </row>
    <row r="119" spans="1:155" x14ac:dyDescent="0.25">
      <c r="A119">
        <v>0</v>
      </c>
      <c r="B119" s="15" t="e">
        <v>#DIV/0!</v>
      </c>
      <c r="C119" s="15" t="e">
        <v>#DIV/0!</v>
      </c>
      <c r="D119" s="15" t="e">
        <v>#DIV/0!</v>
      </c>
      <c r="E119" s="15" t="e">
        <v>#DIV/0!</v>
      </c>
      <c r="F119" s="15" t="e">
        <v>#DIV/0!</v>
      </c>
      <c r="G119" s="15" t="e">
        <v>#DIV/0!</v>
      </c>
      <c r="H119" s="15" t="e">
        <v>#DIV/0!</v>
      </c>
      <c r="I119" s="15" t="e">
        <v>#DIV/0!</v>
      </c>
      <c r="J119" s="15" t="e">
        <v>#DIV/0!</v>
      </c>
      <c r="K119" t="e">
        <v>#DIV/0!</v>
      </c>
      <c r="L119" t="e">
        <v>#DIV/0!</v>
      </c>
      <c r="M119" t="e">
        <v>#DIV/0!</v>
      </c>
      <c r="N119" t="e">
        <v>#DIV/0!</v>
      </c>
      <c r="O119" t="e">
        <v>#DIV/0!</v>
      </c>
      <c r="P119" t="e">
        <v>#DIV/0!</v>
      </c>
      <c r="Q119" t="e">
        <v>#DIV/0!</v>
      </c>
      <c r="R119" t="e">
        <v>#DIV/0!</v>
      </c>
      <c r="S119" t="e">
        <v>#DIV/0!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 s="18">
        <v>0</v>
      </c>
      <c r="ES119" s="18">
        <v>0</v>
      </c>
      <c r="ET119" s="18">
        <v>0</v>
      </c>
      <c r="EU119" s="18">
        <v>0</v>
      </c>
      <c r="EV119" s="18">
        <v>0</v>
      </c>
      <c r="EW119" s="18">
        <v>0</v>
      </c>
      <c r="EX119" s="18">
        <v>0</v>
      </c>
      <c r="EY119" s="18">
        <v>0</v>
      </c>
    </row>
    <row r="120" spans="1:155" x14ac:dyDescent="0.25">
      <c r="A120">
        <v>0</v>
      </c>
      <c r="B120" s="15" t="e">
        <v>#DIV/0!</v>
      </c>
      <c r="C120" s="15" t="e">
        <v>#DIV/0!</v>
      </c>
      <c r="D120" s="15" t="e">
        <v>#DIV/0!</v>
      </c>
      <c r="E120" s="15" t="e">
        <v>#DIV/0!</v>
      </c>
      <c r="F120" s="15" t="e">
        <v>#DIV/0!</v>
      </c>
      <c r="G120" s="15" t="e">
        <v>#DIV/0!</v>
      </c>
      <c r="H120" s="15" t="e">
        <v>#DIV/0!</v>
      </c>
      <c r="I120" s="15" t="e">
        <v>#DIV/0!</v>
      </c>
      <c r="J120" s="15" t="e">
        <v>#DIV/0!</v>
      </c>
      <c r="K120" t="e">
        <v>#DIV/0!</v>
      </c>
      <c r="L120" t="e">
        <v>#DIV/0!</v>
      </c>
      <c r="M120" t="e">
        <v>#DIV/0!</v>
      </c>
      <c r="N120" t="e">
        <v>#DIV/0!</v>
      </c>
      <c r="O120" t="e">
        <v>#DIV/0!</v>
      </c>
      <c r="P120" t="e">
        <v>#DIV/0!</v>
      </c>
      <c r="Q120" t="e">
        <v>#DIV/0!</v>
      </c>
      <c r="R120" t="e">
        <v>#DIV/0!</v>
      </c>
      <c r="S120" t="e">
        <v>#DIV/0!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 s="18">
        <v>0</v>
      </c>
      <c r="ES120" s="18">
        <v>0</v>
      </c>
      <c r="ET120" s="18">
        <v>0</v>
      </c>
      <c r="EU120" s="18">
        <v>0</v>
      </c>
      <c r="EV120" s="18">
        <v>0</v>
      </c>
      <c r="EW120" s="18">
        <v>0</v>
      </c>
      <c r="EX120" s="18">
        <v>0</v>
      </c>
      <c r="EY120" s="18">
        <v>0</v>
      </c>
    </row>
    <row r="121" spans="1:155" x14ac:dyDescent="0.25">
      <c r="A121">
        <v>0</v>
      </c>
      <c r="B121" s="15" t="e">
        <v>#DIV/0!</v>
      </c>
      <c r="C121" s="15" t="e">
        <v>#DIV/0!</v>
      </c>
      <c r="D121" s="15" t="e">
        <v>#DIV/0!</v>
      </c>
      <c r="E121" s="15" t="e">
        <v>#DIV/0!</v>
      </c>
      <c r="F121" s="15" t="e">
        <v>#DIV/0!</v>
      </c>
      <c r="G121" s="15" t="e">
        <v>#DIV/0!</v>
      </c>
      <c r="H121" s="15" t="e">
        <v>#DIV/0!</v>
      </c>
      <c r="I121" s="15" t="e">
        <v>#DIV/0!</v>
      </c>
      <c r="J121" s="15" t="e">
        <v>#DIV/0!</v>
      </c>
      <c r="K121" t="e">
        <v>#DIV/0!</v>
      </c>
      <c r="L121" t="e">
        <v>#DIV/0!</v>
      </c>
      <c r="M121" t="e">
        <v>#DIV/0!</v>
      </c>
      <c r="N121" t="e">
        <v>#DIV/0!</v>
      </c>
      <c r="O121" t="e">
        <v>#DIV/0!</v>
      </c>
      <c r="P121" t="e">
        <v>#DIV/0!</v>
      </c>
      <c r="Q121" t="e">
        <v>#DIV/0!</v>
      </c>
      <c r="R121" t="e">
        <v>#DIV/0!</v>
      </c>
      <c r="S121" t="e">
        <v>#DIV/0!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 s="18">
        <v>0</v>
      </c>
      <c r="ES121" s="18">
        <v>0</v>
      </c>
      <c r="ET121" s="18">
        <v>0</v>
      </c>
      <c r="EU121" s="18">
        <v>0</v>
      </c>
      <c r="EV121" s="18">
        <v>0</v>
      </c>
      <c r="EW121" s="18">
        <v>0</v>
      </c>
      <c r="EX121" s="18">
        <v>0</v>
      </c>
      <c r="EY121" s="18">
        <v>0</v>
      </c>
    </row>
    <row r="122" spans="1:155" x14ac:dyDescent="0.25">
      <c r="A122">
        <v>0</v>
      </c>
      <c r="B122" s="15" t="e">
        <v>#DIV/0!</v>
      </c>
      <c r="C122" s="15" t="e">
        <v>#DIV/0!</v>
      </c>
      <c r="D122" s="15" t="e">
        <v>#DIV/0!</v>
      </c>
      <c r="E122" s="15" t="e">
        <v>#DIV/0!</v>
      </c>
      <c r="F122" s="15" t="e">
        <v>#DIV/0!</v>
      </c>
      <c r="G122" s="15" t="e">
        <v>#DIV/0!</v>
      </c>
      <c r="H122" s="15" t="e">
        <v>#DIV/0!</v>
      </c>
      <c r="I122" s="15" t="e">
        <v>#DIV/0!</v>
      </c>
      <c r="J122" s="15" t="e">
        <v>#DIV/0!</v>
      </c>
      <c r="K122" t="e">
        <v>#DIV/0!</v>
      </c>
      <c r="L122" t="e">
        <v>#DIV/0!</v>
      </c>
      <c r="M122" t="e">
        <v>#DIV/0!</v>
      </c>
      <c r="N122" t="e">
        <v>#DIV/0!</v>
      </c>
      <c r="O122" t="e">
        <v>#DIV/0!</v>
      </c>
      <c r="P122" t="e">
        <v>#DIV/0!</v>
      </c>
      <c r="Q122" t="e">
        <v>#DIV/0!</v>
      </c>
      <c r="R122" t="e">
        <v>#DIV/0!</v>
      </c>
      <c r="S122" t="e">
        <v>#DIV/0!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 s="18">
        <v>0</v>
      </c>
      <c r="ES122" s="18">
        <v>0</v>
      </c>
      <c r="ET122" s="18">
        <v>0</v>
      </c>
      <c r="EU122" s="18">
        <v>0</v>
      </c>
      <c r="EV122" s="18">
        <v>0</v>
      </c>
      <c r="EW122" s="18">
        <v>0</v>
      </c>
      <c r="EX122" s="18">
        <v>0</v>
      </c>
      <c r="EY122" s="18">
        <v>0</v>
      </c>
    </row>
    <row r="123" spans="1:155" x14ac:dyDescent="0.25">
      <c r="A123">
        <v>0</v>
      </c>
      <c r="B123" s="15" t="e">
        <v>#DIV/0!</v>
      </c>
      <c r="C123" s="15" t="e">
        <v>#DIV/0!</v>
      </c>
      <c r="D123" s="15" t="e">
        <v>#DIV/0!</v>
      </c>
      <c r="E123" s="15" t="e">
        <v>#DIV/0!</v>
      </c>
      <c r="F123" s="15" t="e">
        <v>#DIV/0!</v>
      </c>
      <c r="G123" s="15" t="e">
        <v>#DIV/0!</v>
      </c>
      <c r="H123" s="15" t="e">
        <v>#DIV/0!</v>
      </c>
      <c r="I123" s="15" t="e">
        <v>#DIV/0!</v>
      </c>
      <c r="J123" s="15" t="e">
        <v>#DIV/0!</v>
      </c>
      <c r="K123" t="e">
        <v>#DIV/0!</v>
      </c>
      <c r="L123" t="e">
        <v>#DIV/0!</v>
      </c>
      <c r="M123" t="e">
        <v>#DIV/0!</v>
      </c>
      <c r="N123" t="e">
        <v>#DIV/0!</v>
      </c>
      <c r="O123" t="e">
        <v>#DIV/0!</v>
      </c>
      <c r="P123" t="e">
        <v>#DIV/0!</v>
      </c>
      <c r="Q123" t="e">
        <v>#DIV/0!</v>
      </c>
      <c r="R123" t="e">
        <v>#DIV/0!</v>
      </c>
      <c r="S123" t="e">
        <v>#DIV/0!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 s="18">
        <v>0</v>
      </c>
      <c r="ES123" s="18">
        <v>0</v>
      </c>
      <c r="ET123" s="18">
        <v>0</v>
      </c>
      <c r="EU123" s="18">
        <v>0</v>
      </c>
      <c r="EV123" s="18">
        <v>0</v>
      </c>
      <c r="EW123" s="18">
        <v>0</v>
      </c>
      <c r="EX123" s="18">
        <v>0</v>
      </c>
      <c r="EY123" s="18">
        <v>0</v>
      </c>
    </row>
    <row r="124" spans="1:155" x14ac:dyDescent="0.25">
      <c r="A124">
        <v>0</v>
      </c>
      <c r="B124" s="15" t="e">
        <v>#DIV/0!</v>
      </c>
      <c r="C124" s="15" t="e">
        <v>#DIV/0!</v>
      </c>
      <c r="D124" s="15" t="e">
        <v>#DIV/0!</v>
      </c>
      <c r="E124" s="15" t="e">
        <v>#DIV/0!</v>
      </c>
      <c r="F124" s="15" t="e">
        <v>#DIV/0!</v>
      </c>
      <c r="G124" s="15" t="e">
        <v>#DIV/0!</v>
      </c>
      <c r="H124" s="15" t="e">
        <v>#DIV/0!</v>
      </c>
      <c r="I124" s="15" t="e">
        <v>#DIV/0!</v>
      </c>
      <c r="J124" s="15" t="e">
        <v>#DIV/0!</v>
      </c>
      <c r="K124" t="e">
        <v>#DIV/0!</v>
      </c>
      <c r="L124" t="e">
        <v>#DIV/0!</v>
      </c>
      <c r="M124" t="e">
        <v>#DIV/0!</v>
      </c>
      <c r="N124" t="e">
        <v>#DIV/0!</v>
      </c>
      <c r="O124" t="e">
        <v>#DIV/0!</v>
      </c>
      <c r="P124" t="e">
        <v>#DIV/0!</v>
      </c>
      <c r="Q124" t="e">
        <v>#DIV/0!</v>
      </c>
      <c r="R124" t="e">
        <v>#DIV/0!</v>
      </c>
      <c r="S124" t="e">
        <v>#DIV/0!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 s="18">
        <v>0</v>
      </c>
      <c r="ES124" s="18">
        <v>0</v>
      </c>
      <c r="ET124" s="18">
        <v>0</v>
      </c>
      <c r="EU124" s="18">
        <v>0</v>
      </c>
      <c r="EV124" s="18">
        <v>0</v>
      </c>
      <c r="EW124" s="18">
        <v>0</v>
      </c>
      <c r="EX124" s="18">
        <v>0</v>
      </c>
      <c r="EY124" s="18">
        <v>0</v>
      </c>
    </row>
    <row r="125" spans="1:155" x14ac:dyDescent="0.25">
      <c r="B125" s="15"/>
      <c r="C125" s="15"/>
      <c r="D125" s="15"/>
      <c r="E125" s="15"/>
      <c r="F125" s="15"/>
      <c r="G125" s="15"/>
      <c r="H125" s="15"/>
      <c r="I125" s="15"/>
      <c r="J125" s="15"/>
      <c r="ER125" s="18"/>
      <c r="ES125" s="18"/>
      <c r="ET125" s="18"/>
      <c r="EU125" s="18"/>
      <c r="EV125" s="18"/>
      <c r="EW125" s="18"/>
      <c r="EX125" s="18"/>
      <c r="EY125" s="18"/>
    </row>
  </sheetData>
  <pageMargins left="0.7" right="0.7" top="0.75" bottom="0.75" header="0.3" footer="0.3"/>
  <pageSetup paperSize="9" orientation="portrait" verticalDpi="2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tabSelected="1" zoomScale="80" zoomScaleNormal="80" workbookViewId="0">
      <selection activeCell="AX35" sqref="AX35"/>
    </sheetView>
  </sheetViews>
  <sheetFormatPr baseColWidth="10" defaultColWidth="11.42578125" defaultRowHeight="15" x14ac:dyDescent="0.25"/>
  <cols>
    <col min="1" max="1" width="26.5703125" customWidth="1"/>
    <col min="2" max="2" width="45.42578125" customWidth="1"/>
    <col min="3" max="20" width="20.7109375" customWidth="1"/>
    <col min="21" max="50" width="15.7109375" customWidth="1"/>
    <col min="51" max="52" width="25.7109375" customWidth="1"/>
    <col min="56" max="56" width="25" customWidth="1"/>
    <col min="57" max="57" width="23.42578125" customWidth="1"/>
    <col min="58" max="58" width="20.5703125" customWidth="1"/>
    <col min="60" max="60" width="19.140625" customWidth="1"/>
    <col min="61" max="61" width="18.28515625" customWidth="1"/>
    <col min="62" max="62" width="18.5703125" customWidth="1"/>
  </cols>
  <sheetData>
    <row r="1" spans="1:53" x14ac:dyDescent="0.25">
      <c r="A1" t="e">
        <f>ROWS(#REF!)</f>
        <v>#REF!</v>
      </c>
    </row>
    <row r="2" spans="1:53" s="19" customFormat="1" ht="75" x14ac:dyDescent="0.25">
      <c r="A2" s="19" t="s">
        <v>103</v>
      </c>
      <c r="C2" s="19" t="s">
        <v>65</v>
      </c>
      <c r="D2" s="19" t="s">
        <v>114</v>
      </c>
      <c r="E2" s="19" t="s">
        <v>66</v>
      </c>
      <c r="F2" s="19" t="s">
        <v>94</v>
      </c>
      <c r="G2" s="19" t="s">
        <v>86</v>
      </c>
      <c r="H2" s="19" t="s">
        <v>115</v>
      </c>
      <c r="I2" s="19" t="s">
        <v>87</v>
      </c>
      <c r="J2" s="19" t="s">
        <v>94</v>
      </c>
      <c r="K2" s="19" t="s">
        <v>67</v>
      </c>
      <c r="L2" s="19" t="s">
        <v>116</v>
      </c>
      <c r="M2" s="19" t="s">
        <v>68</v>
      </c>
      <c r="N2" s="19" t="s">
        <v>94</v>
      </c>
      <c r="O2" s="19" t="s">
        <v>95</v>
      </c>
      <c r="P2" s="19" t="s">
        <v>127</v>
      </c>
      <c r="Q2" s="19" t="s">
        <v>117</v>
      </c>
      <c r="R2" s="19" t="s">
        <v>128</v>
      </c>
      <c r="S2" s="19" t="s">
        <v>96</v>
      </c>
      <c r="T2" s="19" t="s">
        <v>94</v>
      </c>
      <c r="U2" s="19" t="s">
        <v>69</v>
      </c>
      <c r="V2" s="19" t="s">
        <v>118</v>
      </c>
      <c r="W2" s="19" t="s">
        <v>70</v>
      </c>
      <c r="X2" s="19" t="s">
        <v>94</v>
      </c>
      <c r="Y2" s="19" t="s">
        <v>97</v>
      </c>
      <c r="Z2" s="19" t="s">
        <v>119</v>
      </c>
      <c r="AA2" s="19" t="s">
        <v>98</v>
      </c>
      <c r="AB2" s="19" t="s">
        <v>94</v>
      </c>
      <c r="AC2" s="19" t="s">
        <v>71</v>
      </c>
      <c r="AD2" s="19" t="s">
        <v>120</v>
      </c>
      <c r="AE2" s="19" t="s">
        <v>72</v>
      </c>
      <c r="AF2" s="19" t="s">
        <v>94</v>
      </c>
      <c r="AG2" s="19" t="s">
        <v>99</v>
      </c>
      <c r="AH2" s="19" t="s">
        <v>121</v>
      </c>
      <c r="AI2" s="19" t="s">
        <v>100</v>
      </c>
      <c r="AJ2" s="19" t="s">
        <v>94</v>
      </c>
      <c r="AK2" s="19" t="s">
        <v>73</v>
      </c>
      <c r="AL2" s="19" t="s">
        <v>122</v>
      </c>
      <c r="AM2" s="19" t="s">
        <v>74</v>
      </c>
      <c r="AN2" s="19" t="s">
        <v>94</v>
      </c>
      <c r="AO2" s="19" t="s">
        <v>104</v>
      </c>
      <c r="AP2" s="19" t="s">
        <v>124</v>
      </c>
      <c r="AQ2" s="19" t="s">
        <v>105</v>
      </c>
      <c r="AR2" s="19" t="s">
        <v>94</v>
      </c>
      <c r="AS2" s="19" t="s">
        <v>101</v>
      </c>
      <c r="AT2" s="19" t="s">
        <v>123</v>
      </c>
      <c r="AU2" s="19" t="s">
        <v>102</v>
      </c>
      <c r="AV2" s="19" t="s">
        <v>126</v>
      </c>
      <c r="AW2" s="19" t="s">
        <v>125</v>
      </c>
      <c r="AX2" s="19" t="s">
        <v>109</v>
      </c>
      <c r="AY2"/>
      <c r="AZ2"/>
      <c r="BA2"/>
    </row>
    <row r="3" spans="1:53" x14ac:dyDescent="0.25">
      <c r="A3" t="s">
        <v>111</v>
      </c>
      <c r="B3" t="s">
        <v>106</v>
      </c>
      <c r="C3" s="21">
        <v>10011526</v>
      </c>
      <c r="D3" s="21">
        <v>6219690</v>
      </c>
      <c r="E3" s="21">
        <v>2808415</v>
      </c>
      <c r="F3" s="21">
        <v>-7203111</v>
      </c>
      <c r="G3" s="21">
        <v>11771187</v>
      </c>
      <c r="H3" s="21">
        <v>6750334</v>
      </c>
      <c r="I3" s="21">
        <v>16934559</v>
      </c>
      <c r="J3" s="21">
        <v>5163372</v>
      </c>
      <c r="K3" s="21">
        <v>0</v>
      </c>
      <c r="L3" s="21">
        <v>0</v>
      </c>
      <c r="M3" s="21">
        <v>0</v>
      </c>
      <c r="N3" s="21">
        <v>0</v>
      </c>
      <c r="O3" s="22">
        <v>1.1757635149726426</v>
      </c>
      <c r="P3" s="22">
        <v>1.8925681183467342</v>
      </c>
      <c r="Q3" s="22">
        <v>1.0853167923160159</v>
      </c>
      <c r="R3" s="22">
        <v>2.4036098653510964</v>
      </c>
      <c r="S3" s="22">
        <v>6.0299346784574217</v>
      </c>
      <c r="T3" s="47">
        <f>(S3-O3)</f>
        <v>4.8541711634847786</v>
      </c>
      <c r="U3" s="22">
        <v>0</v>
      </c>
      <c r="V3" s="22">
        <v>0</v>
      </c>
      <c r="W3" s="22">
        <v>0</v>
      </c>
      <c r="X3" s="22">
        <v>0</v>
      </c>
      <c r="Y3" s="22">
        <v>24771187</v>
      </c>
      <c r="Z3" s="22">
        <v>17892334</v>
      </c>
      <c r="AA3" s="22">
        <v>26218559</v>
      </c>
      <c r="AB3" s="22">
        <v>1447372</v>
      </c>
      <c r="AC3" s="20">
        <v>11142000</v>
      </c>
      <c r="AD3" s="20">
        <v>9284000</v>
      </c>
      <c r="AE3" s="20">
        <v>7426000</v>
      </c>
      <c r="AF3" s="48">
        <v>-3716000</v>
      </c>
      <c r="AG3">
        <v>2.4742668600171442</v>
      </c>
      <c r="AH3">
        <v>2.8767244026631551</v>
      </c>
      <c r="AI3">
        <v>9.3357139169246715</v>
      </c>
      <c r="AJ3" s="22">
        <v>6.8614470569075277</v>
      </c>
      <c r="AK3">
        <v>1.1129172515758337</v>
      </c>
      <c r="AL3">
        <v>1.4926788955719659</v>
      </c>
      <c r="AM3">
        <v>2.6441961034961001</v>
      </c>
      <c r="AN3" s="22">
        <v>1.5312788519202665</v>
      </c>
      <c r="AO3">
        <v>0.47519672755286213</v>
      </c>
      <c r="AP3">
        <v>0.37727520624195815</v>
      </c>
      <c r="AQ3">
        <v>0.64589968502845641</v>
      </c>
      <c r="AR3" s="22">
        <v>0.17070295747559427</v>
      </c>
      <c r="AS3">
        <v>0</v>
      </c>
      <c r="AT3">
        <v>0</v>
      </c>
      <c r="AU3">
        <v>0</v>
      </c>
      <c r="AV3" s="49">
        <v>917691</v>
      </c>
      <c r="AW3" s="49">
        <v>-4710262</v>
      </c>
      <c r="AX3" s="49">
        <v>-5916778</v>
      </c>
    </row>
    <row r="4" spans="1:53" x14ac:dyDescent="0.25">
      <c r="A4" t="s">
        <v>110</v>
      </c>
      <c r="B4" t="s">
        <v>0</v>
      </c>
      <c r="C4" s="21">
        <v>13519000</v>
      </c>
      <c r="D4" s="21">
        <v>13106422</v>
      </c>
      <c r="E4" s="21">
        <v>10131416</v>
      </c>
      <c r="F4" s="21">
        <v>-3387584</v>
      </c>
      <c r="G4" s="21">
        <v>13190808</v>
      </c>
      <c r="H4" s="21">
        <v>19815520</v>
      </c>
      <c r="I4" s="21">
        <v>176147317</v>
      </c>
      <c r="J4" s="21">
        <v>162956509</v>
      </c>
      <c r="K4" s="21">
        <v>10177000</v>
      </c>
      <c r="L4" s="21">
        <v>12415520</v>
      </c>
      <c r="M4" s="21">
        <v>145707149</v>
      </c>
      <c r="N4" s="21">
        <v>135530149</v>
      </c>
      <c r="O4" s="22">
        <v>0.97572364819883128</v>
      </c>
      <c r="P4" s="22">
        <v>1.0064385230385531</v>
      </c>
      <c r="Q4" s="22">
        <v>1.5118939402378468</v>
      </c>
      <c r="R4" s="22">
        <v>1.9558490145898657</v>
      </c>
      <c r="S4" s="22">
        <v>17.386248575717353</v>
      </c>
      <c r="T4" s="47">
        <f t="shared" ref="T4:T11" si="0">(S4-O4)</f>
        <v>16.410524927518523</v>
      </c>
      <c r="U4" s="22">
        <v>0.75279236629928248</v>
      </c>
      <c r="V4" s="22">
        <v>0.94728523162156686</v>
      </c>
      <c r="W4" s="22">
        <v>14.381716139185283</v>
      </c>
      <c r="X4" s="22">
        <v>13.628923772886001</v>
      </c>
      <c r="Y4" s="22">
        <v>19572000</v>
      </c>
      <c r="Z4" s="22">
        <v>19815520</v>
      </c>
      <c r="AA4" s="22">
        <v>176154673</v>
      </c>
      <c r="AB4" s="22">
        <v>156582673</v>
      </c>
      <c r="AC4" s="20">
        <v>10177000</v>
      </c>
      <c r="AD4" s="20">
        <v>12415520</v>
      </c>
      <c r="AE4" s="20">
        <v>145714505</v>
      </c>
      <c r="AF4" s="48">
        <v>135537505</v>
      </c>
      <c r="AG4">
        <v>1.4477402174717064</v>
      </c>
      <c r="AH4">
        <v>1.5118939402378468</v>
      </c>
      <c r="AI4">
        <v>17.386974634147883</v>
      </c>
      <c r="AJ4" s="22">
        <v>15.939234416676177</v>
      </c>
      <c r="AK4">
        <v>0.75279236629928248</v>
      </c>
      <c r="AL4">
        <v>0.94728523162156686</v>
      </c>
      <c r="AM4">
        <v>14.382442197615813</v>
      </c>
      <c r="AN4" s="22">
        <v>13.629649831316531</v>
      </c>
      <c r="AO4">
        <v>0.67396321275291238</v>
      </c>
      <c r="AP4">
        <v>1</v>
      </c>
      <c r="AQ4">
        <v>0.99995824124404575</v>
      </c>
      <c r="AR4" s="22">
        <v>0.32599502849113338</v>
      </c>
      <c r="AS4">
        <v>1</v>
      </c>
      <c r="AT4">
        <v>1</v>
      </c>
      <c r="AU4">
        <v>0.99994951772302965</v>
      </c>
      <c r="AV4" s="49">
        <v>12808262</v>
      </c>
      <c r="AW4" s="49">
        <v>9833256</v>
      </c>
      <c r="AX4" s="49">
        <v>10935738</v>
      </c>
    </row>
    <row r="5" spans="1:53" x14ac:dyDescent="0.25">
      <c r="A5" t="s">
        <v>112</v>
      </c>
      <c r="B5" t="s">
        <v>85</v>
      </c>
      <c r="C5" s="21">
        <v>1020468</v>
      </c>
      <c r="D5" s="21">
        <v>1629541</v>
      </c>
      <c r="E5" s="21">
        <v>2296921</v>
      </c>
      <c r="F5" s="21">
        <v>1276453</v>
      </c>
      <c r="G5" s="21">
        <v>0</v>
      </c>
      <c r="H5" s="21">
        <v>0</v>
      </c>
      <c r="I5" s="21">
        <v>16000000</v>
      </c>
      <c r="J5" s="21">
        <v>16000000</v>
      </c>
      <c r="K5" s="21">
        <v>0</v>
      </c>
      <c r="L5" s="21">
        <v>0</v>
      </c>
      <c r="M5" s="21">
        <v>0</v>
      </c>
      <c r="N5" s="21">
        <v>0</v>
      </c>
      <c r="O5" s="22">
        <v>0</v>
      </c>
      <c r="P5" s="22">
        <v>0</v>
      </c>
      <c r="Q5" s="22">
        <v>0</v>
      </c>
      <c r="R5" s="22">
        <v>0</v>
      </c>
      <c r="S5" s="22">
        <v>6.9658468880732078</v>
      </c>
      <c r="T5" s="47">
        <f t="shared" si="0"/>
        <v>6.9658468880732078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16000000</v>
      </c>
      <c r="AB5" s="22">
        <v>16000000</v>
      </c>
      <c r="AC5" s="20">
        <v>0</v>
      </c>
      <c r="AD5" s="20">
        <v>0</v>
      </c>
      <c r="AE5" s="20">
        <v>0</v>
      </c>
      <c r="AF5" s="48">
        <v>0</v>
      </c>
      <c r="AG5">
        <v>0</v>
      </c>
      <c r="AH5">
        <v>0</v>
      </c>
      <c r="AI5">
        <v>6.9658468880732078</v>
      </c>
      <c r="AJ5" s="22">
        <v>6.9658468880732078</v>
      </c>
      <c r="AK5">
        <v>0</v>
      </c>
      <c r="AL5">
        <v>0</v>
      </c>
      <c r="AM5">
        <v>0</v>
      </c>
      <c r="AN5" s="22">
        <v>0</v>
      </c>
      <c r="AO5" t="e">
        <v>#DIV/0!</v>
      </c>
      <c r="AP5" t="e">
        <v>#DIV/0!</v>
      </c>
      <c r="AQ5">
        <v>1</v>
      </c>
      <c r="AR5" s="22" t="e">
        <v>#DIV/0!</v>
      </c>
      <c r="AS5" t="e">
        <v>#DIV/0!</v>
      </c>
      <c r="AT5" t="e">
        <v>#DIV/0!</v>
      </c>
      <c r="AU5">
        <v>0</v>
      </c>
      <c r="AV5" s="49">
        <v>1558041</v>
      </c>
      <c r="AW5" s="49">
        <v>2225421</v>
      </c>
      <c r="AX5" s="49">
        <v>2825515</v>
      </c>
    </row>
    <row r="6" spans="1:53" x14ac:dyDescent="0.25">
      <c r="A6" t="s">
        <v>110</v>
      </c>
      <c r="B6" t="s">
        <v>107</v>
      </c>
      <c r="C6" s="21">
        <v>19924000</v>
      </c>
      <c r="D6" s="21">
        <v>19924000</v>
      </c>
      <c r="E6" s="21">
        <v>5601257</v>
      </c>
      <c r="F6" s="21">
        <v>-14322743</v>
      </c>
      <c r="G6" s="21">
        <v>47938139</v>
      </c>
      <c r="H6" s="21">
        <v>36000000</v>
      </c>
      <c r="I6" s="21">
        <v>36000000</v>
      </c>
      <c r="J6" s="21">
        <v>-11938139</v>
      </c>
      <c r="K6" s="21">
        <v>0</v>
      </c>
      <c r="L6" s="21">
        <v>0</v>
      </c>
      <c r="M6" s="21">
        <v>0</v>
      </c>
      <c r="N6" s="21">
        <v>0</v>
      </c>
      <c r="O6" s="22">
        <v>2.4060499397711301</v>
      </c>
      <c r="P6" s="22">
        <v>2.4060499397711301</v>
      </c>
      <c r="Q6" s="22">
        <v>1.8068660911463561</v>
      </c>
      <c r="R6" s="22">
        <v>6.4271287677033921</v>
      </c>
      <c r="S6" s="22">
        <v>6.4271287677033921</v>
      </c>
      <c r="T6" s="47">
        <f t="shared" si="0"/>
        <v>4.0210788279322625</v>
      </c>
      <c r="U6" s="22">
        <v>0</v>
      </c>
      <c r="V6" s="22">
        <v>0</v>
      </c>
      <c r="W6" s="22">
        <v>0</v>
      </c>
      <c r="X6" s="22">
        <v>0</v>
      </c>
      <c r="Y6" s="22">
        <v>47938139</v>
      </c>
      <c r="Z6" s="22">
        <v>47312180</v>
      </c>
      <c r="AA6" s="22">
        <v>47947800</v>
      </c>
      <c r="AB6" s="22">
        <v>9661</v>
      </c>
      <c r="AC6" s="20">
        <v>0</v>
      </c>
      <c r="AD6" s="20">
        <v>0</v>
      </c>
      <c r="AE6" s="20">
        <v>0</v>
      </c>
      <c r="AF6" s="48">
        <v>0</v>
      </c>
      <c r="AG6">
        <v>2.4060499397711301</v>
      </c>
      <c r="AH6">
        <v>2.3746326038948</v>
      </c>
      <c r="AI6">
        <v>8.5601856868913533</v>
      </c>
      <c r="AJ6" s="22">
        <v>6.1541357471202236</v>
      </c>
      <c r="AK6">
        <v>0</v>
      </c>
      <c r="AL6">
        <v>0</v>
      </c>
      <c r="AM6">
        <v>0</v>
      </c>
      <c r="AN6" s="22">
        <v>0</v>
      </c>
      <c r="AO6">
        <v>1</v>
      </c>
      <c r="AP6">
        <v>0.76090342909584807</v>
      </c>
      <c r="AQ6">
        <v>0.75081651295784169</v>
      </c>
      <c r="AR6" s="22">
        <v>-0.24918348704215831</v>
      </c>
      <c r="AS6" t="e">
        <v>#DIV/0!</v>
      </c>
      <c r="AT6" t="e">
        <v>#DIV/0!</v>
      </c>
      <c r="AU6">
        <v>0</v>
      </c>
      <c r="AV6" s="49">
        <v>-11911784</v>
      </c>
      <c r="AW6" s="49">
        <v>-14322743</v>
      </c>
      <c r="AX6" s="49">
        <v>269852</v>
      </c>
    </row>
    <row r="7" spans="1:53" x14ac:dyDescent="0.25">
      <c r="A7" t="s">
        <v>113</v>
      </c>
      <c r="B7" t="s">
        <v>64</v>
      </c>
      <c r="C7" s="21">
        <v>1283354</v>
      </c>
      <c r="D7" s="21">
        <v>600000</v>
      </c>
      <c r="E7" s="21">
        <v>1073836</v>
      </c>
      <c r="F7" s="21">
        <v>-209518</v>
      </c>
      <c r="G7" s="21">
        <v>3194886</v>
      </c>
      <c r="H7" s="21">
        <v>7285779</v>
      </c>
      <c r="I7" s="21">
        <v>5770985</v>
      </c>
      <c r="J7" s="21">
        <v>2576099</v>
      </c>
      <c r="K7" s="21">
        <v>2174364</v>
      </c>
      <c r="L7" s="21">
        <v>4784551</v>
      </c>
      <c r="M7" s="21">
        <v>4982018</v>
      </c>
      <c r="N7" s="21">
        <v>2807654</v>
      </c>
      <c r="O7" s="22">
        <v>2.4894814680906436</v>
      </c>
      <c r="P7" s="22">
        <v>5.3248100000000003</v>
      </c>
      <c r="Q7" s="22">
        <v>12.142965</v>
      </c>
      <c r="R7" s="22">
        <v>6.7848153721797368</v>
      </c>
      <c r="S7" s="22">
        <v>5.3741772486673947</v>
      </c>
      <c r="T7" s="47">
        <f t="shared" si="0"/>
        <v>2.884695780576751</v>
      </c>
      <c r="U7" s="22">
        <v>1.6942823258430644</v>
      </c>
      <c r="V7" s="22">
        <v>7.9742516666666665</v>
      </c>
      <c r="W7" s="22">
        <v>4.6394589117891369</v>
      </c>
      <c r="X7" s="22">
        <v>2.9451765859460726</v>
      </c>
      <c r="Y7" s="22">
        <v>4478620</v>
      </c>
      <c r="Z7" s="22">
        <v>8436557</v>
      </c>
      <c r="AA7" s="22">
        <v>6790607</v>
      </c>
      <c r="AB7" s="22">
        <v>2311987</v>
      </c>
      <c r="AC7" s="20">
        <v>3325142</v>
      </c>
      <c r="AD7" s="20">
        <v>5804173</v>
      </c>
      <c r="AE7" s="20">
        <v>5879832</v>
      </c>
      <c r="AF7" s="48">
        <v>2554690</v>
      </c>
      <c r="AG7">
        <v>3.4897775672183982</v>
      </c>
      <c r="AH7">
        <v>14.060928333333333</v>
      </c>
      <c r="AI7">
        <v>6.3236909546709184</v>
      </c>
      <c r="AJ7" s="22">
        <v>2.8339133874525202</v>
      </c>
      <c r="AK7">
        <v>2.5909780154189725</v>
      </c>
      <c r="AL7">
        <v>9.6736216666666675</v>
      </c>
      <c r="AM7">
        <v>5.4755400265962404</v>
      </c>
      <c r="AN7" s="22">
        <v>2.8845620111772678</v>
      </c>
      <c r="AO7">
        <v>0.71336393799875852</v>
      </c>
      <c r="AP7">
        <v>0.86359625140919449</v>
      </c>
      <c r="AQ7">
        <v>0.84984817999333495</v>
      </c>
      <c r="AR7" s="22">
        <v>0.13648424199457643</v>
      </c>
      <c r="AS7">
        <v>0.65391613350647881</v>
      </c>
      <c r="AT7">
        <v>0.82432949534757149</v>
      </c>
      <c r="AU7">
        <v>0.84730618153715953</v>
      </c>
      <c r="AV7" s="49">
        <v>-218198</v>
      </c>
      <c r="AW7" s="49">
        <v>244494</v>
      </c>
      <c r="AX7" s="49">
        <v>-344164</v>
      </c>
    </row>
    <row r="8" spans="1:53" x14ac:dyDescent="0.25">
      <c r="A8" t="s">
        <v>84</v>
      </c>
      <c r="B8" t="s">
        <v>108</v>
      </c>
      <c r="C8" s="21">
        <v>8567746</v>
      </c>
      <c r="D8" s="21">
        <v>7596987</v>
      </c>
      <c r="E8" s="21">
        <v>7164123</v>
      </c>
      <c r="F8" s="21">
        <v>-1403623</v>
      </c>
      <c r="G8" s="21">
        <v>34732909</v>
      </c>
      <c r="H8" s="21">
        <v>37236457</v>
      </c>
      <c r="I8" s="21">
        <v>36799221</v>
      </c>
      <c r="J8" s="21">
        <v>2066312</v>
      </c>
      <c r="K8" s="21">
        <v>34732909</v>
      </c>
      <c r="L8" s="21">
        <v>37236457</v>
      </c>
      <c r="M8" s="21">
        <v>36799221</v>
      </c>
      <c r="N8" s="21">
        <v>2066312</v>
      </c>
      <c r="O8" s="22">
        <v>4.0539144134291565</v>
      </c>
      <c r="P8" s="22">
        <v>4.5719321357269669</v>
      </c>
      <c r="Q8" s="22">
        <v>4.9014769934449012</v>
      </c>
      <c r="R8" s="22">
        <v>5.1976294935193046</v>
      </c>
      <c r="S8" s="22">
        <v>5.1365981572343191</v>
      </c>
      <c r="T8" s="47">
        <f t="shared" si="0"/>
        <v>1.0826837438051626</v>
      </c>
      <c r="U8" s="22">
        <v>4.0539144134291565</v>
      </c>
      <c r="V8" s="22">
        <v>4.9014769934449012</v>
      </c>
      <c r="W8" s="22">
        <v>5.1365981572343191</v>
      </c>
      <c r="X8" s="22">
        <v>1.0826837438051626</v>
      </c>
      <c r="Y8" s="22">
        <v>34815167</v>
      </c>
      <c r="Z8" s="22">
        <v>37257629</v>
      </c>
      <c r="AA8" s="22">
        <v>36820393</v>
      </c>
      <c r="AB8" s="22">
        <v>2005226</v>
      </c>
      <c r="AC8" s="20">
        <v>34815167</v>
      </c>
      <c r="AD8" s="20">
        <v>37257629</v>
      </c>
      <c r="AE8" s="20">
        <v>36820393</v>
      </c>
      <c r="AF8" s="48">
        <v>2005226</v>
      </c>
      <c r="AG8">
        <v>4.0635153049588535</v>
      </c>
      <c r="AH8">
        <v>4.9042638877755085</v>
      </c>
      <c r="AI8">
        <v>5.1395534387112001</v>
      </c>
      <c r="AJ8" s="22">
        <v>1.0760381337523466</v>
      </c>
      <c r="AK8">
        <v>4.0635153049588535</v>
      </c>
      <c r="AL8">
        <v>4.9042638877755085</v>
      </c>
      <c r="AM8">
        <v>5.1395534387112001</v>
      </c>
      <c r="AN8" s="22">
        <v>1.0760381337523466</v>
      </c>
      <c r="AO8">
        <v>0.9976372941137982</v>
      </c>
      <c r="AP8">
        <v>0.99943174054366157</v>
      </c>
      <c r="AQ8">
        <v>0.9994249925577926</v>
      </c>
      <c r="AR8" s="22">
        <v>1.787698443994401E-3</v>
      </c>
      <c r="AS8">
        <v>0.9976372941137982</v>
      </c>
      <c r="AT8">
        <v>0.99943174054366157</v>
      </c>
      <c r="AU8">
        <v>0.9994249925577926</v>
      </c>
      <c r="AV8" s="49">
        <v>-2783548</v>
      </c>
      <c r="AW8" s="49">
        <v>-6521850</v>
      </c>
      <c r="AX8" s="49">
        <v>-10024745</v>
      </c>
    </row>
    <row r="9" spans="1:53" x14ac:dyDescent="0.25">
      <c r="A9" t="s">
        <v>132</v>
      </c>
      <c r="B9" t="s">
        <v>129</v>
      </c>
      <c r="C9">
        <v>246551</v>
      </c>
      <c r="D9">
        <v>218207</v>
      </c>
      <c r="E9">
        <v>62000</v>
      </c>
      <c r="F9">
        <v>-184551</v>
      </c>
      <c r="G9">
        <v>0</v>
      </c>
      <c r="H9">
        <v>0</v>
      </c>
      <c r="I9">
        <v>2781939</v>
      </c>
      <c r="J9">
        <v>2781939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44.869983870967744</v>
      </c>
      <c r="S9">
        <v>44.869983870967744</v>
      </c>
      <c r="T9" s="47">
        <f t="shared" si="0"/>
        <v>44.869983870967744</v>
      </c>
      <c r="U9">
        <v>0</v>
      </c>
      <c r="V9">
        <v>0</v>
      </c>
      <c r="W9">
        <v>0</v>
      </c>
      <c r="X9">
        <v>0</v>
      </c>
      <c r="Y9">
        <v>699101</v>
      </c>
      <c r="Z9">
        <v>378632</v>
      </c>
      <c r="AA9">
        <v>3465386</v>
      </c>
      <c r="AB9">
        <v>2766285</v>
      </c>
      <c r="AC9">
        <v>0</v>
      </c>
      <c r="AD9">
        <v>109353</v>
      </c>
      <c r="AE9">
        <v>401843</v>
      </c>
      <c r="AF9" s="48">
        <v>401843</v>
      </c>
      <c r="AG9">
        <v>2.8355228735636846</v>
      </c>
      <c r="AH9">
        <v>1.7351963960826189</v>
      </c>
      <c r="AI9">
        <v>55.893322580645162</v>
      </c>
      <c r="AJ9">
        <v>53.057799707081479</v>
      </c>
      <c r="AK9">
        <v>0</v>
      </c>
      <c r="AL9">
        <v>0.50114340969813065</v>
      </c>
      <c r="AM9">
        <v>6.4813387096774191</v>
      </c>
      <c r="AN9">
        <v>6.4813387096774191</v>
      </c>
      <c r="AO9">
        <v>0</v>
      </c>
      <c r="AP9">
        <v>0</v>
      </c>
      <c r="AQ9">
        <v>0.80277896892294254</v>
      </c>
      <c r="AR9">
        <v>0.80277896892294254</v>
      </c>
      <c r="AS9" t="e">
        <v>#DIV/0!</v>
      </c>
      <c r="AT9">
        <v>0</v>
      </c>
      <c r="AU9">
        <v>0</v>
      </c>
      <c r="AV9" s="49">
        <v>-19993</v>
      </c>
      <c r="AW9" s="49">
        <v>-275498</v>
      </c>
      <c r="AX9" s="49">
        <v>-189816</v>
      </c>
    </row>
    <row r="10" spans="1:53" x14ac:dyDescent="0.25">
      <c r="A10" t="s">
        <v>132</v>
      </c>
      <c r="B10" t="s">
        <v>130</v>
      </c>
      <c r="C10">
        <v>143475582</v>
      </c>
      <c r="D10">
        <v>34211494</v>
      </c>
      <c r="E10">
        <v>32128735</v>
      </c>
      <c r="F10">
        <v>-111346847</v>
      </c>
      <c r="G10">
        <v>179301082</v>
      </c>
      <c r="H10">
        <v>106092701</v>
      </c>
      <c r="I10">
        <v>184456420</v>
      </c>
      <c r="J10">
        <v>5155338</v>
      </c>
      <c r="K10">
        <v>125312526</v>
      </c>
      <c r="L10">
        <v>86476017</v>
      </c>
      <c r="M10">
        <v>71280730</v>
      </c>
      <c r="N10">
        <v>1.2496975408679645</v>
      </c>
      <c r="O10">
        <v>5.2409603041597661</v>
      </c>
      <c r="P10">
        <v>3.1010835422738334</v>
      </c>
      <c r="Q10">
        <v>3.3021126104093423</v>
      </c>
      <c r="R10">
        <v>5.7411665912149976</v>
      </c>
      <c r="S10">
        <v>4.4914690503470336</v>
      </c>
      <c r="T10" s="47">
        <f t="shared" si="0"/>
        <v>-0.74949125381273252</v>
      </c>
      <c r="U10">
        <v>0.87340664002324797</v>
      </c>
      <c r="V10">
        <v>2.5276889983231952</v>
      </c>
      <c r="W10">
        <v>2.218597464232563</v>
      </c>
      <c r="X10">
        <v>1.3451908242093151</v>
      </c>
      <c r="Y10">
        <v>232882405</v>
      </c>
      <c r="Z10">
        <v>143801098</v>
      </c>
      <c r="AA10">
        <v>214076755</v>
      </c>
      <c r="AB10">
        <v>-18805650</v>
      </c>
      <c r="AC10">
        <v>163764301</v>
      </c>
      <c r="AD10">
        <v>117436232</v>
      </c>
      <c r="AE10">
        <v>94447675</v>
      </c>
      <c r="AF10" s="48">
        <v>-69316626</v>
      </c>
      <c r="AG10">
        <v>1.6231500981121652</v>
      </c>
      <c r="AH10">
        <v>4.203297815640556</v>
      </c>
      <c r="AI10">
        <v>6.6630931781161005</v>
      </c>
      <c r="AJ10">
        <v>5.0399430800039351</v>
      </c>
      <c r="AK10">
        <v>1.1414088635653696</v>
      </c>
      <c r="AL10">
        <v>3.4326543003354368</v>
      </c>
      <c r="AM10">
        <v>2.9396636686754083</v>
      </c>
      <c r="AN10">
        <v>1.7982548051100387</v>
      </c>
      <c r="AO10">
        <v>0.76992111963117182</v>
      </c>
      <c r="AP10">
        <v>0.73777392854121326</v>
      </c>
      <c r="AQ10">
        <v>0.86163684609288849</v>
      </c>
      <c r="AR10">
        <v>9.1715726461716662E-2</v>
      </c>
      <c r="AS10">
        <v>0.76520050606145229</v>
      </c>
      <c r="AT10">
        <v>0.7363657325109001</v>
      </c>
      <c r="AU10">
        <v>0.75471132560965637</v>
      </c>
      <c r="AV10" s="49">
        <v>803894</v>
      </c>
      <c r="AW10" s="49">
        <v>93135</v>
      </c>
      <c r="AX10" s="49">
        <v>5231</v>
      </c>
    </row>
    <row r="11" spans="1:53" x14ac:dyDescent="0.25">
      <c r="A11" t="s">
        <v>132</v>
      </c>
      <c r="B11" t="s">
        <v>131</v>
      </c>
      <c r="C11">
        <v>2747104</v>
      </c>
      <c r="D11">
        <v>2767885</v>
      </c>
      <c r="E11">
        <v>2060445</v>
      </c>
      <c r="F11">
        <v>-686659</v>
      </c>
      <c r="G11">
        <v>9332880</v>
      </c>
      <c r="H11">
        <v>11518935</v>
      </c>
      <c r="I11">
        <v>11839265</v>
      </c>
      <c r="J11">
        <v>2506385</v>
      </c>
      <c r="K11">
        <v>0</v>
      </c>
      <c r="L11">
        <v>0</v>
      </c>
      <c r="M11">
        <v>0</v>
      </c>
      <c r="N11">
        <v>3.3973522662411035</v>
      </c>
      <c r="O11">
        <v>3.3718452898151479</v>
      </c>
      <c r="P11">
        <v>4.1616378570641483</v>
      </c>
      <c r="Q11">
        <v>5.5905083610579265</v>
      </c>
      <c r="R11">
        <v>5.745974777293255</v>
      </c>
      <c r="S11">
        <v>2.3486225110521515</v>
      </c>
      <c r="T11" s="47">
        <f t="shared" si="0"/>
        <v>-1.0232227787629964</v>
      </c>
      <c r="U11">
        <v>0</v>
      </c>
      <c r="V11">
        <v>0</v>
      </c>
      <c r="W11">
        <v>0</v>
      </c>
      <c r="X11">
        <v>0</v>
      </c>
      <c r="Y11">
        <v>9332880</v>
      </c>
      <c r="Z11">
        <v>11518935</v>
      </c>
      <c r="AA11">
        <v>11839265</v>
      </c>
      <c r="AB11">
        <v>2506385</v>
      </c>
      <c r="AC11">
        <v>0</v>
      </c>
      <c r="AD11">
        <v>0</v>
      </c>
      <c r="AE11">
        <v>0</v>
      </c>
      <c r="AF11" s="48">
        <v>0</v>
      </c>
      <c r="AG11">
        <v>3.3973522662411035</v>
      </c>
      <c r="AH11">
        <v>4.1616378570641483</v>
      </c>
      <c r="AI11">
        <v>5.745974777293255</v>
      </c>
      <c r="AJ11">
        <v>2.3486225110521515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1</v>
      </c>
      <c r="AQ11">
        <v>1</v>
      </c>
      <c r="AR11">
        <v>0</v>
      </c>
      <c r="AS11" t="e">
        <v>#DIV/0!</v>
      </c>
      <c r="AT11" t="e">
        <v>#DIV/0!</v>
      </c>
      <c r="AU11" t="e">
        <v>#DIV/0!</v>
      </c>
      <c r="AV11" s="49">
        <v>770509</v>
      </c>
      <c r="AW11" s="49">
        <v>63069</v>
      </c>
      <c r="AX11" s="49">
        <v>-437373</v>
      </c>
    </row>
  </sheetData>
  <pageMargins left="0.7" right="0.7" top="0.75" bottom="0.75" header="0.3" footer="0.3"/>
  <pageSetup paperSize="9" orientation="portrait" verticalDpi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Bilan et annexes</vt:lpstr>
      <vt:lpstr>Compte de résulat </vt:lpstr>
      <vt:lpstr>Autres variables</vt:lpstr>
      <vt:lpstr>détermination prêt intragroupe</vt:lpstr>
      <vt:lpstr>Emprunt court et long terme</vt:lpstr>
    </vt:vector>
  </TitlesOfParts>
  <Company>Université Catholique de Louvain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SIWS</dc:creator>
  <cp:lastModifiedBy>SIWS</cp:lastModifiedBy>
  <dcterms:created xsi:type="dcterms:W3CDTF">2015-03-14T12:58:56Z</dcterms:created>
  <dcterms:modified xsi:type="dcterms:W3CDTF">2015-07-29T07:41:26Z</dcterms:modified>
</cp:coreProperties>
</file>