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Hp\Documents\Documents TFE UCL 2024-2025\Data TFE\"/>
    </mc:Choice>
  </mc:AlternateContent>
  <xr:revisionPtr revIDLastSave="0" documentId="13_ncr:1_{E42BCD95-3559-4688-B4A7-C1F607FB88E1}" xr6:coauthVersionLast="47" xr6:coauthVersionMax="47" xr10:uidLastSave="{00000000-0000-0000-0000-000000000000}"/>
  <bookViews>
    <workbookView xWindow="-110" yWindow="-110" windowWidth="19420" windowHeight="10420" xr2:uid="{7DD1743B-33A1-4BAF-B57A-6845B71ADF0A}"/>
  </bookViews>
  <sheets>
    <sheet name="Analyse" sheetId="4" r:id="rId1"/>
    <sheet name="Capture d'extration" sheetId="6" r:id="rId2"/>
    <sheet name="Données brutes" sheetId="5" state="hidden" r:id="rId3"/>
    <sheet name="Taux" sheetId="7" r:id="rId4"/>
  </sheets>
  <definedNames>
    <definedName name="_xlnm._FilterDatabase" localSheetId="0" hidden="1">Analyse!$A$40:$O$1648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1" i="4" l="1"/>
  <c r="J52" i="4"/>
  <c r="J50" i="4"/>
  <c r="L50" i="4" s="1"/>
  <c r="J51" i="4"/>
  <c r="J55" i="4"/>
  <c r="J56" i="4"/>
  <c r="J57" i="4"/>
  <c r="J58" i="4"/>
  <c r="J59" i="4"/>
  <c r="J60" i="4"/>
  <c r="J61" i="4"/>
  <c r="J62" i="4"/>
  <c r="J53" i="4"/>
  <c r="J63" i="4"/>
  <c r="J64" i="4"/>
  <c r="J65" i="4"/>
  <c r="J66" i="4"/>
  <c r="J67" i="4"/>
  <c r="J68" i="4"/>
  <c r="J69" i="4"/>
  <c r="J70" i="4"/>
  <c r="J71" i="4"/>
  <c r="J72" i="4"/>
  <c r="J73" i="4"/>
  <c r="J74" i="4"/>
  <c r="J75" i="4"/>
  <c r="J76" i="4"/>
  <c r="J77" i="4"/>
  <c r="J78" i="4"/>
  <c r="J79" i="4"/>
  <c r="J80" i="4"/>
  <c r="J81" i="4"/>
  <c r="J82" i="4"/>
  <c r="J83" i="4"/>
  <c r="J84" i="4"/>
  <c r="J85" i="4"/>
  <c r="J86" i="4"/>
  <c r="J87" i="4"/>
  <c r="J88" i="4"/>
  <c r="J89" i="4"/>
  <c r="J90" i="4"/>
  <c r="J91" i="4"/>
  <c r="J92" i="4"/>
  <c r="J93" i="4"/>
  <c r="J94" i="4"/>
  <c r="J95" i="4"/>
  <c r="J96" i="4"/>
  <c r="J97" i="4"/>
  <c r="J98" i="4"/>
  <c r="J99" i="4"/>
  <c r="J100" i="4"/>
  <c r="J101" i="4"/>
  <c r="J102" i="4"/>
  <c r="J103" i="4"/>
  <c r="J104" i="4"/>
  <c r="J105" i="4"/>
  <c r="J106" i="4"/>
  <c r="J107" i="4"/>
  <c r="J108" i="4"/>
  <c r="J109" i="4"/>
  <c r="J110" i="4"/>
  <c r="J111" i="4"/>
  <c r="J112" i="4"/>
  <c r="J113" i="4"/>
  <c r="J114" i="4"/>
  <c r="J115" i="4"/>
  <c r="J116" i="4"/>
  <c r="J117" i="4"/>
  <c r="J118" i="4"/>
  <c r="J119" i="4"/>
  <c r="J120" i="4"/>
  <c r="J121" i="4"/>
  <c r="J122" i="4"/>
  <c r="J123" i="4"/>
  <c r="J124" i="4"/>
  <c r="J125" i="4"/>
  <c r="J126" i="4"/>
  <c r="J127" i="4"/>
  <c r="J128" i="4"/>
  <c r="J129" i="4"/>
  <c r="J130" i="4"/>
  <c r="J131" i="4"/>
  <c r="J132" i="4"/>
  <c r="J133" i="4"/>
  <c r="J134" i="4"/>
  <c r="J135" i="4"/>
  <c r="J136" i="4"/>
  <c r="J137" i="4"/>
  <c r="J138" i="4"/>
  <c r="J139" i="4"/>
  <c r="J140" i="4"/>
  <c r="J141" i="4"/>
  <c r="J142" i="4"/>
  <c r="J143" i="4"/>
  <c r="J144" i="4"/>
  <c r="J145" i="4"/>
  <c r="J146" i="4"/>
  <c r="J147" i="4"/>
  <c r="J148" i="4"/>
  <c r="J149" i="4"/>
  <c r="J150" i="4"/>
  <c r="J151" i="4"/>
  <c r="J152" i="4"/>
  <c r="J153" i="4"/>
  <c r="J154" i="4"/>
  <c r="J155" i="4"/>
  <c r="J156" i="4"/>
  <c r="J157" i="4"/>
  <c r="J158" i="4"/>
  <c r="J159" i="4"/>
  <c r="J160" i="4"/>
  <c r="J161" i="4"/>
  <c r="J41" i="4"/>
  <c r="J162" i="4"/>
  <c r="J42" i="4"/>
  <c r="J163" i="4"/>
  <c r="J164" i="4"/>
  <c r="J165" i="4"/>
  <c r="J43" i="4"/>
  <c r="J166" i="4"/>
  <c r="J167" i="4"/>
  <c r="J168" i="4"/>
  <c r="J169" i="4"/>
  <c r="J170" i="4"/>
  <c r="J171" i="4"/>
  <c r="J172" i="4"/>
  <c r="J173" i="4"/>
  <c r="J174" i="4"/>
  <c r="J175" i="4"/>
  <c r="J176" i="4"/>
  <c r="J177" i="4"/>
  <c r="J178" i="4"/>
  <c r="J179" i="4"/>
  <c r="J180" i="4"/>
  <c r="J181" i="4"/>
  <c r="J182" i="4"/>
  <c r="J183" i="4"/>
  <c r="J184" i="4"/>
  <c r="J185" i="4"/>
  <c r="J186" i="4"/>
  <c r="J187" i="4"/>
  <c r="J188" i="4"/>
  <c r="J189" i="4"/>
  <c r="J190" i="4"/>
  <c r="J191" i="4"/>
  <c r="J192" i="4"/>
  <c r="J193" i="4"/>
  <c r="J194" i="4"/>
  <c r="J195" i="4"/>
  <c r="J196" i="4"/>
  <c r="J197" i="4"/>
  <c r="J198" i="4"/>
  <c r="J199" i="4"/>
  <c r="J44" i="4"/>
  <c r="J200" i="4"/>
  <c r="J201" i="4"/>
  <c r="J202" i="4"/>
  <c r="J203" i="4"/>
  <c r="J204" i="4"/>
  <c r="J205" i="4"/>
  <c r="J206" i="4"/>
  <c r="J207" i="4"/>
  <c r="J208" i="4"/>
  <c r="J209" i="4"/>
  <c r="J210" i="4"/>
  <c r="J211" i="4"/>
  <c r="J212" i="4"/>
  <c r="J213" i="4"/>
  <c r="J214" i="4"/>
  <c r="J215" i="4"/>
  <c r="J216" i="4"/>
  <c r="J217" i="4"/>
  <c r="J218" i="4"/>
  <c r="J219" i="4"/>
  <c r="J220" i="4"/>
  <c r="J221" i="4"/>
  <c r="J222" i="4"/>
  <c r="J223" i="4"/>
  <c r="J224" i="4"/>
  <c r="J225" i="4"/>
  <c r="J226" i="4"/>
  <c r="J227" i="4"/>
  <c r="J228" i="4"/>
  <c r="J229" i="4"/>
  <c r="J230" i="4"/>
  <c r="J231" i="4"/>
  <c r="J232" i="4"/>
  <c r="J233" i="4"/>
  <c r="J234" i="4"/>
  <c r="J235" i="4"/>
  <c r="J236" i="4"/>
  <c r="J237" i="4"/>
  <c r="J238" i="4"/>
  <c r="J239" i="4"/>
  <c r="J240" i="4"/>
  <c r="J241" i="4"/>
  <c r="J242" i="4"/>
  <c r="J243" i="4"/>
  <c r="J244" i="4"/>
  <c r="J245" i="4"/>
  <c r="J246" i="4"/>
  <c r="J247" i="4"/>
  <c r="J248" i="4"/>
  <c r="J249" i="4"/>
  <c r="J250" i="4"/>
  <c r="J251" i="4"/>
  <c r="J252" i="4"/>
  <c r="J253" i="4"/>
  <c r="J254" i="4"/>
  <c r="J255" i="4"/>
  <c r="J256" i="4"/>
  <c r="J257" i="4"/>
  <c r="J54" i="4"/>
  <c r="J258" i="4"/>
  <c r="J259" i="4"/>
  <c r="J260" i="4"/>
  <c r="J261" i="4"/>
  <c r="J262" i="4"/>
  <c r="J263" i="4"/>
  <c r="J264" i="4"/>
  <c r="J265" i="4"/>
  <c r="J266" i="4"/>
  <c r="J267" i="4"/>
  <c r="J268" i="4"/>
  <c r="J269" i="4"/>
  <c r="J270" i="4"/>
  <c r="J271" i="4"/>
  <c r="J272" i="4"/>
  <c r="J273" i="4"/>
  <c r="J274" i="4"/>
  <c r="J275" i="4"/>
  <c r="J276" i="4"/>
  <c r="J277" i="4"/>
  <c r="J278" i="4"/>
  <c r="J279" i="4"/>
  <c r="J280" i="4"/>
  <c r="J281" i="4"/>
  <c r="J282" i="4"/>
  <c r="J283" i="4"/>
  <c r="J284" i="4"/>
  <c r="J285" i="4"/>
  <c r="J286" i="4"/>
  <c r="J287" i="4"/>
  <c r="J288" i="4"/>
  <c r="J289" i="4"/>
  <c r="J290" i="4"/>
  <c r="J291" i="4"/>
  <c r="J292" i="4"/>
  <c r="J293" i="4"/>
  <c r="J294" i="4"/>
  <c r="J295" i="4"/>
  <c r="J296" i="4"/>
  <c r="J297" i="4"/>
  <c r="J298" i="4"/>
  <c r="J299" i="4"/>
  <c r="J300" i="4"/>
  <c r="J301" i="4"/>
  <c r="J302" i="4"/>
  <c r="J303" i="4"/>
  <c r="J304" i="4"/>
  <c r="J305" i="4"/>
  <c r="J306" i="4"/>
  <c r="J307" i="4"/>
  <c r="J308" i="4"/>
  <c r="J309" i="4"/>
  <c r="J310" i="4"/>
  <c r="J311" i="4"/>
  <c r="J312" i="4"/>
  <c r="J313" i="4"/>
  <c r="J314" i="4"/>
  <c r="J315" i="4"/>
  <c r="J316" i="4"/>
  <c r="J317" i="4"/>
  <c r="J318" i="4"/>
  <c r="J319" i="4"/>
  <c r="J320" i="4"/>
  <c r="J321" i="4"/>
  <c r="J322" i="4"/>
  <c r="J323" i="4"/>
  <c r="J324" i="4"/>
  <c r="J325" i="4"/>
  <c r="J326" i="4"/>
  <c r="J327" i="4"/>
  <c r="J328" i="4"/>
  <c r="J329" i="4"/>
  <c r="J330" i="4"/>
  <c r="J331" i="4"/>
  <c r="J332" i="4"/>
  <c r="J333" i="4"/>
  <c r="J334" i="4"/>
  <c r="J335" i="4"/>
  <c r="J336" i="4"/>
  <c r="J337" i="4"/>
  <c r="J338" i="4"/>
  <c r="J339" i="4"/>
  <c r="J340" i="4"/>
  <c r="J341" i="4"/>
  <c r="J342" i="4"/>
  <c r="J343" i="4"/>
  <c r="J344" i="4"/>
  <c r="J345" i="4"/>
  <c r="J346" i="4"/>
  <c r="J347" i="4"/>
  <c r="J348" i="4"/>
  <c r="J349" i="4"/>
  <c r="J350" i="4"/>
  <c r="J351" i="4"/>
  <c r="J352" i="4"/>
  <c r="J353" i="4"/>
  <c r="J354" i="4"/>
  <c r="J355" i="4"/>
  <c r="J356" i="4"/>
  <c r="J357" i="4"/>
  <c r="J358" i="4"/>
  <c r="J359" i="4"/>
  <c r="J360" i="4"/>
  <c r="J361" i="4"/>
  <c r="J362" i="4"/>
  <c r="J363" i="4"/>
  <c r="J364" i="4"/>
  <c r="J365" i="4"/>
  <c r="J366" i="4"/>
  <c r="J367" i="4"/>
  <c r="J368" i="4"/>
  <c r="J369" i="4"/>
  <c r="J370" i="4"/>
  <c r="J371" i="4"/>
  <c r="J372" i="4"/>
  <c r="J373" i="4"/>
  <c r="J374" i="4"/>
  <c r="J375" i="4"/>
  <c r="J376" i="4"/>
  <c r="J377" i="4"/>
  <c r="J378" i="4"/>
  <c r="J379" i="4"/>
  <c r="J380" i="4"/>
  <c r="J381" i="4"/>
  <c r="J382" i="4"/>
  <c r="J383" i="4"/>
  <c r="J384" i="4"/>
  <c r="J385" i="4"/>
  <c r="J386" i="4"/>
  <c r="J387" i="4"/>
  <c r="J388" i="4"/>
  <c r="J389" i="4"/>
  <c r="J390" i="4"/>
  <c r="J391" i="4"/>
  <c r="J392" i="4"/>
  <c r="J393" i="4"/>
  <c r="J394" i="4"/>
  <c r="J395" i="4"/>
  <c r="J396" i="4"/>
  <c r="J397" i="4"/>
  <c r="J398" i="4"/>
  <c r="J399" i="4"/>
  <c r="J400" i="4"/>
  <c r="J401" i="4"/>
  <c r="J402" i="4"/>
  <c r="J403" i="4"/>
  <c r="J404" i="4"/>
  <c r="J405" i="4"/>
  <c r="J406" i="4"/>
  <c r="J407" i="4"/>
  <c r="J408" i="4"/>
  <c r="J409" i="4"/>
  <c r="J410" i="4"/>
  <c r="J411" i="4"/>
  <c r="J412" i="4"/>
  <c r="J413" i="4"/>
  <c r="J414" i="4"/>
  <c r="J415" i="4"/>
  <c r="J416" i="4"/>
  <c r="J417" i="4"/>
  <c r="J418" i="4"/>
  <c r="J419" i="4"/>
  <c r="J420" i="4"/>
  <c r="J421" i="4"/>
  <c r="J422" i="4"/>
  <c r="J423" i="4"/>
  <c r="J424" i="4"/>
  <c r="J425" i="4"/>
  <c r="J426" i="4"/>
  <c r="J427" i="4"/>
  <c r="J428" i="4"/>
  <c r="J429" i="4"/>
  <c r="J430" i="4"/>
  <c r="J431" i="4"/>
  <c r="J432" i="4"/>
  <c r="J433" i="4"/>
  <c r="J434" i="4"/>
  <c r="J435" i="4"/>
  <c r="J436" i="4"/>
  <c r="J437" i="4"/>
  <c r="J438" i="4"/>
  <c r="J439" i="4"/>
  <c r="J440" i="4"/>
  <c r="J441" i="4"/>
  <c r="J442" i="4"/>
  <c r="J443" i="4"/>
  <c r="J444" i="4"/>
  <c r="J445" i="4"/>
  <c r="J446" i="4"/>
  <c r="J447" i="4"/>
  <c r="J448" i="4"/>
  <c r="J449" i="4"/>
  <c r="J450" i="4"/>
  <c r="J451" i="4"/>
  <c r="J452" i="4"/>
  <c r="J453" i="4"/>
  <c r="J454" i="4"/>
  <c r="J455" i="4"/>
  <c r="J456" i="4"/>
  <c r="J457" i="4"/>
  <c r="J458" i="4"/>
  <c r="J459" i="4"/>
  <c r="J460" i="4"/>
  <c r="J461" i="4"/>
  <c r="J462" i="4"/>
  <c r="J463" i="4"/>
  <c r="J464" i="4"/>
  <c r="J465" i="4"/>
  <c r="J466" i="4"/>
  <c r="J467" i="4"/>
  <c r="J468" i="4"/>
  <c r="J469" i="4"/>
  <c r="J470" i="4"/>
  <c r="J471" i="4"/>
  <c r="J472" i="4"/>
  <c r="J473" i="4"/>
  <c r="J474" i="4"/>
  <c r="J475" i="4"/>
  <c r="J476" i="4"/>
  <c r="J477" i="4"/>
  <c r="J478" i="4"/>
  <c r="J479" i="4"/>
  <c r="J480" i="4"/>
  <c r="J481" i="4"/>
  <c r="J482" i="4"/>
  <c r="J483" i="4"/>
  <c r="J484" i="4"/>
  <c r="J485" i="4"/>
  <c r="J486" i="4"/>
  <c r="J487" i="4"/>
  <c r="J488" i="4"/>
  <c r="J489" i="4"/>
  <c r="J490" i="4"/>
  <c r="J491" i="4"/>
  <c r="J492" i="4"/>
  <c r="J493" i="4"/>
  <c r="J494" i="4"/>
  <c r="J495" i="4"/>
  <c r="J496" i="4"/>
  <c r="J497" i="4"/>
  <c r="J498" i="4"/>
  <c r="J499" i="4"/>
  <c r="J500" i="4"/>
  <c r="J501" i="4"/>
  <c r="J502" i="4"/>
  <c r="J503" i="4"/>
  <c r="J504" i="4"/>
  <c r="J505" i="4"/>
  <c r="J506" i="4"/>
  <c r="J507" i="4"/>
  <c r="J508" i="4"/>
  <c r="J509" i="4"/>
  <c r="J510" i="4"/>
  <c r="J511" i="4"/>
  <c r="J512" i="4"/>
  <c r="J513" i="4"/>
  <c r="J514" i="4"/>
  <c r="J515" i="4"/>
  <c r="J516" i="4"/>
  <c r="J517" i="4"/>
  <c r="J518" i="4"/>
  <c r="J519" i="4"/>
  <c r="J520" i="4"/>
  <c r="J521" i="4"/>
  <c r="J522" i="4"/>
  <c r="J523" i="4"/>
  <c r="J524" i="4"/>
  <c r="J525" i="4"/>
  <c r="J526" i="4"/>
  <c r="J527" i="4"/>
  <c r="J528" i="4"/>
  <c r="J529" i="4"/>
  <c r="J530" i="4"/>
  <c r="J531" i="4"/>
  <c r="J532" i="4"/>
  <c r="J533" i="4"/>
  <c r="J534" i="4"/>
  <c r="J535" i="4"/>
  <c r="J536" i="4"/>
  <c r="J45" i="4"/>
  <c r="J537" i="4"/>
  <c r="J538" i="4"/>
  <c r="J539" i="4"/>
  <c r="J540" i="4"/>
  <c r="J541" i="4"/>
  <c r="J542" i="4"/>
  <c r="J543" i="4"/>
  <c r="J544" i="4"/>
  <c r="J545" i="4"/>
  <c r="J546" i="4"/>
  <c r="J547" i="4"/>
  <c r="J548" i="4"/>
  <c r="J549" i="4"/>
  <c r="J550" i="4"/>
  <c r="J551" i="4"/>
  <c r="J552" i="4"/>
  <c r="J553" i="4"/>
  <c r="J554" i="4"/>
  <c r="J555" i="4"/>
  <c r="J556" i="4"/>
  <c r="J557" i="4"/>
  <c r="J558" i="4"/>
  <c r="J559" i="4"/>
  <c r="J560" i="4"/>
  <c r="J561" i="4"/>
  <c r="J562" i="4"/>
  <c r="J563" i="4"/>
  <c r="J564" i="4"/>
  <c r="J565" i="4"/>
  <c r="J566" i="4"/>
  <c r="J567" i="4"/>
  <c r="J568" i="4"/>
  <c r="J569" i="4"/>
  <c r="J570" i="4"/>
  <c r="J571" i="4"/>
  <c r="J572" i="4"/>
  <c r="J573" i="4"/>
  <c r="J574" i="4"/>
  <c r="J575" i="4"/>
  <c r="J576" i="4"/>
  <c r="J577" i="4"/>
  <c r="J578" i="4"/>
  <c r="J579" i="4"/>
  <c r="J580" i="4"/>
  <c r="J581" i="4"/>
  <c r="J46" i="4"/>
  <c r="J582" i="4"/>
  <c r="J583" i="4"/>
  <c r="J584" i="4"/>
  <c r="J585" i="4"/>
  <c r="J586" i="4"/>
  <c r="J587" i="4"/>
  <c r="J588" i="4"/>
  <c r="J589" i="4"/>
  <c r="J590" i="4"/>
  <c r="J591" i="4"/>
  <c r="J592" i="4"/>
  <c r="J593" i="4"/>
  <c r="J594" i="4"/>
  <c r="J595" i="4"/>
  <c r="J596" i="4"/>
  <c r="J597" i="4"/>
  <c r="J598" i="4"/>
  <c r="J599" i="4"/>
  <c r="J600" i="4"/>
  <c r="J601" i="4"/>
  <c r="J602" i="4"/>
  <c r="J603" i="4"/>
  <c r="J604" i="4"/>
  <c r="J605" i="4"/>
  <c r="J606" i="4"/>
  <c r="J607" i="4"/>
  <c r="J608" i="4"/>
  <c r="J609" i="4"/>
  <c r="J610" i="4"/>
  <c r="J611" i="4"/>
  <c r="J612" i="4"/>
  <c r="J613" i="4"/>
  <c r="J614" i="4"/>
  <c r="J615" i="4"/>
  <c r="J616" i="4"/>
  <c r="J617" i="4"/>
  <c r="J618" i="4"/>
  <c r="J619" i="4"/>
  <c r="J620" i="4"/>
  <c r="J621" i="4"/>
  <c r="J622" i="4"/>
  <c r="J623" i="4"/>
  <c r="J624" i="4"/>
  <c r="J625" i="4"/>
  <c r="J626" i="4"/>
  <c r="J627" i="4"/>
  <c r="J628" i="4"/>
  <c r="J629" i="4"/>
  <c r="J630" i="4"/>
  <c r="J631" i="4"/>
  <c r="J632" i="4"/>
  <c r="J633" i="4"/>
  <c r="J634" i="4"/>
  <c r="J635" i="4"/>
  <c r="J636" i="4"/>
  <c r="J637" i="4"/>
  <c r="J638" i="4"/>
  <c r="J639" i="4"/>
  <c r="J640" i="4"/>
  <c r="J641" i="4"/>
  <c r="J642" i="4"/>
  <c r="J643" i="4"/>
  <c r="J644" i="4"/>
  <c r="J645" i="4"/>
  <c r="J646" i="4"/>
  <c r="J647" i="4"/>
  <c r="J648" i="4"/>
  <c r="J649" i="4"/>
  <c r="J650" i="4"/>
  <c r="J651" i="4"/>
  <c r="J652" i="4"/>
  <c r="J653" i="4"/>
  <c r="J654" i="4"/>
  <c r="J655" i="4"/>
  <c r="J656" i="4"/>
  <c r="J657" i="4"/>
  <c r="J658" i="4"/>
  <c r="J659" i="4"/>
  <c r="J660" i="4"/>
  <c r="J661" i="4"/>
  <c r="J662" i="4"/>
  <c r="J663" i="4"/>
  <c r="J664" i="4"/>
  <c r="J665" i="4"/>
  <c r="J666" i="4"/>
  <c r="J667" i="4"/>
  <c r="J668" i="4"/>
  <c r="J669" i="4"/>
  <c r="J670" i="4"/>
  <c r="J671" i="4"/>
  <c r="J672" i="4"/>
  <c r="J673" i="4"/>
  <c r="J674" i="4"/>
  <c r="J675" i="4"/>
  <c r="J676" i="4"/>
  <c r="J677" i="4"/>
  <c r="J678" i="4"/>
  <c r="J679" i="4"/>
  <c r="J680" i="4"/>
  <c r="J681" i="4"/>
  <c r="J682" i="4"/>
  <c r="J683" i="4"/>
  <c r="J684" i="4"/>
  <c r="J685" i="4"/>
  <c r="J686" i="4"/>
  <c r="J687" i="4"/>
  <c r="J688" i="4"/>
  <c r="J689" i="4"/>
  <c r="J690" i="4"/>
  <c r="J691" i="4"/>
  <c r="J692" i="4"/>
  <c r="J693" i="4"/>
  <c r="J694" i="4"/>
  <c r="J695" i="4"/>
  <c r="J696" i="4"/>
  <c r="J697" i="4"/>
  <c r="J698" i="4"/>
  <c r="J699" i="4"/>
  <c r="J700" i="4"/>
  <c r="J701" i="4"/>
  <c r="J702" i="4"/>
  <c r="J703" i="4"/>
  <c r="J704" i="4"/>
  <c r="J705" i="4"/>
  <c r="J706" i="4"/>
  <c r="J707" i="4"/>
  <c r="J708" i="4"/>
  <c r="J709" i="4"/>
  <c r="J710" i="4"/>
  <c r="J711" i="4"/>
  <c r="J712" i="4"/>
  <c r="J713" i="4"/>
  <c r="J714" i="4"/>
  <c r="J715" i="4"/>
  <c r="J716" i="4"/>
  <c r="J717" i="4"/>
  <c r="J718" i="4"/>
  <c r="J719" i="4"/>
  <c r="J720" i="4"/>
  <c r="J721" i="4"/>
  <c r="J722" i="4"/>
  <c r="J723" i="4"/>
  <c r="J724" i="4"/>
  <c r="J725" i="4"/>
  <c r="J726" i="4"/>
  <c r="J727" i="4"/>
  <c r="J728" i="4"/>
  <c r="J729" i="4"/>
  <c r="J730" i="4"/>
  <c r="J731" i="4"/>
  <c r="J732" i="4"/>
  <c r="J733" i="4"/>
  <c r="J734" i="4"/>
  <c r="J735" i="4"/>
  <c r="J736" i="4"/>
  <c r="J737" i="4"/>
  <c r="J738" i="4"/>
  <c r="J739" i="4"/>
  <c r="J740" i="4"/>
  <c r="J741" i="4"/>
  <c r="J742" i="4"/>
  <c r="J743" i="4"/>
  <c r="J744" i="4"/>
  <c r="J745" i="4"/>
  <c r="J746" i="4"/>
  <c r="J747" i="4"/>
  <c r="J748" i="4"/>
  <c r="J749" i="4"/>
  <c r="J750" i="4"/>
  <c r="J751" i="4"/>
  <c r="J752" i="4"/>
  <c r="J753" i="4"/>
  <c r="J754" i="4"/>
  <c r="J755" i="4"/>
  <c r="J756" i="4"/>
  <c r="J757" i="4"/>
  <c r="J758" i="4"/>
  <c r="J759" i="4"/>
  <c r="J760" i="4"/>
  <c r="J761" i="4"/>
  <c r="J762" i="4"/>
  <c r="J763" i="4"/>
  <c r="J764" i="4"/>
  <c r="J765" i="4"/>
  <c r="J766" i="4"/>
  <c r="J767" i="4"/>
  <c r="J768" i="4"/>
  <c r="J769" i="4"/>
  <c r="J770" i="4"/>
  <c r="J771" i="4"/>
  <c r="J772" i="4"/>
  <c r="J773" i="4"/>
  <c r="J774" i="4"/>
  <c r="J775" i="4"/>
  <c r="J776" i="4"/>
  <c r="J777" i="4"/>
  <c r="J778" i="4"/>
  <c r="J779" i="4"/>
  <c r="J780" i="4"/>
  <c r="J781" i="4"/>
  <c r="J782" i="4"/>
  <c r="J783" i="4"/>
  <c r="J784" i="4"/>
  <c r="J785" i="4"/>
  <c r="J786" i="4"/>
  <c r="J787" i="4"/>
  <c r="J788" i="4"/>
  <c r="J789" i="4"/>
  <c r="J790" i="4"/>
  <c r="J791" i="4"/>
  <c r="J792" i="4"/>
  <c r="J793" i="4"/>
  <c r="J794" i="4"/>
  <c r="J795" i="4"/>
  <c r="J796" i="4"/>
  <c r="J797" i="4"/>
  <c r="J798" i="4"/>
  <c r="J799" i="4"/>
  <c r="J800" i="4"/>
  <c r="J801" i="4"/>
  <c r="J802" i="4"/>
  <c r="J803" i="4"/>
  <c r="J804" i="4"/>
  <c r="J805" i="4"/>
  <c r="J806" i="4"/>
  <c r="J807" i="4"/>
  <c r="J808" i="4"/>
  <c r="J809" i="4"/>
  <c r="J810" i="4"/>
  <c r="J811" i="4"/>
  <c r="J812" i="4"/>
  <c r="J813" i="4"/>
  <c r="J814" i="4"/>
  <c r="J815" i="4"/>
  <c r="J816" i="4"/>
  <c r="J817" i="4"/>
  <c r="J818" i="4"/>
  <c r="J819" i="4"/>
  <c r="J820" i="4"/>
  <c r="J821" i="4"/>
  <c r="J822" i="4"/>
  <c r="J823" i="4"/>
  <c r="J824" i="4"/>
  <c r="J825" i="4"/>
  <c r="J826" i="4"/>
  <c r="J827" i="4"/>
  <c r="J828" i="4"/>
  <c r="J829" i="4"/>
  <c r="J830" i="4"/>
  <c r="J831" i="4"/>
  <c r="J832" i="4"/>
  <c r="J833" i="4"/>
  <c r="J834" i="4"/>
  <c r="J835" i="4"/>
  <c r="J836" i="4"/>
  <c r="J837" i="4"/>
  <c r="J838" i="4"/>
  <c r="J839" i="4"/>
  <c r="J840" i="4"/>
  <c r="J841" i="4"/>
  <c r="J842" i="4"/>
  <c r="J843" i="4"/>
  <c r="J844" i="4"/>
  <c r="J845" i="4"/>
  <c r="J846" i="4"/>
  <c r="J847" i="4"/>
  <c r="J848" i="4"/>
  <c r="J849" i="4"/>
  <c r="J850" i="4"/>
  <c r="J851" i="4"/>
  <c r="J852" i="4"/>
  <c r="J853" i="4"/>
  <c r="J854" i="4"/>
  <c r="J855" i="4"/>
  <c r="J856" i="4"/>
  <c r="J857" i="4"/>
  <c r="J858" i="4"/>
  <c r="J859" i="4"/>
  <c r="J860" i="4"/>
  <c r="J861" i="4"/>
  <c r="J862" i="4"/>
  <c r="J863" i="4"/>
  <c r="J864" i="4"/>
  <c r="J865" i="4"/>
  <c r="J866" i="4"/>
  <c r="J867" i="4"/>
  <c r="J868" i="4"/>
  <c r="J869" i="4"/>
  <c r="J870" i="4"/>
  <c r="J871" i="4"/>
  <c r="J872" i="4"/>
  <c r="J873" i="4"/>
  <c r="J874" i="4"/>
  <c r="J875" i="4"/>
  <c r="J876" i="4"/>
  <c r="J877" i="4"/>
  <c r="J878" i="4"/>
  <c r="J879" i="4"/>
  <c r="J880" i="4"/>
  <c r="J881" i="4"/>
  <c r="J882" i="4"/>
  <c r="J47" i="4"/>
  <c r="J883" i="4"/>
  <c r="J884" i="4"/>
  <c r="J885" i="4"/>
  <c r="J886" i="4"/>
  <c r="J887" i="4"/>
  <c r="J888" i="4"/>
  <c r="J889" i="4"/>
  <c r="J890" i="4"/>
  <c r="J891" i="4"/>
  <c r="J892" i="4"/>
  <c r="J893" i="4"/>
  <c r="J894" i="4"/>
  <c r="J895" i="4"/>
  <c r="J896" i="4"/>
  <c r="J897" i="4"/>
  <c r="J898" i="4"/>
  <c r="J899" i="4"/>
  <c r="J900" i="4"/>
  <c r="J901" i="4"/>
  <c r="J902" i="4"/>
  <c r="J903" i="4"/>
  <c r="J904" i="4"/>
  <c r="J905" i="4"/>
  <c r="J906" i="4"/>
  <c r="J907" i="4"/>
  <c r="J908" i="4"/>
  <c r="J909" i="4"/>
  <c r="J910" i="4"/>
  <c r="J911" i="4"/>
  <c r="J912" i="4"/>
  <c r="J913" i="4"/>
  <c r="J914" i="4"/>
  <c r="J915" i="4"/>
  <c r="J916" i="4"/>
  <c r="J917" i="4"/>
  <c r="J918" i="4"/>
  <c r="J919" i="4"/>
  <c r="J920" i="4"/>
  <c r="J921" i="4"/>
  <c r="J922" i="4"/>
  <c r="J923" i="4"/>
  <c r="J924" i="4"/>
  <c r="J925" i="4"/>
  <c r="J926" i="4"/>
  <c r="J927" i="4"/>
  <c r="J928" i="4"/>
  <c r="J929" i="4"/>
  <c r="J930" i="4"/>
  <c r="J931" i="4"/>
  <c r="J932" i="4"/>
  <c r="J933" i="4"/>
  <c r="J934" i="4"/>
  <c r="J935" i="4"/>
  <c r="J936" i="4"/>
  <c r="J937" i="4"/>
  <c r="J938" i="4"/>
  <c r="J939" i="4"/>
  <c r="J940" i="4"/>
  <c r="J941" i="4"/>
  <c r="J942" i="4"/>
  <c r="J943" i="4"/>
  <c r="J944" i="4"/>
  <c r="J945" i="4"/>
  <c r="J946" i="4"/>
  <c r="J947" i="4"/>
  <c r="J948" i="4"/>
  <c r="J949" i="4"/>
  <c r="J950" i="4"/>
  <c r="J951" i="4"/>
  <c r="J952" i="4"/>
  <c r="J953" i="4"/>
  <c r="J954" i="4"/>
  <c r="J955" i="4"/>
  <c r="J956" i="4"/>
  <c r="J957" i="4"/>
  <c r="J958" i="4"/>
  <c r="J959" i="4"/>
  <c r="J960" i="4"/>
  <c r="J961" i="4"/>
  <c r="J962" i="4"/>
  <c r="J963" i="4"/>
  <c r="J964" i="4"/>
  <c r="J965" i="4"/>
  <c r="J966" i="4"/>
  <c r="J967" i="4"/>
  <c r="J968" i="4"/>
  <c r="J969" i="4"/>
  <c r="J970" i="4"/>
  <c r="J971" i="4"/>
  <c r="J972" i="4"/>
  <c r="J973" i="4"/>
  <c r="J974" i="4"/>
  <c r="J975" i="4"/>
  <c r="J976" i="4"/>
  <c r="J977" i="4"/>
  <c r="J978" i="4"/>
  <c r="J979" i="4"/>
  <c r="J980" i="4"/>
  <c r="J981" i="4"/>
  <c r="J982" i="4"/>
  <c r="J983" i="4"/>
  <c r="J984" i="4"/>
  <c r="J985" i="4"/>
  <c r="J986" i="4"/>
  <c r="J987" i="4"/>
  <c r="J988" i="4"/>
  <c r="J989" i="4"/>
  <c r="J990" i="4"/>
  <c r="J991" i="4"/>
  <c r="J992" i="4"/>
  <c r="J993" i="4"/>
  <c r="J994" i="4"/>
  <c r="J995" i="4"/>
  <c r="J996" i="4"/>
  <c r="J997" i="4"/>
  <c r="J998" i="4"/>
  <c r="J999" i="4"/>
  <c r="J1000" i="4"/>
  <c r="J1001" i="4"/>
  <c r="J1002" i="4"/>
  <c r="J1003" i="4"/>
  <c r="J1004" i="4"/>
  <c r="J1005" i="4"/>
  <c r="J1006" i="4"/>
  <c r="J1007" i="4"/>
  <c r="J1008" i="4"/>
  <c r="J1009" i="4"/>
  <c r="J1010" i="4"/>
  <c r="J1011" i="4"/>
  <c r="J1012" i="4"/>
  <c r="J1013" i="4"/>
  <c r="J1014" i="4"/>
  <c r="J1015" i="4"/>
  <c r="J1016" i="4"/>
  <c r="J1017" i="4"/>
  <c r="J1018" i="4"/>
  <c r="J1019" i="4"/>
  <c r="J1020" i="4"/>
  <c r="J1021" i="4"/>
  <c r="J1022" i="4"/>
  <c r="J1023" i="4"/>
  <c r="J1024" i="4"/>
  <c r="J1025" i="4"/>
  <c r="J1026" i="4"/>
  <c r="J1027" i="4"/>
  <c r="J1028" i="4"/>
  <c r="J1029" i="4"/>
  <c r="J1030" i="4"/>
  <c r="J1031" i="4"/>
  <c r="J1032" i="4"/>
  <c r="J1033" i="4"/>
  <c r="J1034" i="4"/>
  <c r="J1035" i="4"/>
  <c r="J1036" i="4"/>
  <c r="J1037" i="4"/>
  <c r="J1038" i="4"/>
  <c r="J1039" i="4"/>
  <c r="J1040" i="4"/>
  <c r="J1041" i="4"/>
  <c r="J1042" i="4"/>
  <c r="J1043" i="4"/>
  <c r="J1044" i="4"/>
  <c r="J1045" i="4"/>
  <c r="J1046" i="4"/>
  <c r="J1047" i="4"/>
  <c r="J1048" i="4"/>
  <c r="J1049" i="4"/>
  <c r="J1050" i="4"/>
  <c r="J1051" i="4"/>
  <c r="J1052" i="4"/>
  <c r="J1053" i="4"/>
  <c r="J1054" i="4"/>
  <c r="J1055" i="4"/>
  <c r="J1056" i="4"/>
  <c r="J1057" i="4"/>
  <c r="J1058" i="4"/>
  <c r="J1059" i="4"/>
  <c r="J1060" i="4"/>
  <c r="J1061" i="4"/>
  <c r="J1062" i="4"/>
  <c r="J1063" i="4"/>
  <c r="J1064" i="4"/>
  <c r="J1065" i="4"/>
  <c r="J1066" i="4"/>
  <c r="J1067" i="4"/>
  <c r="J1068" i="4"/>
  <c r="J1069" i="4"/>
  <c r="J1070" i="4"/>
  <c r="J1071" i="4"/>
  <c r="J1072" i="4"/>
  <c r="J1073" i="4"/>
  <c r="J1074" i="4"/>
  <c r="J1075" i="4"/>
  <c r="J1076" i="4"/>
  <c r="J1077" i="4"/>
  <c r="J1078" i="4"/>
  <c r="J1079" i="4"/>
  <c r="J1080" i="4"/>
  <c r="J1081" i="4"/>
  <c r="J1082" i="4"/>
  <c r="J1083" i="4"/>
  <c r="J1084" i="4"/>
  <c r="J48" i="4"/>
  <c r="J1085" i="4"/>
  <c r="J1086" i="4"/>
  <c r="J1087" i="4"/>
  <c r="J1088" i="4"/>
  <c r="J1089" i="4"/>
  <c r="J1090" i="4"/>
  <c r="J1091" i="4"/>
  <c r="J1092" i="4"/>
  <c r="J1093" i="4"/>
  <c r="J1094" i="4"/>
  <c r="J1095" i="4"/>
  <c r="J1096" i="4"/>
  <c r="J1097" i="4"/>
  <c r="J1098" i="4"/>
  <c r="J1099" i="4"/>
  <c r="J1100" i="4"/>
  <c r="J1101" i="4"/>
  <c r="J1102" i="4"/>
  <c r="J1103" i="4"/>
  <c r="J1104" i="4"/>
  <c r="J1105" i="4"/>
  <c r="J1106" i="4"/>
  <c r="J1107" i="4"/>
  <c r="J1108" i="4"/>
  <c r="J1109" i="4"/>
  <c r="J1110" i="4"/>
  <c r="J1111" i="4"/>
  <c r="J1112" i="4"/>
  <c r="J1113" i="4"/>
  <c r="J1114" i="4"/>
  <c r="J1115" i="4"/>
  <c r="J1116" i="4"/>
  <c r="J1117" i="4"/>
  <c r="J1118" i="4"/>
  <c r="J1119" i="4"/>
  <c r="J1120" i="4"/>
  <c r="J1121" i="4"/>
  <c r="J1122" i="4"/>
  <c r="J1123" i="4"/>
  <c r="J1124" i="4"/>
  <c r="J1125" i="4"/>
  <c r="J1126" i="4"/>
  <c r="J1127" i="4"/>
  <c r="J1128" i="4"/>
  <c r="J1129" i="4"/>
  <c r="J1130" i="4"/>
  <c r="J1131" i="4"/>
  <c r="J1132" i="4"/>
  <c r="J1133" i="4"/>
  <c r="J1134" i="4"/>
  <c r="J1135" i="4"/>
  <c r="J1136" i="4"/>
  <c r="J1137" i="4"/>
  <c r="J1138" i="4"/>
  <c r="J1139" i="4"/>
  <c r="J1140" i="4"/>
  <c r="J1141" i="4"/>
  <c r="J1142" i="4"/>
  <c r="J1143" i="4"/>
  <c r="J1144" i="4"/>
  <c r="J1145" i="4"/>
  <c r="J1146" i="4"/>
  <c r="J1147" i="4"/>
  <c r="J1148" i="4"/>
  <c r="J1149" i="4"/>
  <c r="J1150" i="4"/>
  <c r="J1151" i="4"/>
  <c r="J1152" i="4"/>
  <c r="J1153" i="4"/>
  <c r="J1154" i="4"/>
  <c r="J1155" i="4"/>
  <c r="J1156" i="4"/>
  <c r="J1157" i="4"/>
  <c r="J1158" i="4"/>
  <c r="J1159" i="4"/>
  <c r="J1160" i="4"/>
  <c r="J1161" i="4"/>
  <c r="J1162" i="4"/>
  <c r="J1163" i="4"/>
  <c r="J1164" i="4"/>
  <c r="J1165" i="4"/>
  <c r="J1166" i="4"/>
  <c r="J1167" i="4"/>
  <c r="J1168" i="4"/>
  <c r="J1169" i="4"/>
  <c r="J1170" i="4"/>
  <c r="J1171" i="4"/>
  <c r="J1172" i="4"/>
  <c r="J1173" i="4"/>
  <c r="J1174" i="4"/>
  <c r="J1175" i="4"/>
  <c r="J1176" i="4"/>
  <c r="J1177" i="4"/>
  <c r="J1178" i="4"/>
  <c r="J1179" i="4"/>
  <c r="J1180" i="4"/>
  <c r="J1181" i="4"/>
  <c r="J1182" i="4"/>
  <c r="J1183" i="4"/>
  <c r="J1184" i="4"/>
  <c r="J1185" i="4"/>
  <c r="J1186" i="4"/>
  <c r="J49" i="4"/>
  <c r="J1187" i="4"/>
  <c r="J1188" i="4"/>
  <c r="J1189" i="4"/>
  <c r="J1190" i="4"/>
  <c r="J1191" i="4"/>
  <c r="J1192" i="4"/>
  <c r="J1193" i="4"/>
  <c r="J1194" i="4"/>
  <c r="J1195" i="4"/>
  <c r="J1196" i="4"/>
  <c r="J1197" i="4"/>
  <c r="J1198" i="4"/>
  <c r="J1199" i="4"/>
  <c r="J1200" i="4"/>
  <c r="J1201" i="4"/>
  <c r="J1202" i="4"/>
  <c r="J1203" i="4"/>
  <c r="J1204" i="4"/>
  <c r="J1205" i="4"/>
  <c r="J1206" i="4"/>
  <c r="J1207" i="4"/>
  <c r="J1208" i="4"/>
  <c r="J1209" i="4"/>
  <c r="J1210" i="4"/>
  <c r="J1211" i="4"/>
  <c r="J1212" i="4"/>
  <c r="J1213" i="4"/>
  <c r="J1214" i="4"/>
  <c r="J1215" i="4"/>
  <c r="J1216" i="4"/>
  <c r="J1217" i="4"/>
  <c r="J1218" i="4"/>
  <c r="J1219" i="4"/>
  <c r="J1220" i="4"/>
  <c r="J1221" i="4"/>
  <c r="J1222" i="4"/>
  <c r="J1223" i="4"/>
  <c r="J1224" i="4"/>
  <c r="J1225" i="4"/>
  <c r="J1226" i="4"/>
  <c r="J1227" i="4"/>
  <c r="J1228" i="4"/>
  <c r="J1229" i="4"/>
  <c r="J1230" i="4"/>
  <c r="J1231" i="4"/>
  <c r="J1232" i="4"/>
  <c r="J1233" i="4"/>
  <c r="J1234" i="4"/>
  <c r="J1235" i="4"/>
  <c r="J1236" i="4"/>
  <c r="J1237" i="4"/>
  <c r="J1238" i="4"/>
  <c r="J1239" i="4"/>
  <c r="J1240" i="4"/>
  <c r="J1241" i="4"/>
  <c r="J1242" i="4"/>
  <c r="J1243" i="4"/>
  <c r="J1244" i="4"/>
  <c r="J1245" i="4"/>
  <c r="J1246" i="4"/>
  <c r="J1247" i="4"/>
  <c r="J1248" i="4"/>
  <c r="J1249" i="4"/>
  <c r="J1250" i="4"/>
  <c r="J1251" i="4"/>
  <c r="J1252" i="4"/>
  <c r="J1253" i="4"/>
  <c r="J1254" i="4"/>
  <c r="J1255" i="4"/>
  <c r="J1256" i="4"/>
  <c r="J1257" i="4"/>
  <c r="J1258" i="4"/>
  <c r="J1259" i="4"/>
  <c r="J1260" i="4"/>
  <c r="J1261" i="4"/>
  <c r="J1262" i="4"/>
  <c r="J1263" i="4"/>
  <c r="J1264" i="4"/>
  <c r="J1265" i="4"/>
  <c r="J1266" i="4"/>
  <c r="J1267" i="4"/>
  <c r="J1268" i="4"/>
  <c r="J1269" i="4"/>
  <c r="J1270" i="4"/>
  <c r="J1271" i="4"/>
  <c r="J1272" i="4"/>
  <c r="J1273" i="4"/>
  <c r="J1274" i="4"/>
  <c r="J1275" i="4"/>
  <c r="J1276" i="4"/>
  <c r="J1277" i="4"/>
  <c r="J1278" i="4"/>
  <c r="J1279" i="4"/>
  <c r="J1280" i="4"/>
  <c r="J1281" i="4"/>
  <c r="J1282" i="4"/>
  <c r="J1283" i="4"/>
  <c r="J1284" i="4"/>
  <c r="J1285" i="4"/>
  <c r="J1286" i="4"/>
  <c r="J1287" i="4"/>
  <c r="J1288" i="4"/>
  <c r="J1289" i="4"/>
  <c r="J1290" i="4"/>
  <c r="J1291" i="4"/>
  <c r="J1292" i="4"/>
  <c r="J1293" i="4"/>
  <c r="J1294" i="4"/>
  <c r="J1295" i="4"/>
  <c r="J1296" i="4"/>
  <c r="J1297" i="4"/>
  <c r="J1298" i="4"/>
  <c r="J1299" i="4"/>
  <c r="J1300" i="4"/>
  <c r="J1301" i="4"/>
  <c r="J1302" i="4"/>
  <c r="J1303" i="4"/>
  <c r="J1304" i="4"/>
  <c r="J1305" i="4"/>
  <c r="J1306" i="4"/>
  <c r="J1307" i="4"/>
  <c r="J1308" i="4"/>
  <c r="J1309" i="4"/>
  <c r="J1310" i="4"/>
  <c r="J1311" i="4"/>
  <c r="J1312" i="4"/>
  <c r="J1313" i="4"/>
  <c r="J1314" i="4"/>
  <c r="J1315" i="4"/>
  <c r="J1316" i="4"/>
  <c r="J1317" i="4"/>
  <c r="J1318" i="4"/>
  <c r="J1319" i="4"/>
  <c r="J1320" i="4"/>
  <c r="J1321" i="4"/>
  <c r="J1322" i="4"/>
  <c r="J1323" i="4"/>
  <c r="J1324" i="4"/>
  <c r="J1325" i="4"/>
  <c r="J1326" i="4"/>
  <c r="J1327" i="4"/>
  <c r="J1328" i="4"/>
  <c r="J1329" i="4"/>
  <c r="J1330" i="4"/>
  <c r="J1331" i="4"/>
  <c r="J1332" i="4"/>
  <c r="J1333" i="4"/>
  <c r="J1334" i="4"/>
  <c r="J1335" i="4"/>
  <c r="J1336" i="4"/>
  <c r="J1337" i="4"/>
  <c r="J1338" i="4"/>
  <c r="J1339" i="4"/>
  <c r="J1340" i="4"/>
  <c r="J1341" i="4"/>
  <c r="J1342" i="4"/>
  <c r="J1343" i="4"/>
  <c r="J1344" i="4"/>
  <c r="J1345" i="4"/>
  <c r="J1346" i="4"/>
  <c r="J1347" i="4"/>
  <c r="J1348" i="4"/>
  <c r="J1349" i="4"/>
  <c r="J1350" i="4"/>
  <c r="J1351" i="4"/>
  <c r="J1352" i="4"/>
  <c r="J1353" i="4"/>
  <c r="J1354" i="4"/>
  <c r="J1355" i="4"/>
  <c r="J1356" i="4"/>
  <c r="J1357" i="4"/>
  <c r="J1358" i="4"/>
  <c r="J1359" i="4"/>
  <c r="J1360" i="4"/>
  <c r="J1361" i="4"/>
  <c r="J1362" i="4"/>
  <c r="J1363" i="4"/>
  <c r="J1364" i="4"/>
  <c r="J1365" i="4"/>
  <c r="J1366" i="4"/>
  <c r="J1367" i="4"/>
  <c r="J1368" i="4"/>
  <c r="J1369" i="4"/>
  <c r="J1370" i="4"/>
  <c r="J1371" i="4"/>
  <c r="J1372" i="4"/>
  <c r="J1373" i="4"/>
  <c r="J1374" i="4"/>
  <c r="J1375" i="4"/>
  <c r="J1376" i="4"/>
  <c r="J1377" i="4"/>
  <c r="J1378" i="4"/>
  <c r="J1379" i="4"/>
  <c r="J1380" i="4"/>
  <c r="J1381" i="4"/>
  <c r="J1382" i="4"/>
  <c r="J1383" i="4"/>
  <c r="J1384" i="4"/>
  <c r="J1385" i="4"/>
  <c r="J1386" i="4"/>
  <c r="L1386" i="4" s="1"/>
  <c r="M1386" i="4" s="1"/>
  <c r="J1387" i="4"/>
  <c r="L1387" i="4" s="1"/>
  <c r="M1387" i="4" s="1"/>
  <c r="J1388" i="4"/>
  <c r="L1388" i="4" s="1"/>
  <c r="M1388" i="4" s="1"/>
  <c r="J1389" i="4"/>
  <c r="J1390" i="4"/>
  <c r="L1390" i="4" s="1"/>
  <c r="M1390" i="4" s="1"/>
  <c r="J1391" i="4"/>
  <c r="L1391" i="4" s="1"/>
  <c r="M1391" i="4" s="1"/>
  <c r="J1392" i="4"/>
  <c r="L1392" i="4" s="1"/>
  <c r="M1392" i="4" s="1"/>
  <c r="J1393" i="4"/>
  <c r="L1393" i="4" s="1"/>
  <c r="M1393" i="4" s="1"/>
  <c r="J1394" i="4"/>
  <c r="L1394" i="4" s="1"/>
  <c r="M1394" i="4" s="1"/>
  <c r="J1395" i="4"/>
  <c r="L1395" i="4" s="1"/>
  <c r="M1395" i="4" s="1"/>
  <c r="J1396" i="4"/>
  <c r="L1396" i="4" s="1"/>
  <c r="M1396" i="4" s="1"/>
  <c r="J1397" i="4"/>
  <c r="L1397" i="4" s="1"/>
  <c r="M1397" i="4" s="1"/>
  <c r="J1398" i="4"/>
  <c r="L1398" i="4" s="1"/>
  <c r="M1398" i="4" s="1"/>
  <c r="J1399" i="4"/>
  <c r="L1399" i="4" s="1"/>
  <c r="M1399" i="4" s="1"/>
  <c r="J1400" i="4"/>
  <c r="L1400" i="4" s="1"/>
  <c r="M1400" i="4" s="1"/>
  <c r="J1401" i="4"/>
  <c r="L1401" i="4" s="1"/>
  <c r="M1401" i="4" s="1"/>
  <c r="J1402" i="4"/>
  <c r="L1402" i="4" s="1"/>
  <c r="M1402" i="4" s="1"/>
  <c r="J1403" i="4"/>
  <c r="L1403" i="4" s="1"/>
  <c r="M1403" i="4" s="1"/>
  <c r="J1404" i="4"/>
  <c r="L1404" i="4" s="1"/>
  <c r="M1404" i="4" s="1"/>
  <c r="J1405" i="4"/>
  <c r="L1405" i="4" s="1"/>
  <c r="M1405" i="4" s="1"/>
  <c r="J1406" i="4"/>
  <c r="L1406" i="4" s="1"/>
  <c r="M1406" i="4" s="1"/>
  <c r="J1407" i="4"/>
  <c r="L1407" i="4" s="1"/>
  <c r="M1407" i="4" s="1"/>
  <c r="J1408" i="4"/>
  <c r="L1408" i="4" s="1"/>
  <c r="M1408" i="4" s="1"/>
  <c r="J1409" i="4"/>
  <c r="L1409" i="4" s="1"/>
  <c r="M1409" i="4" s="1"/>
  <c r="J1410" i="4"/>
  <c r="L1410" i="4" s="1"/>
  <c r="M1410" i="4" s="1"/>
  <c r="J1411" i="4"/>
  <c r="L1411" i="4" s="1"/>
  <c r="M1411" i="4" s="1"/>
  <c r="J1412" i="4"/>
  <c r="L1412" i="4" s="1"/>
  <c r="M1412" i="4" s="1"/>
  <c r="J1413" i="4"/>
  <c r="L1413" i="4" s="1"/>
  <c r="M1413" i="4" s="1"/>
  <c r="J1414" i="4"/>
  <c r="L1414" i="4" s="1"/>
  <c r="M1414" i="4" s="1"/>
  <c r="J1415" i="4"/>
  <c r="L1415" i="4" s="1"/>
  <c r="M1415" i="4" s="1"/>
  <c r="J1416" i="4"/>
  <c r="L1416" i="4" s="1"/>
  <c r="M1416" i="4" s="1"/>
  <c r="J1417" i="4"/>
  <c r="L1417" i="4" s="1"/>
  <c r="M1417" i="4" s="1"/>
  <c r="J1418" i="4"/>
  <c r="L1418" i="4" s="1"/>
  <c r="M1418" i="4" s="1"/>
  <c r="J1419" i="4"/>
  <c r="L1419" i="4" s="1"/>
  <c r="M1419" i="4" s="1"/>
  <c r="J1420" i="4"/>
  <c r="L1420" i="4" s="1"/>
  <c r="M1420" i="4" s="1"/>
  <c r="J1421" i="4"/>
  <c r="L1421" i="4" s="1"/>
  <c r="M1421" i="4" s="1"/>
  <c r="J1422" i="4"/>
  <c r="L1422" i="4" s="1"/>
  <c r="M1422" i="4" s="1"/>
  <c r="J1423" i="4"/>
  <c r="L1423" i="4" s="1"/>
  <c r="M1423" i="4" s="1"/>
  <c r="J1424" i="4"/>
  <c r="L1424" i="4" s="1"/>
  <c r="M1424" i="4" s="1"/>
  <c r="J1425" i="4"/>
  <c r="L1425" i="4" s="1"/>
  <c r="M1425" i="4" s="1"/>
  <c r="J1426" i="4"/>
  <c r="L1426" i="4" s="1"/>
  <c r="M1426" i="4" s="1"/>
  <c r="J1427" i="4"/>
  <c r="L1427" i="4" s="1"/>
  <c r="M1427" i="4" s="1"/>
  <c r="J1428" i="4"/>
  <c r="L1428" i="4" s="1"/>
  <c r="M1428" i="4" s="1"/>
  <c r="J1429" i="4"/>
  <c r="L1429" i="4" s="1"/>
  <c r="M1429" i="4" s="1"/>
  <c r="J1430" i="4"/>
  <c r="L1430" i="4" s="1"/>
  <c r="M1430" i="4" s="1"/>
  <c r="J1431" i="4"/>
  <c r="L1431" i="4" s="1"/>
  <c r="M1431" i="4" s="1"/>
  <c r="J1432" i="4"/>
  <c r="L1432" i="4" s="1"/>
  <c r="M1432" i="4" s="1"/>
  <c r="J1433" i="4"/>
  <c r="L1433" i="4" s="1"/>
  <c r="M1433" i="4" s="1"/>
  <c r="J1434" i="4"/>
  <c r="L1434" i="4" s="1"/>
  <c r="M1434" i="4" s="1"/>
  <c r="J1435" i="4"/>
  <c r="L1435" i="4" s="1"/>
  <c r="M1435" i="4" s="1"/>
  <c r="J1436" i="4"/>
  <c r="L1436" i="4" s="1"/>
  <c r="M1436" i="4" s="1"/>
  <c r="J1437" i="4"/>
  <c r="L1437" i="4" s="1"/>
  <c r="M1437" i="4" s="1"/>
  <c r="J1438" i="4"/>
  <c r="L1438" i="4" s="1"/>
  <c r="M1438" i="4" s="1"/>
  <c r="J1439" i="4"/>
  <c r="L1439" i="4" s="1"/>
  <c r="M1439" i="4" s="1"/>
  <c r="J1440" i="4"/>
  <c r="L1440" i="4" s="1"/>
  <c r="M1440" i="4" s="1"/>
  <c r="J1441" i="4"/>
  <c r="L1441" i="4" s="1"/>
  <c r="M1441" i="4" s="1"/>
  <c r="J1442" i="4"/>
  <c r="L1442" i="4" s="1"/>
  <c r="M1442" i="4" s="1"/>
  <c r="J1443" i="4"/>
  <c r="L1443" i="4" s="1"/>
  <c r="M1443" i="4" s="1"/>
  <c r="J1444" i="4"/>
  <c r="L1444" i="4" s="1"/>
  <c r="M1444" i="4" s="1"/>
  <c r="J1445" i="4"/>
  <c r="L1445" i="4" s="1"/>
  <c r="M1445" i="4" s="1"/>
  <c r="J1446" i="4"/>
  <c r="L1446" i="4" s="1"/>
  <c r="M1446" i="4" s="1"/>
  <c r="J1447" i="4"/>
  <c r="L1447" i="4" s="1"/>
  <c r="M1447" i="4" s="1"/>
  <c r="J1448" i="4"/>
  <c r="L1448" i="4" s="1"/>
  <c r="M1448" i="4" s="1"/>
  <c r="J1449" i="4"/>
  <c r="L1449" i="4" s="1"/>
  <c r="M1449" i="4" s="1"/>
  <c r="J1450" i="4"/>
  <c r="L1450" i="4" s="1"/>
  <c r="M1450" i="4" s="1"/>
  <c r="J1451" i="4"/>
  <c r="L1451" i="4" s="1"/>
  <c r="M1451" i="4" s="1"/>
  <c r="J1452" i="4"/>
  <c r="L1452" i="4" s="1"/>
  <c r="M1452" i="4" s="1"/>
  <c r="J1453" i="4"/>
  <c r="L1453" i="4" s="1"/>
  <c r="M1453" i="4" s="1"/>
  <c r="J1454" i="4"/>
  <c r="L1454" i="4" s="1"/>
  <c r="M1454" i="4" s="1"/>
  <c r="J1455" i="4"/>
  <c r="L1455" i="4" s="1"/>
  <c r="M1455" i="4" s="1"/>
  <c r="J1456" i="4"/>
  <c r="L1456" i="4" s="1"/>
  <c r="M1456" i="4" s="1"/>
  <c r="J1457" i="4"/>
  <c r="L1457" i="4" s="1"/>
  <c r="M1457" i="4" s="1"/>
  <c r="J1458" i="4"/>
  <c r="L1458" i="4" s="1"/>
  <c r="M1458" i="4" s="1"/>
  <c r="J1459" i="4"/>
  <c r="L1459" i="4" s="1"/>
  <c r="M1459" i="4" s="1"/>
  <c r="J1460" i="4"/>
  <c r="L1460" i="4" s="1"/>
  <c r="M1460" i="4" s="1"/>
  <c r="J1461" i="4"/>
  <c r="L1461" i="4" s="1"/>
  <c r="M1461" i="4" s="1"/>
  <c r="J1462" i="4"/>
  <c r="L1462" i="4" s="1"/>
  <c r="M1462" i="4" s="1"/>
  <c r="J1463" i="4"/>
  <c r="L1463" i="4" s="1"/>
  <c r="M1463" i="4" s="1"/>
  <c r="J1464" i="4"/>
  <c r="L1464" i="4" s="1"/>
  <c r="M1464" i="4" s="1"/>
  <c r="J1465" i="4"/>
  <c r="L1465" i="4" s="1"/>
  <c r="M1465" i="4" s="1"/>
  <c r="J1466" i="4"/>
  <c r="L1466" i="4" s="1"/>
  <c r="M1466" i="4" s="1"/>
  <c r="J1467" i="4"/>
  <c r="L1467" i="4" s="1"/>
  <c r="M1467" i="4" s="1"/>
  <c r="J1468" i="4"/>
  <c r="L1468" i="4" s="1"/>
  <c r="M1468" i="4" s="1"/>
  <c r="J1469" i="4"/>
  <c r="L1469" i="4" s="1"/>
  <c r="M1469" i="4" s="1"/>
  <c r="J1470" i="4"/>
  <c r="L1470" i="4" s="1"/>
  <c r="M1470" i="4" s="1"/>
  <c r="J1471" i="4"/>
  <c r="L1471" i="4" s="1"/>
  <c r="M1471" i="4" s="1"/>
  <c r="J1472" i="4"/>
  <c r="L1472" i="4" s="1"/>
  <c r="M1472" i="4" s="1"/>
  <c r="J1473" i="4"/>
  <c r="L1473" i="4" s="1"/>
  <c r="M1473" i="4" s="1"/>
  <c r="J1474" i="4"/>
  <c r="L1474" i="4" s="1"/>
  <c r="M1474" i="4" s="1"/>
  <c r="J1475" i="4"/>
  <c r="L1475" i="4" s="1"/>
  <c r="M1475" i="4" s="1"/>
  <c r="J1476" i="4"/>
  <c r="L1476" i="4" s="1"/>
  <c r="M1476" i="4" s="1"/>
  <c r="J1477" i="4"/>
  <c r="L1477" i="4" s="1"/>
  <c r="M1477" i="4" s="1"/>
  <c r="J1478" i="4"/>
  <c r="L1478" i="4" s="1"/>
  <c r="M1478" i="4" s="1"/>
  <c r="J1479" i="4"/>
  <c r="L1479" i="4" s="1"/>
  <c r="M1479" i="4" s="1"/>
  <c r="J1480" i="4"/>
  <c r="L1480" i="4" s="1"/>
  <c r="M1480" i="4" s="1"/>
  <c r="J1481" i="4"/>
  <c r="L1481" i="4" s="1"/>
  <c r="M1481" i="4" s="1"/>
  <c r="J1482" i="4"/>
  <c r="L1482" i="4" s="1"/>
  <c r="M1482" i="4" s="1"/>
  <c r="J1483" i="4"/>
  <c r="L1483" i="4" s="1"/>
  <c r="M1483" i="4" s="1"/>
  <c r="J1484" i="4"/>
  <c r="L1484" i="4" s="1"/>
  <c r="M1484" i="4" s="1"/>
  <c r="J1485" i="4"/>
  <c r="L1485" i="4" s="1"/>
  <c r="M1485" i="4" s="1"/>
  <c r="J1486" i="4"/>
  <c r="L1486" i="4" s="1"/>
  <c r="M1486" i="4" s="1"/>
  <c r="J1487" i="4"/>
  <c r="L1487" i="4" s="1"/>
  <c r="M1487" i="4" s="1"/>
  <c r="J1488" i="4"/>
  <c r="L1488" i="4" s="1"/>
  <c r="M1488" i="4" s="1"/>
  <c r="J1489" i="4"/>
  <c r="L1489" i="4" s="1"/>
  <c r="M1489" i="4" s="1"/>
  <c r="J1490" i="4"/>
  <c r="L1490" i="4" s="1"/>
  <c r="M1490" i="4" s="1"/>
  <c r="J1491" i="4"/>
  <c r="L1491" i="4" s="1"/>
  <c r="M1491" i="4" s="1"/>
  <c r="J1492" i="4"/>
  <c r="L1492" i="4" s="1"/>
  <c r="M1492" i="4" s="1"/>
  <c r="J1493" i="4"/>
  <c r="L1493" i="4" s="1"/>
  <c r="M1493" i="4" s="1"/>
  <c r="J1494" i="4"/>
  <c r="L1494" i="4" s="1"/>
  <c r="M1494" i="4" s="1"/>
  <c r="J1495" i="4"/>
  <c r="L1495" i="4" s="1"/>
  <c r="M1495" i="4" s="1"/>
  <c r="J1496" i="4"/>
  <c r="L1496" i="4" s="1"/>
  <c r="M1496" i="4" s="1"/>
  <c r="J1497" i="4"/>
  <c r="L1497" i="4" s="1"/>
  <c r="M1497" i="4" s="1"/>
  <c r="J1498" i="4"/>
  <c r="L1498" i="4" s="1"/>
  <c r="M1498" i="4" s="1"/>
  <c r="J1499" i="4"/>
  <c r="L1499" i="4" s="1"/>
  <c r="M1499" i="4" s="1"/>
  <c r="J1500" i="4"/>
  <c r="L1500" i="4" s="1"/>
  <c r="M1500" i="4" s="1"/>
  <c r="J1501" i="4"/>
  <c r="L1501" i="4" s="1"/>
  <c r="M1501" i="4" s="1"/>
  <c r="J1502" i="4"/>
  <c r="L1502" i="4" s="1"/>
  <c r="M1502" i="4" s="1"/>
  <c r="J1503" i="4"/>
  <c r="L1503" i="4" s="1"/>
  <c r="M1503" i="4" s="1"/>
  <c r="J1504" i="4"/>
  <c r="L1504" i="4" s="1"/>
  <c r="M1504" i="4" s="1"/>
  <c r="J1505" i="4"/>
  <c r="L1505" i="4" s="1"/>
  <c r="M1505" i="4" s="1"/>
  <c r="J1506" i="4"/>
  <c r="L1506" i="4" s="1"/>
  <c r="M1506" i="4" s="1"/>
  <c r="J1507" i="4"/>
  <c r="L1507" i="4" s="1"/>
  <c r="M1507" i="4" s="1"/>
  <c r="J1508" i="4"/>
  <c r="L1508" i="4" s="1"/>
  <c r="M1508" i="4" s="1"/>
  <c r="J1509" i="4"/>
  <c r="L1509" i="4" s="1"/>
  <c r="M1509" i="4" s="1"/>
  <c r="J1510" i="4"/>
  <c r="L1510" i="4" s="1"/>
  <c r="M1510" i="4" s="1"/>
  <c r="J1511" i="4"/>
  <c r="L1511" i="4" s="1"/>
  <c r="M1511" i="4" s="1"/>
  <c r="J1512" i="4"/>
  <c r="L1512" i="4" s="1"/>
  <c r="M1512" i="4" s="1"/>
  <c r="J1513" i="4"/>
  <c r="L1513" i="4" s="1"/>
  <c r="M1513" i="4" s="1"/>
  <c r="J1514" i="4"/>
  <c r="L1514" i="4" s="1"/>
  <c r="M1514" i="4" s="1"/>
  <c r="J1515" i="4"/>
  <c r="L1515" i="4" s="1"/>
  <c r="M1515" i="4" s="1"/>
  <c r="J1516" i="4"/>
  <c r="L1516" i="4" s="1"/>
  <c r="M1516" i="4" s="1"/>
  <c r="J1517" i="4"/>
  <c r="L1517" i="4" s="1"/>
  <c r="M1517" i="4" s="1"/>
  <c r="J1518" i="4"/>
  <c r="L1518" i="4" s="1"/>
  <c r="M1518" i="4" s="1"/>
  <c r="J1519" i="4"/>
  <c r="L1519" i="4" s="1"/>
  <c r="M1519" i="4" s="1"/>
  <c r="J1520" i="4"/>
  <c r="L1520" i="4" s="1"/>
  <c r="M1520" i="4" s="1"/>
  <c r="J1521" i="4"/>
  <c r="L1521" i="4" s="1"/>
  <c r="M1521" i="4" s="1"/>
  <c r="J1522" i="4"/>
  <c r="L1522" i="4" s="1"/>
  <c r="M1522" i="4" s="1"/>
  <c r="J1523" i="4"/>
  <c r="L1523" i="4" s="1"/>
  <c r="M1523" i="4" s="1"/>
  <c r="J1524" i="4"/>
  <c r="L1524" i="4" s="1"/>
  <c r="M1524" i="4" s="1"/>
  <c r="J1525" i="4"/>
  <c r="L1525" i="4" s="1"/>
  <c r="M1525" i="4" s="1"/>
  <c r="J1526" i="4"/>
  <c r="L1526" i="4" s="1"/>
  <c r="M1526" i="4" s="1"/>
  <c r="J1527" i="4"/>
  <c r="L1527" i="4" s="1"/>
  <c r="M1527" i="4" s="1"/>
  <c r="J1528" i="4"/>
  <c r="L1528" i="4" s="1"/>
  <c r="M1528" i="4" s="1"/>
  <c r="J1529" i="4"/>
  <c r="L1529" i="4" s="1"/>
  <c r="M1529" i="4" s="1"/>
  <c r="J1530" i="4"/>
  <c r="L1530" i="4" s="1"/>
  <c r="M1530" i="4" s="1"/>
  <c r="J1531" i="4"/>
  <c r="L1531" i="4" s="1"/>
  <c r="M1531" i="4" s="1"/>
  <c r="J1532" i="4"/>
  <c r="L1532" i="4" s="1"/>
  <c r="M1532" i="4" s="1"/>
  <c r="J1533" i="4"/>
  <c r="L1533" i="4" s="1"/>
  <c r="M1533" i="4" s="1"/>
  <c r="J1534" i="4"/>
  <c r="L1534" i="4" s="1"/>
  <c r="M1534" i="4" s="1"/>
  <c r="J1535" i="4"/>
  <c r="L1535" i="4" s="1"/>
  <c r="M1535" i="4" s="1"/>
  <c r="J1536" i="4"/>
  <c r="L1536" i="4" s="1"/>
  <c r="M1536" i="4" s="1"/>
  <c r="J1537" i="4"/>
  <c r="L1537" i="4" s="1"/>
  <c r="M1537" i="4" s="1"/>
  <c r="J1538" i="4"/>
  <c r="L1538" i="4" s="1"/>
  <c r="M1538" i="4" s="1"/>
  <c r="J1539" i="4"/>
  <c r="L1539" i="4" s="1"/>
  <c r="M1539" i="4" s="1"/>
  <c r="J1540" i="4"/>
  <c r="L1540" i="4" s="1"/>
  <c r="M1540" i="4" s="1"/>
  <c r="J1541" i="4"/>
  <c r="L1541" i="4" s="1"/>
  <c r="M1541" i="4" s="1"/>
  <c r="J1542" i="4"/>
  <c r="L1542" i="4" s="1"/>
  <c r="M1542" i="4" s="1"/>
  <c r="J1543" i="4"/>
  <c r="L1543" i="4" s="1"/>
  <c r="M1543" i="4" s="1"/>
  <c r="J1544" i="4"/>
  <c r="L1544" i="4" s="1"/>
  <c r="M1544" i="4" s="1"/>
  <c r="J1545" i="4"/>
  <c r="L1545" i="4" s="1"/>
  <c r="M1545" i="4" s="1"/>
  <c r="J1546" i="4"/>
  <c r="L1546" i="4" s="1"/>
  <c r="M1546" i="4" s="1"/>
  <c r="J1547" i="4"/>
  <c r="L1547" i="4" s="1"/>
  <c r="M1547" i="4" s="1"/>
  <c r="J1548" i="4"/>
  <c r="L1548" i="4" s="1"/>
  <c r="M1548" i="4" s="1"/>
  <c r="J1549" i="4"/>
  <c r="L1549" i="4" s="1"/>
  <c r="M1549" i="4" s="1"/>
  <c r="J1550" i="4"/>
  <c r="L1550" i="4" s="1"/>
  <c r="M1550" i="4" s="1"/>
  <c r="J1551" i="4"/>
  <c r="L1551" i="4" s="1"/>
  <c r="M1551" i="4" s="1"/>
  <c r="J1552" i="4"/>
  <c r="L1552" i="4" s="1"/>
  <c r="M1552" i="4" s="1"/>
  <c r="J1553" i="4"/>
  <c r="L1553" i="4" s="1"/>
  <c r="M1553" i="4" s="1"/>
  <c r="J1554" i="4"/>
  <c r="L1554" i="4" s="1"/>
  <c r="M1554" i="4" s="1"/>
  <c r="J1555" i="4"/>
  <c r="L1555" i="4" s="1"/>
  <c r="M1555" i="4" s="1"/>
  <c r="J1556" i="4"/>
  <c r="L1556" i="4" s="1"/>
  <c r="M1556" i="4" s="1"/>
  <c r="J1557" i="4"/>
  <c r="L1557" i="4" s="1"/>
  <c r="M1557" i="4" s="1"/>
  <c r="J1558" i="4"/>
  <c r="L1558" i="4" s="1"/>
  <c r="M1558" i="4" s="1"/>
  <c r="J1559" i="4"/>
  <c r="L1559" i="4" s="1"/>
  <c r="M1559" i="4" s="1"/>
  <c r="J1560" i="4"/>
  <c r="L1560" i="4" s="1"/>
  <c r="M1560" i="4" s="1"/>
  <c r="J1561" i="4"/>
  <c r="L1561" i="4" s="1"/>
  <c r="M1561" i="4" s="1"/>
  <c r="J1562" i="4"/>
  <c r="L1562" i="4" s="1"/>
  <c r="M1562" i="4" s="1"/>
  <c r="J1563" i="4"/>
  <c r="L1563" i="4" s="1"/>
  <c r="M1563" i="4" s="1"/>
  <c r="J1564" i="4"/>
  <c r="L1564" i="4" s="1"/>
  <c r="M1564" i="4" s="1"/>
  <c r="J1565" i="4"/>
  <c r="L1565" i="4" s="1"/>
  <c r="M1565" i="4" s="1"/>
  <c r="J1566" i="4"/>
  <c r="L1566" i="4" s="1"/>
  <c r="M1566" i="4" s="1"/>
  <c r="J1567" i="4"/>
  <c r="L1567" i="4" s="1"/>
  <c r="M1567" i="4" s="1"/>
  <c r="J1568" i="4"/>
  <c r="L1568" i="4" s="1"/>
  <c r="M1568" i="4" s="1"/>
  <c r="J1569" i="4"/>
  <c r="L1569" i="4" s="1"/>
  <c r="M1569" i="4" s="1"/>
  <c r="J1570" i="4"/>
  <c r="L1570" i="4" s="1"/>
  <c r="M1570" i="4" s="1"/>
  <c r="J1571" i="4"/>
  <c r="L1571" i="4" s="1"/>
  <c r="M1571" i="4" s="1"/>
  <c r="J1572" i="4"/>
  <c r="L1572" i="4" s="1"/>
  <c r="M1572" i="4" s="1"/>
  <c r="J1573" i="4"/>
  <c r="L1573" i="4" s="1"/>
  <c r="M1573" i="4" s="1"/>
  <c r="J1574" i="4"/>
  <c r="L1574" i="4" s="1"/>
  <c r="M1574" i="4" s="1"/>
  <c r="J1575" i="4"/>
  <c r="L1575" i="4" s="1"/>
  <c r="M1575" i="4" s="1"/>
  <c r="J1576" i="4"/>
  <c r="L1576" i="4" s="1"/>
  <c r="M1576" i="4" s="1"/>
  <c r="J1577" i="4"/>
  <c r="L1577" i="4" s="1"/>
  <c r="M1577" i="4" s="1"/>
  <c r="J1578" i="4"/>
  <c r="L1578" i="4" s="1"/>
  <c r="M1578" i="4" s="1"/>
  <c r="J1579" i="4"/>
  <c r="L1579" i="4" s="1"/>
  <c r="M1579" i="4" s="1"/>
  <c r="J1580" i="4"/>
  <c r="L1580" i="4" s="1"/>
  <c r="M1580" i="4" s="1"/>
  <c r="J1581" i="4"/>
  <c r="L1581" i="4" s="1"/>
  <c r="M1581" i="4" s="1"/>
  <c r="J1582" i="4"/>
  <c r="L1582" i="4" s="1"/>
  <c r="M1582" i="4" s="1"/>
  <c r="J1583" i="4"/>
  <c r="L1583" i="4" s="1"/>
  <c r="M1583" i="4" s="1"/>
  <c r="J1584" i="4"/>
  <c r="L1584" i="4" s="1"/>
  <c r="M1584" i="4" s="1"/>
  <c r="J1585" i="4"/>
  <c r="L1585" i="4" s="1"/>
  <c r="M1585" i="4" s="1"/>
  <c r="J1586" i="4"/>
  <c r="L1586" i="4" s="1"/>
  <c r="M1586" i="4" s="1"/>
  <c r="J1587" i="4"/>
  <c r="L1587" i="4" s="1"/>
  <c r="M1587" i="4" s="1"/>
  <c r="J1588" i="4"/>
  <c r="L1588" i="4" s="1"/>
  <c r="M1588" i="4" s="1"/>
  <c r="J1589" i="4"/>
  <c r="L1589" i="4" s="1"/>
  <c r="M1589" i="4" s="1"/>
  <c r="J1590" i="4"/>
  <c r="L1590" i="4" s="1"/>
  <c r="M1590" i="4" s="1"/>
  <c r="J1591" i="4"/>
  <c r="L1591" i="4" s="1"/>
  <c r="M1591" i="4" s="1"/>
  <c r="J1592" i="4"/>
  <c r="L1592" i="4" s="1"/>
  <c r="M1592" i="4" s="1"/>
  <c r="J1593" i="4"/>
  <c r="L1593" i="4" s="1"/>
  <c r="M1593" i="4" s="1"/>
  <c r="J1594" i="4"/>
  <c r="L1594" i="4" s="1"/>
  <c r="M1594" i="4" s="1"/>
  <c r="J1595" i="4"/>
  <c r="L1595" i="4" s="1"/>
  <c r="M1595" i="4" s="1"/>
  <c r="J1596" i="4"/>
  <c r="L1596" i="4" s="1"/>
  <c r="M1596" i="4" s="1"/>
  <c r="J1597" i="4"/>
  <c r="L1597" i="4" s="1"/>
  <c r="M1597" i="4" s="1"/>
  <c r="J1598" i="4"/>
  <c r="L1598" i="4" s="1"/>
  <c r="M1598" i="4" s="1"/>
  <c r="J1599" i="4"/>
  <c r="L1599" i="4" s="1"/>
  <c r="M1599" i="4" s="1"/>
  <c r="J1600" i="4"/>
  <c r="L1600" i="4" s="1"/>
  <c r="M1600" i="4" s="1"/>
  <c r="J1601" i="4"/>
  <c r="L1601" i="4" s="1"/>
  <c r="M1601" i="4" s="1"/>
  <c r="J1602" i="4"/>
  <c r="L1602" i="4" s="1"/>
  <c r="M1602" i="4" s="1"/>
  <c r="J1603" i="4"/>
  <c r="L1603" i="4" s="1"/>
  <c r="M1603" i="4" s="1"/>
  <c r="J1604" i="4"/>
  <c r="L1604" i="4" s="1"/>
  <c r="M1604" i="4" s="1"/>
  <c r="J1605" i="4"/>
  <c r="L1605" i="4" s="1"/>
  <c r="M1605" i="4" s="1"/>
  <c r="J1606" i="4"/>
  <c r="L1606" i="4" s="1"/>
  <c r="M1606" i="4" s="1"/>
  <c r="J1607" i="4"/>
  <c r="L1607" i="4" s="1"/>
  <c r="M1607" i="4" s="1"/>
  <c r="J1608" i="4"/>
  <c r="L1608" i="4" s="1"/>
  <c r="M1608" i="4" s="1"/>
  <c r="J1609" i="4"/>
  <c r="L1609" i="4" s="1"/>
  <c r="M1609" i="4" s="1"/>
  <c r="J1610" i="4"/>
  <c r="L1610" i="4" s="1"/>
  <c r="M1610" i="4" s="1"/>
  <c r="J1611" i="4"/>
  <c r="L1611" i="4" s="1"/>
  <c r="M1611" i="4" s="1"/>
  <c r="J1612" i="4"/>
  <c r="L1612" i="4" s="1"/>
  <c r="M1612" i="4" s="1"/>
  <c r="J1613" i="4"/>
  <c r="L1613" i="4" s="1"/>
  <c r="M1613" i="4" s="1"/>
  <c r="J1614" i="4"/>
  <c r="L1614" i="4" s="1"/>
  <c r="M1614" i="4" s="1"/>
  <c r="J1615" i="4"/>
  <c r="L1615" i="4" s="1"/>
  <c r="M1615" i="4" s="1"/>
  <c r="J1616" i="4"/>
  <c r="L1616" i="4" s="1"/>
  <c r="M1616" i="4" s="1"/>
  <c r="J1617" i="4"/>
  <c r="L1617" i="4" s="1"/>
  <c r="M1617" i="4" s="1"/>
  <c r="J1618" i="4"/>
  <c r="L1618" i="4" s="1"/>
  <c r="M1618" i="4" s="1"/>
  <c r="J1619" i="4"/>
  <c r="L1619" i="4" s="1"/>
  <c r="M1619" i="4" s="1"/>
  <c r="J1620" i="4"/>
  <c r="L1620" i="4" s="1"/>
  <c r="M1620" i="4" s="1"/>
  <c r="J1621" i="4"/>
  <c r="L1621" i="4" s="1"/>
  <c r="M1621" i="4" s="1"/>
  <c r="J1622" i="4"/>
  <c r="L1622" i="4" s="1"/>
  <c r="M1622" i="4" s="1"/>
  <c r="J1623" i="4"/>
  <c r="L1623" i="4" s="1"/>
  <c r="M1623" i="4" s="1"/>
  <c r="J1624" i="4"/>
  <c r="L1624" i="4" s="1"/>
  <c r="M1624" i="4" s="1"/>
  <c r="J1625" i="4"/>
  <c r="L1625" i="4" s="1"/>
  <c r="M1625" i="4" s="1"/>
  <c r="J1626" i="4"/>
  <c r="L1626" i="4" s="1"/>
  <c r="M1626" i="4" s="1"/>
  <c r="J1627" i="4"/>
  <c r="L1627" i="4" s="1"/>
  <c r="M1627" i="4" s="1"/>
  <c r="J1628" i="4"/>
  <c r="L1628" i="4" s="1"/>
  <c r="M1628" i="4" s="1"/>
  <c r="J1629" i="4"/>
  <c r="L1629" i="4" s="1"/>
  <c r="M1629" i="4" s="1"/>
  <c r="J1630" i="4"/>
  <c r="L1630" i="4" s="1"/>
  <c r="M1630" i="4" s="1"/>
  <c r="J1631" i="4"/>
  <c r="L1631" i="4" s="1"/>
  <c r="M1631" i="4" s="1"/>
  <c r="J1632" i="4"/>
  <c r="L1632" i="4" s="1"/>
  <c r="M1632" i="4" s="1"/>
  <c r="J1633" i="4"/>
  <c r="L1633" i="4" s="1"/>
  <c r="M1633" i="4" s="1"/>
  <c r="J1634" i="4"/>
  <c r="L1634" i="4" s="1"/>
  <c r="M1634" i="4" s="1"/>
  <c r="J1635" i="4"/>
  <c r="L1635" i="4" s="1"/>
  <c r="M1635" i="4" s="1"/>
  <c r="J1636" i="4"/>
  <c r="L1636" i="4" s="1"/>
  <c r="M1636" i="4" s="1"/>
  <c r="J1637" i="4"/>
  <c r="L1637" i="4" s="1"/>
  <c r="M1637" i="4" s="1"/>
  <c r="J1638" i="4"/>
  <c r="L1638" i="4" s="1"/>
  <c r="M1638" i="4" s="1"/>
  <c r="J1639" i="4"/>
  <c r="L1639" i="4" s="1"/>
  <c r="M1639" i="4" s="1"/>
  <c r="J1640" i="4"/>
  <c r="L1640" i="4" s="1"/>
  <c r="M1640" i="4" s="1"/>
  <c r="J1641" i="4"/>
  <c r="L1641" i="4" s="1"/>
  <c r="M1641" i="4" s="1"/>
  <c r="J1642" i="4"/>
  <c r="L1642" i="4" s="1"/>
  <c r="M1642" i="4" s="1"/>
  <c r="J1643" i="4"/>
  <c r="L1643" i="4" s="1"/>
  <c r="M1643" i="4" s="1"/>
  <c r="J1644" i="4"/>
  <c r="L1644" i="4" s="1"/>
  <c r="M1644" i="4" s="1"/>
  <c r="J1645" i="4"/>
  <c r="L1645" i="4" s="1"/>
  <c r="M1645" i="4" s="1"/>
  <c r="J1646" i="4"/>
  <c r="L1646" i="4" s="1"/>
  <c r="M1646" i="4" s="1"/>
  <c r="J1647" i="4"/>
  <c r="L1647" i="4" s="1"/>
  <c r="M1647" i="4" s="1"/>
  <c r="J1648" i="4" l="1"/>
  <c r="K50" i="4"/>
  <c r="L1384" i="4"/>
  <c r="M1384" i="4" s="1"/>
  <c r="K1384" i="4"/>
  <c r="L1380" i="4"/>
  <c r="M1380" i="4" s="1"/>
  <c r="K1380" i="4"/>
  <c r="L1376" i="4"/>
  <c r="M1376" i="4" s="1"/>
  <c r="K1376" i="4"/>
  <c r="L1372" i="4"/>
  <c r="M1372" i="4" s="1"/>
  <c r="K1372" i="4"/>
  <c r="L1368" i="4"/>
  <c r="M1368" i="4" s="1"/>
  <c r="K1368" i="4"/>
  <c r="L1364" i="4"/>
  <c r="M1364" i="4" s="1"/>
  <c r="K1364" i="4"/>
  <c r="L1360" i="4"/>
  <c r="M1360" i="4" s="1"/>
  <c r="K1360" i="4"/>
  <c r="L1356" i="4"/>
  <c r="M1356" i="4" s="1"/>
  <c r="K1356" i="4"/>
  <c r="L1352" i="4"/>
  <c r="M1352" i="4" s="1"/>
  <c r="K1352" i="4"/>
  <c r="L1348" i="4"/>
  <c r="M1348" i="4" s="1"/>
  <c r="K1348" i="4"/>
  <c r="L1344" i="4"/>
  <c r="M1344" i="4" s="1"/>
  <c r="K1344" i="4"/>
  <c r="L1340" i="4"/>
  <c r="M1340" i="4" s="1"/>
  <c r="K1340" i="4"/>
  <c r="L1336" i="4"/>
  <c r="M1336" i="4" s="1"/>
  <c r="K1336" i="4"/>
  <c r="L1332" i="4"/>
  <c r="M1332" i="4" s="1"/>
  <c r="K1332" i="4"/>
  <c r="L1328" i="4"/>
  <c r="M1328" i="4" s="1"/>
  <c r="K1328" i="4"/>
  <c r="L1324" i="4"/>
  <c r="M1324" i="4" s="1"/>
  <c r="K1324" i="4"/>
  <c r="L1320" i="4"/>
  <c r="M1320" i="4" s="1"/>
  <c r="K1320" i="4"/>
  <c r="L1316" i="4"/>
  <c r="M1316" i="4" s="1"/>
  <c r="K1316" i="4"/>
  <c r="L1312" i="4"/>
  <c r="M1312" i="4" s="1"/>
  <c r="K1312" i="4"/>
  <c r="L1308" i="4"/>
  <c r="M1308" i="4" s="1"/>
  <c r="K1308" i="4"/>
  <c r="L1304" i="4"/>
  <c r="M1304" i="4" s="1"/>
  <c r="K1304" i="4"/>
  <c r="L1300" i="4"/>
  <c r="M1300" i="4" s="1"/>
  <c r="K1300" i="4"/>
  <c r="L1296" i="4"/>
  <c r="M1296" i="4" s="1"/>
  <c r="K1296" i="4"/>
  <c r="L1292" i="4"/>
  <c r="M1292" i="4" s="1"/>
  <c r="K1292" i="4"/>
  <c r="L1288" i="4"/>
  <c r="M1288" i="4" s="1"/>
  <c r="K1288" i="4"/>
  <c r="L1284" i="4"/>
  <c r="M1284" i="4" s="1"/>
  <c r="K1284" i="4"/>
  <c r="L1280" i="4"/>
  <c r="M1280" i="4" s="1"/>
  <c r="K1280" i="4"/>
  <c r="L1276" i="4"/>
  <c r="M1276" i="4" s="1"/>
  <c r="K1276" i="4"/>
  <c r="L1272" i="4"/>
  <c r="M1272" i="4" s="1"/>
  <c r="K1272" i="4"/>
  <c r="L1268" i="4"/>
  <c r="M1268" i="4" s="1"/>
  <c r="K1268" i="4"/>
  <c r="L1264" i="4"/>
  <c r="M1264" i="4" s="1"/>
  <c r="K1264" i="4"/>
  <c r="L1260" i="4"/>
  <c r="M1260" i="4" s="1"/>
  <c r="K1260" i="4"/>
  <c r="L1256" i="4"/>
  <c r="M1256" i="4" s="1"/>
  <c r="K1256" i="4"/>
  <c r="L1252" i="4"/>
  <c r="M1252" i="4" s="1"/>
  <c r="K1252" i="4"/>
  <c r="L1248" i="4"/>
  <c r="M1248" i="4" s="1"/>
  <c r="K1248" i="4"/>
  <c r="L1244" i="4"/>
  <c r="M1244" i="4" s="1"/>
  <c r="K1244" i="4"/>
  <c r="L1240" i="4"/>
  <c r="M1240" i="4" s="1"/>
  <c r="K1240" i="4"/>
  <c r="L1236" i="4"/>
  <c r="M1236" i="4" s="1"/>
  <c r="K1236" i="4"/>
  <c r="L1232" i="4"/>
  <c r="M1232" i="4" s="1"/>
  <c r="K1232" i="4"/>
  <c r="L1228" i="4"/>
  <c r="M1228" i="4" s="1"/>
  <c r="K1228" i="4"/>
  <c r="L1224" i="4"/>
  <c r="M1224" i="4" s="1"/>
  <c r="K1224" i="4"/>
  <c r="L1220" i="4"/>
  <c r="M1220" i="4" s="1"/>
  <c r="K1220" i="4"/>
  <c r="L1216" i="4"/>
  <c r="M1216" i="4" s="1"/>
  <c r="K1216" i="4"/>
  <c r="L1212" i="4"/>
  <c r="M1212" i="4" s="1"/>
  <c r="K1212" i="4"/>
  <c r="L1208" i="4"/>
  <c r="M1208" i="4" s="1"/>
  <c r="K1208" i="4"/>
  <c r="L1204" i="4"/>
  <c r="M1204" i="4" s="1"/>
  <c r="K1204" i="4"/>
  <c r="L1200" i="4"/>
  <c r="M1200" i="4" s="1"/>
  <c r="K1200" i="4"/>
  <c r="L1196" i="4"/>
  <c r="M1196" i="4" s="1"/>
  <c r="K1196" i="4"/>
  <c r="L1192" i="4"/>
  <c r="M1192" i="4" s="1"/>
  <c r="K1192" i="4"/>
  <c r="L1188" i="4"/>
  <c r="M1188" i="4" s="1"/>
  <c r="K1188" i="4"/>
  <c r="L1185" i="4"/>
  <c r="M1185" i="4" s="1"/>
  <c r="K1185" i="4"/>
  <c r="L1181" i="4"/>
  <c r="M1181" i="4" s="1"/>
  <c r="K1181" i="4"/>
  <c r="L1177" i="4"/>
  <c r="M1177" i="4" s="1"/>
  <c r="K1177" i="4"/>
  <c r="L1173" i="4"/>
  <c r="M1173" i="4" s="1"/>
  <c r="K1173" i="4"/>
  <c r="L1169" i="4"/>
  <c r="M1169" i="4" s="1"/>
  <c r="K1169" i="4"/>
  <c r="L1165" i="4"/>
  <c r="M1165" i="4" s="1"/>
  <c r="K1165" i="4"/>
  <c r="L1161" i="4"/>
  <c r="M1161" i="4" s="1"/>
  <c r="K1161" i="4"/>
  <c r="L1157" i="4"/>
  <c r="M1157" i="4" s="1"/>
  <c r="K1157" i="4"/>
  <c r="L1153" i="4"/>
  <c r="M1153" i="4" s="1"/>
  <c r="K1153" i="4"/>
  <c r="L1149" i="4"/>
  <c r="M1149" i="4" s="1"/>
  <c r="K1149" i="4"/>
  <c r="L1145" i="4"/>
  <c r="M1145" i="4" s="1"/>
  <c r="K1145" i="4"/>
  <c r="L1141" i="4"/>
  <c r="M1141" i="4" s="1"/>
  <c r="K1141" i="4"/>
  <c r="L1137" i="4"/>
  <c r="M1137" i="4" s="1"/>
  <c r="K1137" i="4"/>
  <c r="L1133" i="4"/>
  <c r="M1133" i="4" s="1"/>
  <c r="K1133" i="4"/>
  <c r="L1129" i="4"/>
  <c r="M1129" i="4" s="1"/>
  <c r="K1129" i="4"/>
  <c r="L1125" i="4"/>
  <c r="M1125" i="4" s="1"/>
  <c r="K1125" i="4"/>
  <c r="L1121" i="4"/>
  <c r="M1121" i="4" s="1"/>
  <c r="K1121" i="4"/>
  <c r="L1117" i="4"/>
  <c r="M1117" i="4" s="1"/>
  <c r="K1117" i="4"/>
  <c r="L1113" i="4"/>
  <c r="M1113" i="4" s="1"/>
  <c r="K1113" i="4"/>
  <c r="L1109" i="4"/>
  <c r="M1109" i="4" s="1"/>
  <c r="K1109" i="4"/>
  <c r="L1105" i="4"/>
  <c r="M1105" i="4" s="1"/>
  <c r="K1105" i="4"/>
  <c r="L1101" i="4"/>
  <c r="M1101" i="4" s="1"/>
  <c r="K1101" i="4"/>
  <c r="L1097" i="4"/>
  <c r="M1097" i="4" s="1"/>
  <c r="K1097" i="4"/>
  <c r="L1093" i="4"/>
  <c r="M1093" i="4" s="1"/>
  <c r="K1093" i="4"/>
  <c r="L1089" i="4"/>
  <c r="M1089" i="4" s="1"/>
  <c r="K1089" i="4"/>
  <c r="L1085" i="4"/>
  <c r="M1085" i="4" s="1"/>
  <c r="K1085" i="4"/>
  <c r="L1082" i="4"/>
  <c r="M1082" i="4" s="1"/>
  <c r="K1082" i="4"/>
  <c r="L1078" i="4"/>
  <c r="M1078" i="4" s="1"/>
  <c r="K1078" i="4"/>
  <c r="L1074" i="4"/>
  <c r="M1074" i="4" s="1"/>
  <c r="K1074" i="4"/>
  <c r="L1070" i="4"/>
  <c r="M1070" i="4" s="1"/>
  <c r="K1070" i="4"/>
  <c r="L1066" i="4"/>
  <c r="M1066" i="4" s="1"/>
  <c r="K1066" i="4"/>
  <c r="L1062" i="4"/>
  <c r="M1062" i="4" s="1"/>
  <c r="K1062" i="4"/>
  <c r="L1058" i="4"/>
  <c r="M1058" i="4" s="1"/>
  <c r="K1058" i="4"/>
  <c r="L1054" i="4"/>
  <c r="M1054" i="4" s="1"/>
  <c r="K1054" i="4"/>
  <c r="L1050" i="4"/>
  <c r="M1050" i="4" s="1"/>
  <c r="K1050" i="4"/>
  <c r="L1046" i="4"/>
  <c r="M1046" i="4" s="1"/>
  <c r="K1046" i="4"/>
  <c r="L1042" i="4"/>
  <c r="M1042" i="4" s="1"/>
  <c r="K1042" i="4"/>
  <c r="L1038" i="4"/>
  <c r="M1038" i="4" s="1"/>
  <c r="K1038" i="4"/>
  <c r="L1034" i="4"/>
  <c r="M1034" i="4" s="1"/>
  <c r="K1034" i="4"/>
  <c r="L1030" i="4"/>
  <c r="M1030" i="4" s="1"/>
  <c r="K1030" i="4"/>
  <c r="L1026" i="4"/>
  <c r="M1026" i="4" s="1"/>
  <c r="K1026" i="4"/>
  <c r="L1022" i="4"/>
  <c r="M1022" i="4" s="1"/>
  <c r="K1022" i="4"/>
  <c r="L1018" i="4"/>
  <c r="M1018" i="4" s="1"/>
  <c r="K1018" i="4"/>
  <c r="L1014" i="4"/>
  <c r="M1014" i="4" s="1"/>
  <c r="K1014" i="4"/>
  <c r="L1010" i="4"/>
  <c r="M1010" i="4" s="1"/>
  <c r="K1010" i="4"/>
  <c r="L1006" i="4"/>
  <c r="M1006" i="4" s="1"/>
  <c r="K1006" i="4"/>
  <c r="L1002" i="4"/>
  <c r="M1002" i="4" s="1"/>
  <c r="K1002" i="4"/>
  <c r="L998" i="4"/>
  <c r="M998" i="4" s="1"/>
  <c r="K998" i="4"/>
  <c r="L994" i="4"/>
  <c r="M994" i="4" s="1"/>
  <c r="K994" i="4"/>
  <c r="L990" i="4"/>
  <c r="M990" i="4" s="1"/>
  <c r="K990" i="4"/>
  <c r="L986" i="4"/>
  <c r="M986" i="4" s="1"/>
  <c r="K986" i="4"/>
  <c r="L982" i="4"/>
  <c r="M982" i="4" s="1"/>
  <c r="K982" i="4"/>
  <c r="L978" i="4"/>
  <c r="M978" i="4" s="1"/>
  <c r="K978" i="4"/>
  <c r="L974" i="4"/>
  <c r="M974" i="4" s="1"/>
  <c r="K974" i="4"/>
  <c r="L970" i="4"/>
  <c r="M970" i="4" s="1"/>
  <c r="K970" i="4"/>
  <c r="L966" i="4"/>
  <c r="M966" i="4" s="1"/>
  <c r="K966" i="4"/>
  <c r="L962" i="4"/>
  <c r="M962" i="4" s="1"/>
  <c r="K962" i="4"/>
  <c r="L958" i="4"/>
  <c r="M958" i="4" s="1"/>
  <c r="K958" i="4"/>
  <c r="L954" i="4"/>
  <c r="M954" i="4" s="1"/>
  <c r="K954" i="4"/>
  <c r="L950" i="4"/>
  <c r="M950" i="4" s="1"/>
  <c r="K950" i="4"/>
  <c r="L946" i="4"/>
  <c r="M946" i="4" s="1"/>
  <c r="K946" i="4"/>
  <c r="L942" i="4"/>
  <c r="M942" i="4" s="1"/>
  <c r="K942" i="4"/>
  <c r="L938" i="4"/>
  <c r="M938" i="4" s="1"/>
  <c r="K938" i="4"/>
  <c r="L934" i="4"/>
  <c r="M934" i="4" s="1"/>
  <c r="K934" i="4"/>
  <c r="L930" i="4"/>
  <c r="M930" i="4" s="1"/>
  <c r="K930" i="4"/>
  <c r="L926" i="4"/>
  <c r="M926" i="4" s="1"/>
  <c r="K926" i="4"/>
  <c r="L922" i="4"/>
  <c r="M922" i="4" s="1"/>
  <c r="K922" i="4"/>
  <c r="L918" i="4"/>
  <c r="M918" i="4" s="1"/>
  <c r="K918" i="4"/>
  <c r="L914" i="4"/>
  <c r="M914" i="4" s="1"/>
  <c r="K914" i="4"/>
  <c r="L910" i="4"/>
  <c r="M910" i="4" s="1"/>
  <c r="K910" i="4"/>
  <c r="L906" i="4"/>
  <c r="M906" i="4" s="1"/>
  <c r="K906" i="4"/>
  <c r="L902" i="4"/>
  <c r="M902" i="4" s="1"/>
  <c r="K902" i="4"/>
  <c r="L898" i="4"/>
  <c r="M898" i="4" s="1"/>
  <c r="K898" i="4"/>
  <c r="L894" i="4"/>
  <c r="M894" i="4" s="1"/>
  <c r="K894" i="4"/>
  <c r="L890" i="4"/>
  <c r="M890" i="4" s="1"/>
  <c r="K890" i="4"/>
  <c r="L886" i="4"/>
  <c r="M886" i="4" s="1"/>
  <c r="K886" i="4"/>
  <c r="L47" i="4"/>
  <c r="M47" i="4" s="1"/>
  <c r="K47" i="4"/>
  <c r="L879" i="4"/>
  <c r="M879" i="4" s="1"/>
  <c r="K879" i="4"/>
  <c r="L875" i="4"/>
  <c r="M875" i="4" s="1"/>
  <c r="K875" i="4"/>
  <c r="L871" i="4"/>
  <c r="M871" i="4" s="1"/>
  <c r="K871" i="4"/>
  <c r="L867" i="4"/>
  <c r="M867" i="4" s="1"/>
  <c r="K867" i="4"/>
  <c r="L863" i="4"/>
  <c r="M863" i="4" s="1"/>
  <c r="K863" i="4"/>
  <c r="L859" i="4"/>
  <c r="M859" i="4" s="1"/>
  <c r="K859" i="4"/>
  <c r="L855" i="4"/>
  <c r="M855" i="4" s="1"/>
  <c r="K855" i="4"/>
  <c r="L851" i="4"/>
  <c r="M851" i="4" s="1"/>
  <c r="K851" i="4"/>
  <c r="L847" i="4"/>
  <c r="M847" i="4" s="1"/>
  <c r="K847" i="4"/>
  <c r="L843" i="4"/>
  <c r="M843" i="4" s="1"/>
  <c r="K843" i="4"/>
  <c r="L839" i="4"/>
  <c r="M839" i="4" s="1"/>
  <c r="K839" i="4"/>
  <c r="L835" i="4"/>
  <c r="M835" i="4" s="1"/>
  <c r="K835" i="4"/>
  <c r="L831" i="4"/>
  <c r="M831" i="4" s="1"/>
  <c r="K831" i="4"/>
  <c r="L827" i="4"/>
  <c r="M827" i="4" s="1"/>
  <c r="K827" i="4"/>
  <c r="L823" i="4"/>
  <c r="M823" i="4" s="1"/>
  <c r="K823" i="4"/>
  <c r="L819" i="4"/>
  <c r="M819" i="4" s="1"/>
  <c r="K819" i="4"/>
  <c r="L815" i="4"/>
  <c r="M815" i="4" s="1"/>
  <c r="K815" i="4"/>
  <c r="L811" i="4"/>
  <c r="M811" i="4" s="1"/>
  <c r="K811" i="4"/>
  <c r="L807" i="4"/>
  <c r="M807" i="4" s="1"/>
  <c r="K807" i="4"/>
  <c r="L803" i="4"/>
  <c r="M803" i="4" s="1"/>
  <c r="K803" i="4"/>
  <c r="L799" i="4"/>
  <c r="M799" i="4" s="1"/>
  <c r="K799" i="4"/>
  <c r="L795" i="4"/>
  <c r="M795" i="4" s="1"/>
  <c r="K795" i="4"/>
  <c r="L791" i="4"/>
  <c r="M791" i="4" s="1"/>
  <c r="K791" i="4"/>
  <c r="L787" i="4"/>
  <c r="M787" i="4" s="1"/>
  <c r="K787" i="4"/>
  <c r="L783" i="4"/>
  <c r="M783" i="4" s="1"/>
  <c r="K783" i="4"/>
  <c r="L779" i="4"/>
  <c r="M779" i="4" s="1"/>
  <c r="K779" i="4"/>
  <c r="L775" i="4"/>
  <c r="M775" i="4" s="1"/>
  <c r="K775" i="4"/>
  <c r="L771" i="4"/>
  <c r="M771" i="4" s="1"/>
  <c r="K771" i="4"/>
  <c r="L767" i="4"/>
  <c r="M767" i="4" s="1"/>
  <c r="K767" i="4"/>
  <c r="L763" i="4"/>
  <c r="M763" i="4" s="1"/>
  <c r="K763" i="4"/>
  <c r="L759" i="4"/>
  <c r="M759" i="4" s="1"/>
  <c r="K759" i="4"/>
  <c r="L755" i="4"/>
  <c r="M755" i="4" s="1"/>
  <c r="K755" i="4"/>
  <c r="L751" i="4"/>
  <c r="M751" i="4" s="1"/>
  <c r="K751" i="4"/>
  <c r="L747" i="4"/>
  <c r="M747" i="4" s="1"/>
  <c r="K747" i="4"/>
  <c r="L743" i="4"/>
  <c r="M743" i="4" s="1"/>
  <c r="K743" i="4"/>
  <c r="L739" i="4"/>
  <c r="M739" i="4" s="1"/>
  <c r="K739" i="4"/>
  <c r="L735" i="4"/>
  <c r="M735" i="4" s="1"/>
  <c r="K735" i="4"/>
  <c r="L731" i="4"/>
  <c r="M731" i="4" s="1"/>
  <c r="K731" i="4"/>
  <c r="L727" i="4"/>
  <c r="M727" i="4" s="1"/>
  <c r="K727" i="4"/>
  <c r="L723" i="4"/>
  <c r="M723" i="4" s="1"/>
  <c r="K723" i="4"/>
  <c r="L719" i="4"/>
  <c r="M719" i="4" s="1"/>
  <c r="K719" i="4"/>
  <c r="L715" i="4"/>
  <c r="M715" i="4" s="1"/>
  <c r="K715" i="4"/>
  <c r="L711" i="4"/>
  <c r="M711" i="4" s="1"/>
  <c r="K711" i="4"/>
  <c r="L707" i="4"/>
  <c r="M707" i="4" s="1"/>
  <c r="K707" i="4"/>
  <c r="L703" i="4"/>
  <c r="M703" i="4" s="1"/>
  <c r="K703" i="4"/>
  <c r="L699" i="4"/>
  <c r="M699" i="4" s="1"/>
  <c r="K699" i="4"/>
  <c r="L695" i="4"/>
  <c r="M695" i="4" s="1"/>
  <c r="K695" i="4"/>
  <c r="L691" i="4"/>
  <c r="M691" i="4" s="1"/>
  <c r="K691" i="4"/>
  <c r="L687" i="4"/>
  <c r="M687" i="4" s="1"/>
  <c r="K687" i="4"/>
  <c r="L683" i="4"/>
  <c r="M683" i="4" s="1"/>
  <c r="K683" i="4"/>
  <c r="L679" i="4"/>
  <c r="M679" i="4" s="1"/>
  <c r="K679" i="4"/>
  <c r="L675" i="4"/>
  <c r="M675" i="4" s="1"/>
  <c r="K675" i="4"/>
  <c r="L671" i="4"/>
  <c r="M671" i="4" s="1"/>
  <c r="K671" i="4"/>
  <c r="L667" i="4"/>
  <c r="M667" i="4" s="1"/>
  <c r="K667" i="4"/>
  <c r="L663" i="4"/>
  <c r="M663" i="4" s="1"/>
  <c r="K663" i="4"/>
  <c r="L659" i="4"/>
  <c r="M659" i="4" s="1"/>
  <c r="K659" i="4"/>
  <c r="L655" i="4"/>
  <c r="M655" i="4" s="1"/>
  <c r="K655" i="4"/>
  <c r="L651" i="4"/>
  <c r="M651" i="4" s="1"/>
  <c r="K651" i="4"/>
  <c r="L647" i="4"/>
  <c r="M647" i="4" s="1"/>
  <c r="K647" i="4"/>
  <c r="L643" i="4"/>
  <c r="M643" i="4" s="1"/>
  <c r="K643" i="4"/>
  <c r="L639" i="4"/>
  <c r="M639" i="4" s="1"/>
  <c r="K639" i="4"/>
  <c r="L635" i="4"/>
  <c r="M635" i="4" s="1"/>
  <c r="K635" i="4"/>
  <c r="L631" i="4"/>
  <c r="M631" i="4" s="1"/>
  <c r="K631" i="4"/>
  <c r="L627" i="4"/>
  <c r="M627" i="4" s="1"/>
  <c r="K627" i="4"/>
  <c r="L623" i="4"/>
  <c r="M623" i="4" s="1"/>
  <c r="K623" i="4"/>
  <c r="L619" i="4"/>
  <c r="M619" i="4" s="1"/>
  <c r="K619" i="4"/>
  <c r="L615" i="4"/>
  <c r="M615" i="4" s="1"/>
  <c r="K615" i="4"/>
  <c r="L611" i="4"/>
  <c r="M611" i="4" s="1"/>
  <c r="K611" i="4"/>
  <c r="L607" i="4"/>
  <c r="M607" i="4" s="1"/>
  <c r="K607" i="4"/>
  <c r="L603" i="4"/>
  <c r="M603" i="4" s="1"/>
  <c r="K603" i="4"/>
  <c r="L599" i="4"/>
  <c r="M599" i="4" s="1"/>
  <c r="K599" i="4"/>
  <c r="L595" i="4"/>
  <c r="M595" i="4" s="1"/>
  <c r="K595" i="4"/>
  <c r="K591" i="4"/>
  <c r="L591" i="4"/>
  <c r="M591" i="4" s="1"/>
  <c r="L587" i="4"/>
  <c r="M587" i="4" s="1"/>
  <c r="K587" i="4"/>
  <c r="L583" i="4"/>
  <c r="M583" i="4" s="1"/>
  <c r="K583" i="4"/>
  <c r="L580" i="4"/>
  <c r="M580" i="4" s="1"/>
  <c r="K580" i="4"/>
  <c r="L576" i="4"/>
  <c r="M576" i="4" s="1"/>
  <c r="K576" i="4"/>
  <c r="L572" i="4"/>
  <c r="M572" i="4" s="1"/>
  <c r="K572" i="4"/>
  <c r="L568" i="4"/>
  <c r="M568" i="4" s="1"/>
  <c r="K568" i="4"/>
  <c r="L564" i="4"/>
  <c r="M564" i="4" s="1"/>
  <c r="K564" i="4"/>
  <c r="K560" i="4"/>
  <c r="L560" i="4"/>
  <c r="M560" i="4" s="1"/>
  <c r="L556" i="4"/>
  <c r="M556" i="4" s="1"/>
  <c r="K556" i="4"/>
  <c r="L552" i="4"/>
  <c r="M552" i="4" s="1"/>
  <c r="K552" i="4"/>
  <c r="L548" i="4"/>
  <c r="M548" i="4" s="1"/>
  <c r="K548" i="4"/>
  <c r="L544" i="4"/>
  <c r="M544" i="4" s="1"/>
  <c r="K544" i="4"/>
  <c r="L540" i="4"/>
  <c r="M540" i="4" s="1"/>
  <c r="K540" i="4"/>
  <c r="L45" i="4"/>
  <c r="M45" i="4" s="1"/>
  <c r="K45" i="4"/>
  <c r="L533" i="4"/>
  <c r="M533" i="4" s="1"/>
  <c r="K533" i="4"/>
  <c r="K529" i="4"/>
  <c r="L529" i="4"/>
  <c r="M529" i="4" s="1"/>
  <c r="L525" i="4"/>
  <c r="M525" i="4" s="1"/>
  <c r="K525" i="4"/>
  <c r="L521" i="4"/>
  <c r="M521" i="4" s="1"/>
  <c r="K521" i="4"/>
  <c r="L517" i="4"/>
  <c r="M517" i="4" s="1"/>
  <c r="K517" i="4"/>
  <c r="L513" i="4"/>
  <c r="M513" i="4" s="1"/>
  <c r="K513" i="4"/>
  <c r="L509" i="4"/>
  <c r="M509" i="4" s="1"/>
  <c r="K509" i="4"/>
  <c r="L505" i="4"/>
  <c r="M505" i="4" s="1"/>
  <c r="K505" i="4"/>
  <c r="L501" i="4"/>
  <c r="M501" i="4" s="1"/>
  <c r="K501" i="4"/>
  <c r="K497" i="4"/>
  <c r="L497" i="4"/>
  <c r="M497" i="4" s="1"/>
  <c r="L493" i="4"/>
  <c r="M493" i="4" s="1"/>
  <c r="K493" i="4"/>
  <c r="L489" i="4"/>
  <c r="M489" i="4" s="1"/>
  <c r="K489" i="4"/>
  <c r="L485" i="4"/>
  <c r="M485" i="4" s="1"/>
  <c r="K485" i="4"/>
  <c r="L481" i="4"/>
  <c r="M481" i="4" s="1"/>
  <c r="K481" i="4"/>
  <c r="L477" i="4"/>
  <c r="M477" i="4" s="1"/>
  <c r="K477" i="4"/>
  <c r="L473" i="4"/>
  <c r="M473" i="4" s="1"/>
  <c r="K473" i="4"/>
  <c r="L469" i="4"/>
  <c r="M469" i="4" s="1"/>
  <c r="K469" i="4"/>
  <c r="K465" i="4"/>
  <c r="L465" i="4"/>
  <c r="M465" i="4" s="1"/>
  <c r="L461" i="4"/>
  <c r="M461" i="4" s="1"/>
  <c r="K461" i="4"/>
  <c r="L457" i="4"/>
  <c r="M457" i="4" s="1"/>
  <c r="K457" i="4"/>
  <c r="L453" i="4"/>
  <c r="M453" i="4" s="1"/>
  <c r="K453" i="4"/>
  <c r="L449" i="4"/>
  <c r="M449" i="4" s="1"/>
  <c r="K449" i="4"/>
  <c r="L445" i="4"/>
  <c r="M445" i="4" s="1"/>
  <c r="K445" i="4"/>
  <c r="L441" i="4"/>
  <c r="M441" i="4" s="1"/>
  <c r="K441" i="4"/>
  <c r="L437" i="4"/>
  <c r="M437" i="4" s="1"/>
  <c r="K437" i="4"/>
  <c r="K433" i="4"/>
  <c r="L433" i="4"/>
  <c r="M433" i="4" s="1"/>
  <c r="L429" i="4"/>
  <c r="M429" i="4" s="1"/>
  <c r="K429" i="4"/>
  <c r="L425" i="4"/>
  <c r="M425" i="4" s="1"/>
  <c r="K425" i="4"/>
  <c r="L421" i="4"/>
  <c r="M421" i="4" s="1"/>
  <c r="K421" i="4"/>
  <c r="L417" i="4"/>
  <c r="M417" i="4" s="1"/>
  <c r="K417" i="4"/>
  <c r="L413" i="4"/>
  <c r="M413" i="4" s="1"/>
  <c r="K413" i="4"/>
  <c r="L409" i="4"/>
  <c r="M409" i="4" s="1"/>
  <c r="K409" i="4"/>
  <c r="L405" i="4"/>
  <c r="M405" i="4" s="1"/>
  <c r="K405" i="4"/>
  <c r="K401" i="4"/>
  <c r="L401" i="4"/>
  <c r="M401" i="4" s="1"/>
  <c r="L397" i="4"/>
  <c r="M397" i="4" s="1"/>
  <c r="K397" i="4"/>
  <c r="L393" i="4"/>
  <c r="M393" i="4" s="1"/>
  <c r="K393" i="4"/>
  <c r="L389" i="4"/>
  <c r="M389" i="4" s="1"/>
  <c r="K389" i="4"/>
  <c r="L385" i="4"/>
  <c r="M385" i="4" s="1"/>
  <c r="K385" i="4"/>
  <c r="L381" i="4"/>
  <c r="M381" i="4" s="1"/>
  <c r="K381" i="4"/>
  <c r="L377" i="4"/>
  <c r="M377" i="4" s="1"/>
  <c r="K377" i="4"/>
  <c r="L373" i="4"/>
  <c r="M373" i="4" s="1"/>
  <c r="K373" i="4"/>
  <c r="K369" i="4"/>
  <c r="L369" i="4"/>
  <c r="M369" i="4" s="1"/>
  <c r="L365" i="4"/>
  <c r="M365" i="4" s="1"/>
  <c r="K365" i="4"/>
  <c r="L361" i="4"/>
  <c r="M361" i="4" s="1"/>
  <c r="K361" i="4"/>
  <c r="L357" i="4"/>
  <c r="M357" i="4" s="1"/>
  <c r="K357" i="4"/>
  <c r="L353" i="4"/>
  <c r="M353" i="4" s="1"/>
  <c r="K353" i="4"/>
  <c r="L349" i="4"/>
  <c r="M349" i="4" s="1"/>
  <c r="K349" i="4"/>
  <c r="L345" i="4"/>
  <c r="M345" i="4" s="1"/>
  <c r="K345" i="4"/>
  <c r="L341" i="4"/>
  <c r="M341" i="4" s="1"/>
  <c r="K341" i="4"/>
  <c r="K337" i="4"/>
  <c r="L337" i="4"/>
  <c r="M337" i="4" s="1"/>
  <c r="L333" i="4"/>
  <c r="M333" i="4" s="1"/>
  <c r="K333" i="4"/>
  <c r="L329" i="4"/>
  <c r="M329" i="4" s="1"/>
  <c r="K329" i="4"/>
  <c r="L325" i="4"/>
  <c r="M325" i="4" s="1"/>
  <c r="K325" i="4"/>
  <c r="L321" i="4"/>
  <c r="M321" i="4" s="1"/>
  <c r="K321" i="4"/>
  <c r="L317" i="4"/>
  <c r="M317" i="4" s="1"/>
  <c r="K317" i="4"/>
  <c r="L313" i="4"/>
  <c r="M313" i="4" s="1"/>
  <c r="K313" i="4"/>
  <c r="L309" i="4"/>
  <c r="M309" i="4" s="1"/>
  <c r="K309" i="4"/>
  <c r="K305" i="4"/>
  <c r="L305" i="4"/>
  <c r="M305" i="4" s="1"/>
  <c r="L301" i="4"/>
  <c r="M301" i="4" s="1"/>
  <c r="K301" i="4"/>
  <c r="L297" i="4"/>
  <c r="M297" i="4" s="1"/>
  <c r="K297" i="4"/>
  <c r="L293" i="4"/>
  <c r="M293" i="4" s="1"/>
  <c r="K293" i="4"/>
  <c r="L289" i="4"/>
  <c r="M289" i="4" s="1"/>
  <c r="K289" i="4"/>
  <c r="L285" i="4"/>
  <c r="M285" i="4" s="1"/>
  <c r="K285" i="4"/>
  <c r="L281" i="4"/>
  <c r="M281" i="4" s="1"/>
  <c r="K281" i="4"/>
  <c r="L277" i="4"/>
  <c r="M277" i="4" s="1"/>
  <c r="K277" i="4"/>
  <c r="K273" i="4"/>
  <c r="L273" i="4"/>
  <c r="M273" i="4" s="1"/>
  <c r="L269" i="4"/>
  <c r="M269" i="4" s="1"/>
  <c r="K269" i="4"/>
  <c r="L265" i="4"/>
  <c r="M265" i="4" s="1"/>
  <c r="K265" i="4"/>
  <c r="L261" i="4"/>
  <c r="M261" i="4" s="1"/>
  <c r="K261" i="4"/>
  <c r="L54" i="4"/>
  <c r="M54" i="4" s="1"/>
  <c r="K54" i="4"/>
  <c r="L254" i="4"/>
  <c r="M254" i="4" s="1"/>
  <c r="K254" i="4"/>
  <c r="L250" i="4"/>
  <c r="M250" i="4" s="1"/>
  <c r="K250" i="4"/>
  <c r="L246" i="4"/>
  <c r="M246" i="4" s="1"/>
  <c r="K246" i="4"/>
  <c r="K242" i="4"/>
  <c r="L242" i="4"/>
  <c r="M242" i="4" s="1"/>
  <c r="L238" i="4"/>
  <c r="M238" i="4" s="1"/>
  <c r="K238" i="4"/>
  <c r="L234" i="4"/>
  <c r="M234" i="4" s="1"/>
  <c r="K234" i="4"/>
  <c r="L230" i="4"/>
  <c r="M230" i="4" s="1"/>
  <c r="K230" i="4"/>
  <c r="L226" i="4"/>
  <c r="M226" i="4" s="1"/>
  <c r="K226" i="4"/>
  <c r="L222" i="4"/>
  <c r="M222" i="4" s="1"/>
  <c r="K222" i="4"/>
  <c r="L218" i="4"/>
  <c r="M218" i="4" s="1"/>
  <c r="K218" i="4"/>
  <c r="L214" i="4"/>
  <c r="M214" i="4" s="1"/>
  <c r="K214" i="4"/>
  <c r="K210" i="4"/>
  <c r="L210" i="4"/>
  <c r="M210" i="4" s="1"/>
  <c r="L206" i="4"/>
  <c r="M206" i="4" s="1"/>
  <c r="K206" i="4"/>
  <c r="L202" i="4"/>
  <c r="M202" i="4" s="1"/>
  <c r="K202" i="4"/>
  <c r="L199" i="4"/>
  <c r="M199" i="4" s="1"/>
  <c r="K199" i="4"/>
  <c r="L195" i="4"/>
  <c r="M195" i="4" s="1"/>
  <c r="K195" i="4"/>
  <c r="L191" i="4"/>
  <c r="M191" i="4" s="1"/>
  <c r="K191" i="4"/>
  <c r="L187" i="4"/>
  <c r="M187" i="4" s="1"/>
  <c r="K187" i="4"/>
  <c r="L183" i="4"/>
  <c r="M183" i="4" s="1"/>
  <c r="K183" i="4"/>
  <c r="K179" i="4"/>
  <c r="L179" i="4"/>
  <c r="M179" i="4" s="1"/>
  <c r="L175" i="4"/>
  <c r="M175" i="4" s="1"/>
  <c r="K175" i="4"/>
  <c r="L171" i="4"/>
  <c r="M171" i="4" s="1"/>
  <c r="K171" i="4"/>
  <c r="L167" i="4"/>
  <c r="M167" i="4" s="1"/>
  <c r="K167" i="4"/>
  <c r="L164" i="4"/>
  <c r="M164" i="4" s="1"/>
  <c r="K164" i="4"/>
  <c r="L41" i="4"/>
  <c r="M41" i="4" s="1"/>
  <c r="K41" i="4"/>
  <c r="L158" i="4"/>
  <c r="M158" i="4" s="1"/>
  <c r="K158" i="4"/>
  <c r="L154" i="4"/>
  <c r="M154" i="4" s="1"/>
  <c r="K154" i="4"/>
  <c r="K150" i="4"/>
  <c r="L150" i="4"/>
  <c r="M150" i="4" s="1"/>
  <c r="L146" i="4"/>
  <c r="M146" i="4" s="1"/>
  <c r="K146" i="4"/>
  <c r="L142" i="4"/>
  <c r="M142" i="4" s="1"/>
  <c r="K142" i="4"/>
  <c r="L138" i="4"/>
  <c r="M138" i="4" s="1"/>
  <c r="K138" i="4"/>
  <c r="L134" i="4"/>
  <c r="M134" i="4" s="1"/>
  <c r="K134" i="4"/>
  <c r="L130" i="4"/>
  <c r="M130" i="4" s="1"/>
  <c r="K130" i="4"/>
  <c r="L126" i="4"/>
  <c r="M126" i="4" s="1"/>
  <c r="K126" i="4"/>
  <c r="L122" i="4"/>
  <c r="M122" i="4" s="1"/>
  <c r="K122" i="4"/>
  <c r="K118" i="4"/>
  <c r="L118" i="4"/>
  <c r="M118" i="4" s="1"/>
  <c r="L114" i="4"/>
  <c r="M114" i="4" s="1"/>
  <c r="K114" i="4"/>
  <c r="L110" i="4"/>
  <c r="M110" i="4" s="1"/>
  <c r="K110" i="4"/>
  <c r="L106" i="4"/>
  <c r="M106" i="4" s="1"/>
  <c r="K106" i="4"/>
  <c r="L102" i="4"/>
  <c r="M102" i="4" s="1"/>
  <c r="K102" i="4"/>
  <c r="L98" i="4"/>
  <c r="M98" i="4" s="1"/>
  <c r="K98" i="4"/>
  <c r="L94" i="4"/>
  <c r="M94" i="4" s="1"/>
  <c r="K94" i="4"/>
  <c r="L90" i="4"/>
  <c r="M90" i="4" s="1"/>
  <c r="K90" i="4"/>
  <c r="K86" i="4"/>
  <c r="L86" i="4"/>
  <c r="M86" i="4" s="1"/>
  <c r="L82" i="4"/>
  <c r="M82" i="4" s="1"/>
  <c r="K82" i="4"/>
  <c r="L78" i="4"/>
  <c r="M78" i="4" s="1"/>
  <c r="K78" i="4"/>
  <c r="L74" i="4"/>
  <c r="M74" i="4" s="1"/>
  <c r="K74" i="4"/>
  <c r="L70" i="4"/>
  <c r="M70" i="4" s="1"/>
  <c r="K70" i="4"/>
  <c r="L66" i="4"/>
  <c r="M66" i="4" s="1"/>
  <c r="K66" i="4"/>
  <c r="L53" i="4"/>
  <c r="M53" i="4" s="1"/>
  <c r="K53" i="4"/>
  <c r="L52" i="4"/>
  <c r="M52" i="4" s="1"/>
  <c r="K52" i="4"/>
  <c r="K56" i="4"/>
  <c r="L56" i="4"/>
  <c r="M56" i="4" s="1"/>
  <c r="K1646" i="4"/>
  <c r="N1646" i="4" s="1"/>
  <c r="O1646" i="4" s="1"/>
  <c r="K1642" i="4"/>
  <c r="N1642" i="4" s="1"/>
  <c r="O1642" i="4" s="1"/>
  <c r="K1638" i="4"/>
  <c r="K1634" i="4"/>
  <c r="N1634" i="4" s="1"/>
  <c r="O1634" i="4" s="1"/>
  <c r="K1630" i="4"/>
  <c r="N1630" i="4" s="1"/>
  <c r="O1630" i="4" s="1"/>
  <c r="K1626" i="4"/>
  <c r="N1626" i="4" s="1"/>
  <c r="O1626" i="4" s="1"/>
  <c r="K1622" i="4"/>
  <c r="K1618" i="4"/>
  <c r="N1618" i="4" s="1"/>
  <c r="O1618" i="4" s="1"/>
  <c r="K1614" i="4"/>
  <c r="N1614" i="4" s="1"/>
  <c r="O1614" i="4" s="1"/>
  <c r="K1610" i="4"/>
  <c r="N1610" i="4" s="1"/>
  <c r="O1610" i="4" s="1"/>
  <c r="K1606" i="4"/>
  <c r="N1606" i="4" s="1"/>
  <c r="O1606" i="4" s="1"/>
  <c r="K1602" i="4"/>
  <c r="N1602" i="4" s="1"/>
  <c r="O1602" i="4" s="1"/>
  <c r="K1598" i="4"/>
  <c r="N1598" i="4" s="1"/>
  <c r="O1598" i="4" s="1"/>
  <c r="K1594" i="4"/>
  <c r="N1594" i="4" s="1"/>
  <c r="O1594" i="4" s="1"/>
  <c r="K1590" i="4"/>
  <c r="N1590" i="4" s="1"/>
  <c r="O1590" i="4" s="1"/>
  <c r="K1586" i="4"/>
  <c r="N1586" i="4" s="1"/>
  <c r="O1586" i="4" s="1"/>
  <c r="K1582" i="4"/>
  <c r="N1582" i="4" s="1"/>
  <c r="O1582" i="4" s="1"/>
  <c r="K1578" i="4"/>
  <c r="N1578" i="4" s="1"/>
  <c r="O1578" i="4" s="1"/>
  <c r="K1574" i="4"/>
  <c r="N1574" i="4" s="1"/>
  <c r="O1574" i="4" s="1"/>
  <c r="K1570" i="4"/>
  <c r="N1570" i="4" s="1"/>
  <c r="O1570" i="4" s="1"/>
  <c r="K1566" i="4"/>
  <c r="N1566" i="4" s="1"/>
  <c r="O1566" i="4" s="1"/>
  <c r="K1562" i="4"/>
  <c r="N1562" i="4" s="1"/>
  <c r="O1562" i="4" s="1"/>
  <c r="K1558" i="4"/>
  <c r="N1558" i="4" s="1"/>
  <c r="O1558" i="4" s="1"/>
  <c r="K1554" i="4"/>
  <c r="N1554" i="4" s="1"/>
  <c r="O1554" i="4" s="1"/>
  <c r="K1550" i="4"/>
  <c r="N1550" i="4" s="1"/>
  <c r="O1550" i="4" s="1"/>
  <c r="K1546" i="4"/>
  <c r="N1546" i="4" s="1"/>
  <c r="O1546" i="4" s="1"/>
  <c r="K1542" i="4"/>
  <c r="N1542" i="4" s="1"/>
  <c r="O1542" i="4" s="1"/>
  <c r="K1538" i="4"/>
  <c r="N1538" i="4" s="1"/>
  <c r="O1538" i="4" s="1"/>
  <c r="K1534" i="4"/>
  <c r="N1534" i="4" s="1"/>
  <c r="O1534" i="4" s="1"/>
  <c r="K1530" i="4"/>
  <c r="N1530" i="4" s="1"/>
  <c r="O1530" i="4" s="1"/>
  <c r="K1526" i="4"/>
  <c r="N1526" i="4" s="1"/>
  <c r="O1526" i="4" s="1"/>
  <c r="K1522" i="4"/>
  <c r="N1522" i="4" s="1"/>
  <c r="O1522" i="4" s="1"/>
  <c r="K1518" i="4"/>
  <c r="N1518" i="4" s="1"/>
  <c r="O1518" i="4" s="1"/>
  <c r="K1514" i="4"/>
  <c r="N1514" i="4" s="1"/>
  <c r="O1514" i="4" s="1"/>
  <c r="K1510" i="4"/>
  <c r="N1510" i="4" s="1"/>
  <c r="O1510" i="4" s="1"/>
  <c r="K1506" i="4"/>
  <c r="N1506" i="4" s="1"/>
  <c r="O1506" i="4" s="1"/>
  <c r="K1502" i="4"/>
  <c r="N1502" i="4" s="1"/>
  <c r="O1502" i="4" s="1"/>
  <c r="K1498" i="4"/>
  <c r="N1498" i="4" s="1"/>
  <c r="O1498" i="4" s="1"/>
  <c r="K1494" i="4"/>
  <c r="N1494" i="4" s="1"/>
  <c r="O1494" i="4" s="1"/>
  <c r="K1490" i="4"/>
  <c r="N1490" i="4" s="1"/>
  <c r="O1490" i="4" s="1"/>
  <c r="K1486" i="4"/>
  <c r="N1486" i="4" s="1"/>
  <c r="O1486" i="4" s="1"/>
  <c r="K1482" i="4"/>
  <c r="N1482" i="4" s="1"/>
  <c r="O1482" i="4" s="1"/>
  <c r="K1478" i="4"/>
  <c r="N1478" i="4" s="1"/>
  <c r="O1478" i="4" s="1"/>
  <c r="K1474" i="4"/>
  <c r="N1474" i="4" s="1"/>
  <c r="O1474" i="4" s="1"/>
  <c r="K1470" i="4"/>
  <c r="N1470" i="4" s="1"/>
  <c r="O1470" i="4" s="1"/>
  <c r="K1466" i="4"/>
  <c r="N1466" i="4" s="1"/>
  <c r="O1466" i="4" s="1"/>
  <c r="K1462" i="4"/>
  <c r="N1462" i="4" s="1"/>
  <c r="O1462" i="4" s="1"/>
  <c r="K1458" i="4"/>
  <c r="N1458" i="4" s="1"/>
  <c r="O1458" i="4" s="1"/>
  <c r="K1454" i="4"/>
  <c r="N1454" i="4" s="1"/>
  <c r="O1454" i="4" s="1"/>
  <c r="K1450" i="4"/>
  <c r="N1450" i="4" s="1"/>
  <c r="O1450" i="4" s="1"/>
  <c r="K1446" i="4"/>
  <c r="N1446" i="4" s="1"/>
  <c r="O1446" i="4" s="1"/>
  <c r="K1442" i="4"/>
  <c r="N1442" i="4" s="1"/>
  <c r="O1442" i="4" s="1"/>
  <c r="K1438" i="4"/>
  <c r="N1438" i="4" s="1"/>
  <c r="O1438" i="4" s="1"/>
  <c r="K1434" i="4"/>
  <c r="N1434" i="4" s="1"/>
  <c r="O1434" i="4" s="1"/>
  <c r="K1430" i="4"/>
  <c r="N1430" i="4" s="1"/>
  <c r="O1430" i="4" s="1"/>
  <c r="K1426" i="4"/>
  <c r="N1426" i="4" s="1"/>
  <c r="O1426" i="4" s="1"/>
  <c r="K1422" i="4"/>
  <c r="N1422" i="4" s="1"/>
  <c r="O1422" i="4" s="1"/>
  <c r="K1418" i="4"/>
  <c r="N1418" i="4" s="1"/>
  <c r="O1418" i="4" s="1"/>
  <c r="K1414" i="4"/>
  <c r="N1414" i="4" s="1"/>
  <c r="O1414" i="4" s="1"/>
  <c r="K1410" i="4"/>
  <c r="N1410" i="4" s="1"/>
  <c r="O1410" i="4" s="1"/>
  <c r="K1406" i="4"/>
  <c r="N1406" i="4" s="1"/>
  <c r="O1406" i="4" s="1"/>
  <c r="K1402" i="4"/>
  <c r="N1402" i="4" s="1"/>
  <c r="O1402" i="4" s="1"/>
  <c r="K1398" i="4"/>
  <c r="N1398" i="4" s="1"/>
  <c r="O1398" i="4" s="1"/>
  <c r="K1394" i="4"/>
  <c r="N1394" i="4" s="1"/>
  <c r="O1394" i="4" s="1"/>
  <c r="K1390" i="4"/>
  <c r="N1390" i="4" s="1"/>
  <c r="O1390" i="4" s="1"/>
  <c r="L1383" i="4"/>
  <c r="M1383" i="4" s="1"/>
  <c r="K1383" i="4"/>
  <c r="L1379" i="4"/>
  <c r="M1379" i="4" s="1"/>
  <c r="K1379" i="4"/>
  <c r="L1375" i="4"/>
  <c r="M1375" i="4" s="1"/>
  <c r="K1375" i="4"/>
  <c r="L1371" i="4"/>
  <c r="M1371" i="4" s="1"/>
  <c r="K1371" i="4"/>
  <c r="L1367" i="4"/>
  <c r="M1367" i="4" s="1"/>
  <c r="K1367" i="4"/>
  <c r="L1363" i="4"/>
  <c r="M1363" i="4" s="1"/>
  <c r="K1363" i="4"/>
  <c r="L1359" i="4"/>
  <c r="M1359" i="4" s="1"/>
  <c r="K1359" i="4"/>
  <c r="L1355" i="4"/>
  <c r="M1355" i="4" s="1"/>
  <c r="K1355" i="4"/>
  <c r="L1351" i="4"/>
  <c r="M1351" i="4" s="1"/>
  <c r="K1351" i="4"/>
  <c r="L1347" i="4"/>
  <c r="M1347" i="4" s="1"/>
  <c r="K1347" i="4"/>
  <c r="L1343" i="4"/>
  <c r="M1343" i="4" s="1"/>
  <c r="K1343" i="4"/>
  <c r="L1339" i="4"/>
  <c r="M1339" i="4" s="1"/>
  <c r="K1339" i="4"/>
  <c r="L1335" i="4"/>
  <c r="M1335" i="4" s="1"/>
  <c r="K1335" i="4"/>
  <c r="L1331" i="4"/>
  <c r="M1331" i="4" s="1"/>
  <c r="K1331" i="4"/>
  <c r="L1327" i="4"/>
  <c r="M1327" i="4" s="1"/>
  <c r="K1327" i="4"/>
  <c r="L1323" i="4"/>
  <c r="M1323" i="4" s="1"/>
  <c r="K1323" i="4"/>
  <c r="L1319" i="4"/>
  <c r="M1319" i="4" s="1"/>
  <c r="K1319" i="4"/>
  <c r="L1315" i="4"/>
  <c r="M1315" i="4" s="1"/>
  <c r="K1315" i="4"/>
  <c r="L1311" i="4"/>
  <c r="M1311" i="4" s="1"/>
  <c r="K1311" i="4"/>
  <c r="L1307" i="4"/>
  <c r="M1307" i="4" s="1"/>
  <c r="K1307" i="4"/>
  <c r="L1303" i="4"/>
  <c r="M1303" i="4" s="1"/>
  <c r="K1303" i="4"/>
  <c r="L1299" i="4"/>
  <c r="M1299" i="4" s="1"/>
  <c r="K1299" i="4"/>
  <c r="L1295" i="4"/>
  <c r="M1295" i="4" s="1"/>
  <c r="K1295" i="4"/>
  <c r="L1291" i="4"/>
  <c r="M1291" i="4" s="1"/>
  <c r="K1291" i="4"/>
  <c r="L1287" i="4"/>
  <c r="M1287" i="4" s="1"/>
  <c r="K1287" i="4"/>
  <c r="L1283" i="4"/>
  <c r="M1283" i="4" s="1"/>
  <c r="K1283" i="4"/>
  <c r="L1279" i="4"/>
  <c r="M1279" i="4" s="1"/>
  <c r="K1279" i="4"/>
  <c r="L1275" i="4"/>
  <c r="M1275" i="4" s="1"/>
  <c r="K1275" i="4"/>
  <c r="L1271" i="4"/>
  <c r="M1271" i="4" s="1"/>
  <c r="K1271" i="4"/>
  <c r="L1267" i="4"/>
  <c r="M1267" i="4" s="1"/>
  <c r="K1267" i="4"/>
  <c r="L1263" i="4"/>
  <c r="M1263" i="4" s="1"/>
  <c r="K1263" i="4"/>
  <c r="L1259" i="4"/>
  <c r="M1259" i="4" s="1"/>
  <c r="K1259" i="4"/>
  <c r="L1255" i="4"/>
  <c r="M1255" i="4" s="1"/>
  <c r="K1255" i="4"/>
  <c r="L1251" i="4"/>
  <c r="M1251" i="4" s="1"/>
  <c r="K1251" i="4"/>
  <c r="L1247" i="4"/>
  <c r="M1247" i="4" s="1"/>
  <c r="K1247" i="4"/>
  <c r="L1243" i="4"/>
  <c r="M1243" i="4" s="1"/>
  <c r="K1243" i="4"/>
  <c r="L1239" i="4"/>
  <c r="M1239" i="4" s="1"/>
  <c r="K1239" i="4"/>
  <c r="L1235" i="4"/>
  <c r="M1235" i="4" s="1"/>
  <c r="K1235" i="4"/>
  <c r="L1231" i="4"/>
  <c r="M1231" i="4" s="1"/>
  <c r="K1231" i="4"/>
  <c r="L1227" i="4"/>
  <c r="M1227" i="4" s="1"/>
  <c r="K1227" i="4"/>
  <c r="L1223" i="4"/>
  <c r="M1223" i="4" s="1"/>
  <c r="K1223" i="4"/>
  <c r="L1219" i="4"/>
  <c r="M1219" i="4" s="1"/>
  <c r="K1219" i="4"/>
  <c r="L1215" i="4"/>
  <c r="M1215" i="4" s="1"/>
  <c r="K1215" i="4"/>
  <c r="L1211" i="4"/>
  <c r="M1211" i="4" s="1"/>
  <c r="K1211" i="4"/>
  <c r="L1207" i="4"/>
  <c r="M1207" i="4" s="1"/>
  <c r="K1207" i="4"/>
  <c r="L1203" i="4"/>
  <c r="M1203" i="4" s="1"/>
  <c r="K1203" i="4"/>
  <c r="L1199" i="4"/>
  <c r="M1199" i="4" s="1"/>
  <c r="K1199" i="4"/>
  <c r="L1195" i="4"/>
  <c r="M1195" i="4" s="1"/>
  <c r="K1195" i="4"/>
  <c r="L1191" i="4"/>
  <c r="M1191" i="4" s="1"/>
  <c r="K1191" i="4"/>
  <c r="L1187" i="4"/>
  <c r="M1187" i="4" s="1"/>
  <c r="K1187" i="4"/>
  <c r="L1184" i="4"/>
  <c r="M1184" i="4" s="1"/>
  <c r="K1184" i="4"/>
  <c r="L1180" i="4"/>
  <c r="M1180" i="4" s="1"/>
  <c r="K1180" i="4"/>
  <c r="L1176" i="4"/>
  <c r="M1176" i="4" s="1"/>
  <c r="K1176" i="4"/>
  <c r="L1172" i="4"/>
  <c r="M1172" i="4" s="1"/>
  <c r="K1172" i="4"/>
  <c r="L1168" i="4"/>
  <c r="M1168" i="4" s="1"/>
  <c r="K1168" i="4"/>
  <c r="L1164" i="4"/>
  <c r="M1164" i="4" s="1"/>
  <c r="K1164" i="4"/>
  <c r="L1160" i="4"/>
  <c r="M1160" i="4" s="1"/>
  <c r="K1160" i="4"/>
  <c r="L1156" i="4"/>
  <c r="M1156" i="4" s="1"/>
  <c r="K1156" i="4"/>
  <c r="L1152" i="4"/>
  <c r="M1152" i="4" s="1"/>
  <c r="K1152" i="4"/>
  <c r="L1148" i="4"/>
  <c r="M1148" i="4" s="1"/>
  <c r="K1148" i="4"/>
  <c r="L1144" i="4"/>
  <c r="M1144" i="4" s="1"/>
  <c r="K1144" i="4"/>
  <c r="L1140" i="4"/>
  <c r="M1140" i="4" s="1"/>
  <c r="K1140" i="4"/>
  <c r="L1136" i="4"/>
  <c r="M1136" i="4" s="1"/>
  <c r="K1136" i="4"/>
  <c r="L1132" i="4"/>
  <c r="M1132" i="4" s="1"/>
  <c r="K1132" i="4"/>
  <c r="L1128" i="4"/>
  <c r="M1128" i="4" s="1"/>
  <c r="K1128" i="4"/>
  <c r="L1124" i="4"/>
  <c r="M1124" i="4" s="1"/>
  <c r="K1124" i="4"/>
  <c r="L1120" i="4"/>
  <c r="M1120" i="4" s="1"/>
  <c r="K1120" i="4"/>
  <c r="L1116" i="4"/>
  <c r="M1116" i="4" s="1"/>
  <c r="K1116" i="4"/>
  <c r="L1112" i="4"/>
  <c r="M1112" i="4" s="1"/>
  <c r="K1112" i="4"/>
  <c r="L1108" i="4"/>
  <c r="M1108" i="4" s="1"/>
  <c r="K1108" i="4"/>
  <c r="L1104" i="4"/>
  <c r="M1104" i="4" s="1"/>
  <c r="K1104" i="4"/>
  <c r="L1100" i="4"/>
  <c r="M1100" i="4" s="1"/>
  <c r="K1100" i="4"/>
  <c r="L1096" i="4"/>
  <c r="M1096" i="4" s="1"/>
  <c r="K1096" i="4"/>
  <c r="L1092" i="4"/>
  <c r="M1092" i="4" s="1"/>
  <c r="K1092" i="4"/>
  <c r="L1088" i="4"/>
  <c r="M1088" i="4" s="1"/>
  <c r="K1088" i="4"/>
  <c r="L48" i="4"/>
  <c r="M48" i="4" s="1"/>
  <c r="K48" i="4"/>
  <c r="L1081" i="4"/>
  <c r="M1081" i="4" s="1"/>
  <c r="K1081" i="4"/>
  <c r="L1077" i="4"/>
  <c r="M1077" i="4" s="1"/>
  <c r="K1077" i="4"/>
  <c r="L1073" i="4"/>
  <c r="M1073" i="4" s="1"/>
  <c r="K1073" i="4"/>
  <c r="L1069" i="4"/>
  <c r="M1069" i="4" s="1"/>
  <c r="K1069" i="4"/>
  <c r="L1065" i="4"/>
  <c r="M1065" i="4" s="1"/>
  <c r="K1065" i="4"/>
  <c r="L1061" i="4"/>
  <c r="M1061" i="4" s="1"/>
  <c r="K1061" i="4"/>
  <c r="L1057" i="4"/>
  <c r="M1057" i="4" s="1"/>
  <c r="K1057" i="4"/>
  <c r="L1053" i="4"/>
  <c r="M1053" i="4" s="1"/>
  <c r="K1053" i="4"/>
  <c r="L1049" i="4"/>
  <c r="M1049" i="4" s="1"/>
  <c r="K1049" i="4"/>
  <c r="L1045" i="4"/>
  <c r="M1045" i="4" s="1"/>
  <c r="K1045" i="4"/>
  <c r="L1041" i="4"/>
  <c r="M1041" i="4" s="1"/>
  <c r="K1041" i="4"/>
  <c r="L1037" i="4"/>
  <c r="M1037" i="4" s="1"/>
  <c r="K1037" i="4"/>
  <c r="L1033" i="4"/>
  <c r="M1033" i="4" s="1"/>
  <c r="K1033" i="4"/>
  <c r="L1029" i="4"/>
  <c r="M1029" i="4" s="1"/>
  <c r="K1029" i="4"/>
  <c r="L1025" i="4"/>
  <c r="M1025" i="4" s="1"/>
  <c r="K1025" i="4"/>
  <c r="L1021" i="4"/>
  <c r="M1021" i="4" s="1"/>
  <c r="K1021" i="4"/>
  <c r="L1017" i="4"/>
  <c r="M1017" i="4" s="1"/>
  <c r="K1017" i="4"/>
  <c r="L1013" i="4"/>
  <c r="M1013" i="4" s="1"/>
  <c r="K1013" i="4"/>
  <c r="L1009" i="4"/>
  <c r="M1009" i="4" s="1"/>
  <c r="K1009" i="4"/>
  <c r="L1005" i="4"/>
  <c r="M1005" i="4" s="1"/>
  <c r="K1005" i="4"/>
  <c r="L1001" i="4"/>
  <c r="M1001" i="4" s="1"/>
  <c r="K1001" i="4"/>
  <c r="L997" i="4"/>
  <c r="M997" i="4" s="1"/>
  <c r="K997" i="4"/>
  <c r="L993" i="4"/>
  <c r="M993" i="4" s="1"/>
  <c r="K993" i="4"/>
  <c r="L989" i="4"/>
  <c r="M989" i="4" s="1"/>
  <c r="K989" i="4"/>
  <c r="L985" i="4"/>
  <c r="M985" i="4" s="1"/>
  <c r="K985" i="4"/>
  <c r="L981" i="4"/>
  <c r="M981" i="4" s="1"/>
  <c r="K981" i="4"/>
  <c r="L977" i="4"/>
  <c r="M977" i="4" s="1"/>
  <c r="K977" i="4"/>
  <c r="L973" i="4"/>
  <c r="M973" i="4" s="1"/>
  <c r="K973" i="4"/>
  <c r="L969" i="4"/>
  <c r="M969" i="4" s="1"/>
  <c r="K969" i="4"/>
  <c r="L965" i="4"/>
  <c r="M965" i="4" s="1"/>
  <c r="K965" i="4"/>
  <c r="L961" i="4"/>
  <c r="M961" i="4" s="1"/>
  <c r="K961" i="4"/>
  <c r="L957" i="4"/>
  <c r="M957" i="4" s="1"/>
  <c r="K957" i="4"/>
  <c r="L953" i="4"/>
  <c r="M953" i="4" s="1"/>
  <c r="K953" i="4"/>
  <c r="L949" i="4"/>
  <c r="M949" i="4" s="1"/>
  <c r="K949" i="4"/>
  <c r="L945" i="4"/>
  <c r="M945" i="4" s="1"/>
  <c r="K945" i="4"/>
  <c r="L941" i="4"/>
  <c r="M941" i="4" s="1"/>
  <c r="K941" i="4"/>
  <c r="L937" i="4"/>
  <c r="M937" i="4" s="1"/>
  <c r="K937" i="4"/>
  <c r="L933" i="4"/>
  <c r="M933" i="4" s="1"/>
  <c r="K933" i="4"/>
  <c r="L929" i="4"/>
  <c r="M929" i="4" s="1"/>
  <c r="K929" i="4"/>
  <c r="L925" i="4"/>
  <c r="M925" i="4" s="1"/>
  <c r="K925" i="4"/>
  <c r="L921" i="4"/>
  <c r="M921" i="4" s="1"/>
  <c r="K921" i="4"/>
  <c r="L917" i="4"/>
  <c r="M917" i="4" s="1"/>
  <c r="K917" i="4"/>
  <c r="L913" i="4"/>
  <c r="M913" i="4" s="1"/>
  <c r="K913" i="4"/>
  <c r="L909" i="4"/>
  <c r="M909" i="4" s="1"/>
  <c r="K909" i="4"/>
  <c r="L905" i="4"/>
  <c r="M905" i="4" s="1"/>
  <c r="K905" i="4"/>
  <c r="L901" i="4"/>
  <c r="M901" i="4" s="1"/>
  <c r="K901" i="4"/>
  <c r="L897" i="4"/>
  <c r="M897" i="4" s="1"/>
  <c r="K897" i="4"/>
  <c r="L893" i="4"/>
  <c r="M893" i="4" s="1"/>
  <c r="K893" i="4"/>
  <c r="L889" i="4"/>
  <c r="M889" i="4" s="1"/>
  <c r="K889" i="4"/>
  <c r="L885" i="4"/>
  <c r="M885" i="4" s="1"/>
  <c r="K885" i="4"/>
  <c r="L882" i="4"/>
  <c r="M882" i="4" s="1"/>
  <c r="K882" i="4"/>
  <c r="L878" i="4"/>
  <c r="M878" i="4" s="1"/>
  <c r="K878" i="4"/>
  <c r="L874" i="4"/>
  <c r="M874" i="4" s="1"/>
  <c r="K874" i="4"/>
  <c r="L870" i="4"/>
  <c r="M870" i="4" s="1"/>
  <c r="K870" i="4"/>
  <c r="L866" i="4"/>
  <c r="M866" i="4" s="1"/>
  <c r="K866" i="4"/>
  <c r="L862" i="4"/>
  <c r="M862" i="4" s="1"/>
  <c r="K862" i="4"/>
  <c r="L858" i="4"/>
  <c r="M858" i="4" s="1"/>
  <c r="K858" i="4"/>
  <c r="L854" i="4"/>
  <c r="M854" i="4" s="1"/>
  <c r="K854" i="4"/>
  <c r="L850" i="4"/>
  <c r="M850" i="4" s="1"/>
  <c r="K850" i="4"/>
  <c r="L846" i="4"/>
  <c r="M846" i="4" s="1"/>
  <c r="K846" i="4"/>
  <c r="L842" i="4"/>
  <c r="M842" i="4" s="1"/>
  <c r="K842" i="4"/>
  <c r="L838" i="4"/>
  <c r="M838" i="4" s="1"/>
  <c r="K838" i="4"/>
  <c r="L834" i="4"/>
  <c r="M834" i="4" s="1"/>
  <c r="K834" i="4"/>
  <c r="L830" i="4"/>
  <c r="M830" i="4" s="1"/>
  <c r="K830" i="4"/>
  <c r="L826" i="4"/>
  <c r="M826" i="4" s="1"/>
  <c r="K826" i="4"/>
  <c r="L822" i="4"/>
  <c r="M822" i="4" s="1"/>
  <c r="K822" i="4"/>
  <c r="L818" i="4"/>
  <c r="M818" i="4" s="1"/>
  <c r="K818" i="4"/>
  <c r="L814" i="4"/>
  <c r="M814" i="4" s="1"/>
  <c r="K814" i="4"/>
  <c r="L810" i="4"/>
  <c r="M810" i="4" s="1"/>
  <c r="K810" i="4"/>
  <c r="L806" i="4"/>
  <c r="M806" i="4" s="1"/>
  <c r="K806" i="4"/>
  <c r="L802" i="4"/>
  <c r="M802" i="4" s="1"/>
  <c r="K802" i="4"/>
  <c r="L798" i="4"/>
  <c r="M798" i="4" s="1"/>
  <c r="K798" i="4"/>
  <c r="L794" i="4"/>
  <c r="M794" i="4" s="1"/>
  <c r="K794" i="4"/>
  <c r="L790" i="4"/>
  <c r="M790" i="4" s="1"/>
  <c r="K790" i="4"/>
  <c r="L786" i="4"/>
  <c r="M786" i="4" s="1"/>
  <c r="K786" i="4"/>
  <c r="L782" i="4"/>
  <c r="M782" i="4" s="1"/>
  <c r="K782" i="4"/>
  <c r="L778" i="4"/>
  <c r="M778" i="4" s="1"/>
  <c r="K778" i="4"/>
  <c r="L774" i="4"/>
  <c r="M774" i="4" s="1"/>
  <c r="K774" i="4"/>
  <c r="L770" i="4"/>
  <c r="M770" i="4" s="1"/>
  <c r="K770" i="4"/>
  <c r="L766" i="4"/>
  <c r="M766" i="4" s="1"/>
  <c r="K766" i="4"/>
  <c r="L762" i="4"/>
  <c r="M762" i="4" s="1"/>
  <c r="K762" i="4"/>
  <c r="L758" i="4"/>
  <c r="M758" i="4" s="1"/>
  <c r="K758" i="4"/>
  <c r="L754" i="4"/>
  <c r="M754" i="4" s="1"/>
  <c r="K754" i="4"/>
  <c r="L750" i="4"/>
  <c r="M750" i="4" s="1"/>
  <c r="K750" i="4"/>
  <c r="L746" i="4"/>
  <c r="M746" i="4" s="1"/>
  <c r="K746" i="4"/>
  <c r="L742" i="4"/>
  <c r="M742" i="4" s="1"/>
  <c r="K742" i="4"/>
  <c r="L738" i="4"/>
  <c r="M738" i="4" s="1"/>
  <c r="K738" i="4"/>
  <c r="L734" i="4"/>
  <c r="M734" i="4" s="1"/>
  <c r="K734" i="4"/>
  <c r="L730" i="4"/>
  <c r="M730" i="4" s="1"/>
  <c r="K730" i="4"/>
  <c r="K726" i="4"/>
  <c r="L726" i="4"/>
  <c r="M726" i="4" s="1"/>
  <c r="L722" i="4"/>
  <c r="M722" i="4" s="1"/>
  <c r="K722" i="4"/>
  <c r="L718" i="4"/>
  <c r="M718" i="4" s="1"/>
  <c r="K718" i="4"/>
  <c r="L714" i="4"/>
  <c r="M714" i="4" s="1"/>
  <c r="K714" i="4"/>
  <c r="K710" i="4"/>
  <c r="L710" i="4"/>
  <c r="M710" i="4" s="1"/>
  <c r="L706" i="4"/>
  <c r="M706" i="4" s="1"/>
  <c r="K706" i="4"/>
  <c r="L702" i="4"/>
  <c r="M702" i="4" s="1"/>
  <c r="K702" i="4"/>
  <c r="L698" i="4"/>
  <c r="M698" i="4" s="1"/>
  <c r="K698" i="4"/>
  <c r="K694" i="4"/>
  <c r="L694" i="4"/>
  <c r="M694" i="4" s="1"/>
  <c r="L690" i="4"/>
  <c r="M690" i="4" s="1"/>
  <c r="K690" i="4"/>
  <c r="L686" i="4"/>
  <c r="M686" i="4" s="1"/>
  <c r="K686" i="4"/>
  <c r="L682" i="4"/>
  <c r="M682" i="4" s="1"/>
  <c r="K682" i="4"/>
  <c r="K678" i="4"/>
  <c r="L678" i="4"/>
  <c r="M678" i="4" s="1"/>
  <c r="L674" i="4"/>
  <c r="M674" i="4" s="1"/>
  <c r="K674" i="4"/>
  <c r="L670" i="4"/>
  <c r="M670" i="4" s="1"/>
  <c r="K670" i="4"/>
  <c r="L666" i="4"/>
  <c r="M666" i="4" s="1"/>
  <c r="K666" i="4"/>
  <c r="K662" i="4"/>
  <c r="L662" i="4"/>
  <c r="M662" i="4" s="1"/>
  <c r="L658" i="4"/>
  <c r="M658" i="4" s="1"/>
  <c r="K658" i="4"/>
  <c r="L654" i="4"/>
  <c r="M654" i="4" s="1"/>
  <c r="K654" i="4"/>
  <c r="L650" i="4"/>
  <c r="M650" i="4" s="1"/>
  <c r="K650" i="4"/>
  <c r="K646" i="4"/>
  <c r="L646" i="4"/>
  <c r="M646" i="4" s="1"/>
  <c r="L642" i="4"/>
  <c r="M642" i="4" s="1"/>
  <c r="K642" i="4"/>
  <c r="L638" i="4"/>
  <c r="M638" i="4" s="1"/>
  <c r="K638" i="4"/>
  <c r="L634" i="4"/>
  <c r="M634" i="4" s="1"/>
  <c r="K634" i="4"/>
  <c r="K630" i="4"/>
  <c r="L630" i="4"/>
  <c r="M630" i="4" s="1"/>
  <c r="L626" i="4"/>
  <c r="M626" i="4" s="1"/>
  <c r="K626" i="4"/>
  <c r="L622" i="4"/>
  <c r="M622" i="4" s="1"/>
  <c r="K622" i="4"/>
  <c r="L618" i="4"/>
  <c r="M618" i="4" s="1"/>
  <c r="K618" i="4"/>
  <c r="K614" i="4"/>
  <c r="L614" i="4"/>
  <c r="M614" i="4" s="1"/>
  <c r="L610" i="4"/>
  <c r="M610" i="4" s="1"/>
  <c r="K610" i="4"/>
  <c r="L606" i="4"/>
  <c r="M606" i="4" s="1"/>
  <c r="K606" i="4"/>
  <c r="L602" i="4"/>
  <c r="M602" i="4" s="1"/>
  <c r="K602" i="4"/>
  <c r="K598" i="4"/>
  <c r="L598" i="4"/>
  <c r="M598" i="4" s="1"/>
  <c r="L594" i="4"/>
  <c r="M594" i="4" s="1"/>
  <c r="K594" i="4"/>
  <c r="L590" i="4"/>
  <c r="M590" i="4" s="1"/>
  <c r="K590" i="4"/>
  <c r="L586" i="4"/>
  <c r="M586" i="4" s="1"/>
  <c r="K586" i="4"/>
  <c r="K582" i="4"/>
  <c r="L582" i="4"/>
  <c r="M582" i="4" s="1"/>
  <c r="L579" i="4"/>
  <c r="M579" i="4" s="1"/>
  <c r="K579" i="4"/>
  <c r="L575" i="4"/>
  <c r="M575" i="4" s="1"/>
  <c r="K575" i="4"/>
  <c r="L571" i="4"/>
  <c r="M571" i="4" s="1"/>
  <c r="K571" i="4"/>
  <c r="K567" i="4"/>
  <c r="L567" i="4"/>
  <c r="M567" i="4" s="1"/>
  <c r="L563" i="4"/>
  <c r="M563" i="4" s="1"/>
  <c r="K563" i="4"/>
  <c r="L559" i="4"/>
  <c r="M559" i="4" s="1"/>
  <c r="K559" i="4"/>
  <c r="L555" i="4"/>
  <c r="M555" i="4" s="1"/>
  <c r="K555" i="4"/>
  <c r="K551" i="4"/>
  <c r="L551" i="4"/>
  <c r="M551" i="4" s="1"/>
  <c r="L547" i="4"/>
  <c r="M547" i="4" s="1"/>
  <c r="K547" i="4"/>
  <c r="L543" i="4"/>
  <c r="M543" i="4" s="1"/>
  <c r="K543" i="4"/>
  <c r="L539" i="4"/>
  <c r="M539" i="4" s="1"/>
  <c r="K539" i="4"/>
  <c r="K536" i="4"/>
  <c r="L536" i="4"/>
  <c r="M536" i="4" s="1"/>
  <c r="L532" i="4"/>
  <c r="M532" i="4" s="1"/>
  <c r="K532" i="4"/>
  <c r="L528" i="4"/>
  <c r="M528" i="4" s="1"/>
  <c r="K528" i="4"/>
  <c r="L524" i="4"/>
  <c r="M524" i="4" s="1"/>
  <c r="K524" i="4"/>
  <c r="K520" i="4"/>
  <c r="L520" i="4"/>
  <c r="M520" i="4" s="1"/>
  <c r="L516" i="4"/>
  <c r="M516" i="4" s="1"/>
  <c r="K516" i="4"/>
  <c r="L512" i="4"/>
  <c r="M512" i="4" s="1"/>
  <c r="K512" i="4"/>
  <c r="L508" i="4"/>
  <c r="M508" i="4" s="1"/>
  <c r="K508" i="4"/>
  <c r="K504" i="4"/>
  <c r="L504" i="4"/>
  <c r="M504" i="4" s="1"/>
  <c r="L500" i="4"/>
  <c r="M500" i="4" s="1"/>
  <c r="K500" i="4"/>
  <c r="L496" i="4"/>
  <c r="M496" i="4" s="1"/>
  <c r="K496" i="4"/>
  <c r="L492" i="4"/>
  <c r="M492" i="4" s="1"/>
  <c r="K492" i="4"/>
  <c r="K488" i="4"/>
  <c r="L488" i="4"/>
  <c r="M488" i="4" s="1"/>
  <c r="L484" i="4"/>
  <c r="M484" i="4" s="1"/>
  <c r="K484" i="4"/>
  <c r="L480" i="4"/>
  <c r="M480" i="4" s="1"/>
  <c r="K480" i="4"/>
  <c r="L476" i="4"/>
  <c r="M476" i="4" s="1"/>
  <c r="K476" i="4"/>
  <c r="K472" i="4"/>
  <c r="L472" i="4"/>
  <c r="M472" i="4" s="1"/>
  <c r="L468" i="4"/>
  <c r="M468" i="4" s="1"/>
  <c r="K468" i="4"/>
  <c r="L464" i="4"/>
  <c r="M464" i="4" s="1"/>
  <c r="K464" i="4"/>
  <c r="L460" i="4"/>
  <c r="M460" i="4" s="1"/>
  <c r="K460" i="4"/>
  <c r="K456" i="4"/>
  <c r="L456" i="4"/>
  <c r="M456" i="4" s="1"/>
  <c r="L452" i="4"/>
  <c r="M452" i="4" s="1"/>
  <c r="K452" i="4"/>
  <c r="L448" i="4"/>
  <c r="M448" i="4" s="1"/>
  <c r="K448" i="4"/>
  <c r="L444" i="4"/>
  <c r="M444" i="4" s="1"/>
  <c r="K444" i="4"/>
  <c r="K440" i="4"/>
  <c r="L440" i="4"/>
  <c r="M440" i="4" s="1"/>
  <c r="L436" i="4"/>
  <c r="M436" i="4" s="1"/>
  <c r="K436" i="4"/>
  <c r="L432" i="4"/>
  <c r="M432" i="4" s="1"/>
  <c r="K432" i="4"/>
  <c r="L428" i="4"/>
  <c r="M428" i="4" s="1"/>
  <c r="K428" i="4"/>
  <c r="K424" i="4"/>
  <c r="L424" i="4"/>
  <c r="M424" i="4" s="1"/>
  <c r="L420" i="4"/>
  <c r="M420" i="4" s="1"/>
  <c r="K420" i="4"/>
  <c r="L416" i="4"/>
  <c r="M416" i="4" s="1"/>
  <c r="K416" i="4"/>
  <c r="L412" i="4"/>
  <c r="M412" i="4" s="1"/>
  <c r="K412" i="4"/>
  <c r="K408" i="4"/>
  <c r="L408" i="4"/>
  <c r="M408" i="4" s="1"/>
  <c r="L404" i="4"/>
  <c r="M404" i="4" s="1"/>
  <c r="K404" i="4"/>
  <c r="L400" i="4"/>
  <c r="M400" i="4" s="1"/>
  <c r="K400" i="4"/>
  <c r="L396" i="4"/>
  <c r="M396" i="4" s="1"/>
  <c r="K396" i="4"/>
  <c r="K392" i="4"/>
  <c r="L392" i="4"/>
  <c r="M392" i="4" s="1"/>
  <c r="L388" i="4"/>
  <c r="M388" i="4" s="1"/>
  <c r="K388" i="4"/>
  <c r="L384" i="4"/>
  <c r="M384" i="4" s="1"/>
  <c r="K384" i="4"/>
  <c r="L380" i="4"/>
  <c r="M380" i="4" s="1"/>
  <c r="K380" i="4"/>
  <c r="K376" i="4"/>
  <c r="L376" i="4"/>
  <c r="M376" i="4" s="1"/>
  <c r="L372" i="4"/>
  <c r="M372" i="4" s="1"/>
  <c r="K372" i="4"/>
  <c r="L368" i="4"/>
  <c r="M368" i="4" s="1"/>
  <c r="K368" i="4"/>
  <c r="L364" i="4"/>
  <c r="M364" i="4" s="1"/>
  <c r="K364" i="4"/>
  <c r="K360" i="4"/>
  <c r="L360" i="4"/>
  <c r="M360" i="4" s="1"/>
  <c r="L356" i="4"/>
  <c r="M356" i="4" s="1"/>
  <c r="K356" i="4"/>
  <c r="L352" i="4"/>
  <c r="M352" i="4" s="1"/>
  <c r="K352" i="4"/>
  <c r="L348" i="4"/>
  <c r="M348" i="4" s="1"/>
  <c r="K348" i="4"/>
  <c r="K344" i="4"/>
  <c r="L344" i="4"/>
  <c r="M344" i="4" s="1"/>
  <c r="L340" i="4"/>
  <c r="M340" i="4" s="1"/>
  <c r="K340" i="4"/>
  <c r="L336" i="4"/>
  <c r="M336" i="4" s="1"/>
  <c r="K336" i="4"/>
  <c r="L332" i="4"/>
  <c r="M332" i="4" s="1"/>
  <c r="K332" i="4"/>
  <c r="K328" i="4"/>
  <c r="L328" i="4"/>
  <c r="M328" i="4" s="1"/>
  <c r="L324" i="4"/>
  <c r="M324" i="4" s="1"/>
  <c r="K324" i="4"/>
  <c r="L320" i="4"/>
  <c r="M320" i="4" s="1"/>
  <c r="K320" i="4"/>
  <c r="L316" i="4"/>
  <c r="M316" i="4" s="1"/>
  <c r="K316" i="4"/>
  <c r="K312" i="4"/>
  <c r="L312" i="4"/>
  <c r="M312" i="4" s="1"/>
  <c r="L308" i="4"/>
  <c r="M308" i="4" s="1"/>
  <c r="K308" i="4"/>
  <c r="L304" i="4"/>
  <c r="M304" i="4" s="1"/>
  <c r="K304" i="4"/>
  <c r="L300" i="4"/>
  <c r="M300" i="4" s="1"/>
  <c r="K300" i="4"/>
  <c r="K296" i="4"/>
  <c r="L296" i="4"/>
  <c r="M296" i="4" s="1"/>
  <c r="L292" i="4"/>
  <c r="M292" i="4" s="1"/>
  <c r="K292" i="4"/>
  <c r="L288" i="4"/>
  <c r="M288" i="4" s="1"/>
  <c r="K288" i="4"/>
  <c r="L284" i="4"/>
  <c r="M284" i="4" s="1"/>
  <c r="K284" i="4"/>
  <c r="K280" i="4"/>
  <c r="L280" i="4"/>
  <c r="M280" i="4" s="1"/>
  <c r="L276" i="4"/>
  <c r="M276" i="4" s="1"/>
  <c r="K276" i="4"/>
  <c r="L272" i="4"/>
  <c r="M272" i="4" s="1"/>
  <c r="K272" i="4"/>
  <c r="L268" i="4"/>
  <c r="M268" i="4" s="1"/>
  <c r="K268" i="4"/>
  <c r="K264" i="4"/>
  <c r="L264" i="4"/>
  <c r="M264" i="4" s="1"/>
  <c r="L260" i="4"/>
  <c r="M260" i="4" s="1"/>
  <c r="K260" i="4"/>
  <c r="L257" i="4"/>
  <c r="M257" i="4" s="1"/>
  <c r="K257" i="4"/>
  <c r="L253" i="4"/>
  <c r="M253" i="4" s="1"/>
  <c r="K253" i="4"/>
  <c r="K249" i="4"/>
  <c r="L249" i="4"/>
  <c r="M249" i="4" s="1"/>
  <c r="L245" i="4"/>
  <c r="M245" i="4" s="1"/>
  <c r="K245" i="4"/>
  <c r="L241" i="4"/>
  <c r="M241" i="4" s="1"/>
  <c r="K241" i="4"/>
  <c r="L237" i="4"/>
  <c r="M237" i="4" s="1"/>
  <c r="K237" i="4"/>
  <c r="K233" i="4"/>
  <c r="L233" i="4"/>
  <c r="M233" i="4" s="1"/>
  <c r="L229" i="4"/>
  <c r="M229" i="4" s="1"/>
  <c r="K229" i="4"/>
  <c r="L225" i="4"/>
  <c r="M225" i="4" s="1"/>
  <c r="K225" i="4"/>
  <c r="L221" i="4"/>
  <c r="M221" i="4" s="1"/>
  <c r="K221" i="4"/>
  <c r="K217" i="4"/>
  <c r="L217" i="4"/>
  <c r="M217" i="4" s="1"/>
  <c r="L213" i="4"/>
  <c r="M213" i="4" s="1"/>
  <c r="K213" i="4"/>
  <c r="L209" i="4"/>
  <c r="M209" i="4" s="1"/>
  <c r="K209" i="4"/>
  <c r="L205" i="4"/>
  <c r="M205" i="4" s="1"/>
  <c r="K205" i="4"/>
  <c r="K201" i="4"/>
  <c r="L201" i="4"/>
  <c r="M201" i="4" s="1"/>
  <c r="L198" i="4"/>
  <c r="M198" i="4" s="1"/>
  <c r="K198" i="4"/>
  <c r="L194" i="4"/>
  <c r="M194" i="4" s="1"/>
  <c r="K194" i="4"/>
  <c r="L190" i="4"/>
  <c r="M190" i="4" s="1"/>
  <c r="K190" i="4"/>
  <c r="K186" i="4"/>
  <c r="L186" i="4"/>
  <c r="M186" i="4" s="1"/>
  <c r="L182" i="4"/>
  <c r="M182" i="4" s="1"/>
  <c r="K182" i="4"/>
  <c r="L178" i="4"/>
  <c r="M178" i="4" s="1"/>
  <c r="K178" i="4"/>
  <c r="L174" i="4"/>
  <c r="M174" i="4" s="1"/>
  <c r="K174" i="4"/>
  <c r="K170" i="4"/>
  <c r="L170" i="4"/>
  <c r="M170" i="4" s="1"/>
  <c r="L166" i="4"/>
  <c r="M166" i="4" s="1"/>
  <c r="K166" i="4"/>
  <c r="L163" i="4"/>
  <c r="M163" i="4" s="1"/>
  <c r="K163" i="4"/>
  <c r="L161" i="4"/>
  <c r="M161" i="4" s="1"/>
  <c r="K161" i="4"/>
  <c r="K157" i="4"/>
  <c r="L157" i="4"/>
  <c r="M157" i="4" s="1"/>
  <c r="L153" i="4"/>
  <c r="M153" i="4" s="1"/>
  <c r="K153" i="4"/>
  <c r="L149" i="4"/>
  <c r="M149" i="4" s="1"/>
  <c r="K149" i="4"/>
  <c r="L145" i="4"/>
  <c r="M145" i="4" s="1"/>
  <c r="K145" i="4"/>
  <c r="K141" i="4"/>
  <c r="L141" i="4"/>
  <c r="M141" i="4" s="1"/>
  <c r="L137" i="4"/>
  <c r="M137" i="4" s="1"/>
  <c r="K137" i="4"/>
  <c r="L133" i="4"/>
  <c r="M133" i="4" s="1"/>
  <c r="K133" i="4"/>
  <c r="L129" i="4"/>
  <c r="M129" i="4" s="1"/>
  <c r="K129" i="4"/>
  <c r="K125" i="4"/>
  <c r="L125" i="4"/>
  <c r="M125" i="4" s="1"/>
  <c r="L121" i="4"/>
  <c r="M121" i="4" s="1"/>
  <c r="K121" i="4"/>
  <c r="L117" i="4"/>
  <c r="M117" i="4" s="1"/>
  <c r="K117" i="4"/>
  <c r="L113" i="4"/>
  <c r="M113" i="4" s="1"/>
  <c r="K113" i="4"/>
  <c r="K109" i="4"/>
  <c r="L109" i="4"/>
  <c r="M109" i="4" s="1"/>
  <c r="L105" i="4"/>
  <c r="M105" i="4" s="1"/>
  <c r="K105" i="4"/>
  <c r="L101" i="4"/>
  <c r="M101" i="4" s="1"/>
  <c r="K101" i="4"/>
  <c r="L97" i="4"/>
  <c r="M97" i="4" s="1"/>
  <c r="K97" i="4"/>
  <c r="K93" i="4"/>
  <c r="L93" i="4"/>
  <c r="M93" i="4" s="1"/>
  <c r="L89" i="4"/>
  <c r="M89" i="4" s="1"/>
  <c r="K89" i="4"/>
  <c r="L85" i="4"/>
  <c r="M85" i="4" s="1"/>
  <c r="K85" i="4"/>
  <c r="L81" i="4"/>
  <c r="M81" i="4" s="1"/>
  <c r="K81" i="4"/>
  <c r="K77" i="4"/>
  <c r="L77" i="4"/>
  <c r="M77" i="4" s="1"/>
  <c r="L73" i="4"/>
  <c r="M73" i="4" s="1"/>
  <c r="K73" i="4"/>
  <c r="L69" i="4"/>
  <c r="M69" i="4" s="1"/>
  <c r="K69" i="4"/>
  <c r="L65" i="4"/>
  <c r="M65" i="4" s="1"/>
  <c r="K65" i="4"/>
  <c r="K62" i="4"/>
  <c r="L62" i="4"/>
  <c r="M62" i="4" s="1"/>
  <c r="L59" i="4"/>
  <c r="M59" i="4" s="1"/>
  <c r="K59" i="4"/>
  <c r="K55" i="4"/>
  <c r="L55" i="4"/>
  <c r="M55" i="4" s="1"/>
  <c r="K1645" i="4"/>
  <c r="N1645" i="4" s="1"/>
  <c r="O1645" i="4" s="1"/>
  <c r="K1641" i="4"/>
  <c r="N1641" i="4" s="1"/>
  <c r="O1641" i="4" s="1"/>
  <c r="K1637" i="4"/>
  <c r="N1637" i="4" s="1"/>
  <c r="O1637" i="4" s="1"/>
  <c r="K1633" i="4"/>
  <c r="N1633" i="4" s="1"/>
  <c r="O1633" i="4" s="1"/>
  <c r="K1629" i="4"/>
  <c r="N1629" i="4" s="1"/>
  <c r="O1629" i="4" s="1"/>
  <c r="K1625" i="4"/>
  <c r="N1625" i="4" s="1"/>
  <c r="O1625" i="4" s="1"/>
  <c r="K1621" i="4"/>
  <c r="N1621" i="4" s="1"/>
  <c r="O1621" i="4" s="1"/>
  <c r="K1617" i="4"/>
  <c r="N1617" i="4" s="1"/>
  <c r="O1617" i="4" s="1"/>
  <c r="K1613" i="4"/>
  <c r="N1613" i="4" s="1"/>
  <c r="O1613" i="4" s="1"/>
  <c r="K1609" i="4"/>
  <c r="N1609" i="4" s="1"/>
  <c r="O1609" i="4" s="1"/>
  <c r="K1605" i="4"/>
  <c r="N1605" i="4" s="1"/>
  <c r="O1605" i="4" s="1"/>
  <c r="K1601" i="4"/>
  <c r="N1601" i="4" s="1"/>
  <c r="O1601" i="4" s="1"/>
  <c r="K1597" i="4"/>
  <c r="N1597" i="4" s="1"/>
  <c r="O1597" i="4" s="1"/>
  <c r="K1593" i="4"/>
  <c r="N1593" i="4" s="1"/>
  <c r="O1593" i="4" s="1"/>
  <c r="K1589" i="4"/>
  <c r="N1589" i="4" s="1"/>
  <c r="O1589" i="4" s="1"/>
  <c r="K1585" i="4"/>
  <c r="N1585" i="4" s="1"/>
  <c r="O1585" i="4" s="1"/>
  <c r="K1581" i="4"/>
  <c r="N1581" i="4" s="1"/>
  <c r="O1581" i="4" s="1"/>
  <c r="K1577" i="4"/>
  <c r="N1577" i="4" s="1"/>
  <c r="O1577" i="4" s="1"/>
  <c r="K1573" i="4"/>
  <c r="N1573" i="4" s="1"/>
  <c r="O1573" i="4" s="1"/>
  <c r="K1569" i="4"/>
  <c r="N1569" i="4" s="1"/>
  <c r="O1569" i="4" s="1"/>
  <c r="K1565" i="4"/>
  <c r="N1565" i="4" s="1"/>
  <c r="O1565" i="4" s="1"/>
  <c r="K1561" i="4"/>
  <c r="N1561" i="4" s="1"/>
  <c r="O1561" i="4" s="1"/>
  <c r="K1557" i="4"/>
  <c r="N1557" i="4" s="1"/>
  <c r="O1557" i="4" s="1"/>
  <c r="K1553" i="4"/>
  <c r="N1553" i="4" s="1"/>
  <c r="O1553" i="4" s="1"/>
  <c r="K1549" i="4"/>
  <c r="N1549" i="4" s="1"/>
  <c r="O1549" i="4" s="1"/>
  <c r="K1545" i="4"/>
  <c r="N1545" i="4" s="1"/>
  <c r="O1545" i="4" s="1"/>
  <c r="K1541" i="4"/>
  <c r="N1541" i="4" s="1"/>
  <c r="O1541" i="4" s="1"/>
  <c r="K1537" i="4"/>
  <c r="N1537" i="4" s="1"/>
  <c r="O1537" i="4" s="1"/>
  <c r="K1533" i="4"/>
  <c r="N1533" i="4" s="1"/>
  <c r="O1533" i="4" s="1"/>
  <c r="K1529" i="4"/>
  <c r="N1529" i="4" s="1"/>
  <c r="O1529" i="4" s="1"/>
  <c r="K1525" i="4"/>
  <c r="N1525" i="4" s="1"/>
  <c r="O1525" i="4" s="1"/>
  <c r="K1521" i="4"/>
  <c r="N1521" i="4" s="1"/>
  <c r="O1521" i="4" s="1"/>
  <c r="K1517" i="4"/>
  <c r="N1517" i="4" s="1"/>
  <c r="O1517" i="4" s="1"/>
  <c r="K1513" i="4"/>
  <c r="N1513" i="4" s="1"/>
  <c r="O1513" i="4" s="1"/>
  <c r="K1509" i="4"/>
  <c r="N1509" i="4" s="1"/>
  <c r="O1509" i="4" s="1"/>
  <c r="K1505" i="4"/>
  <c r="N1505" i="4" s="1"/>
  <c r="O1505" i="4" s="1"/>
  <c r="K1501" i="4"/>
  <c r="N1501" i="4" s="1"/>
  <c r="O1501" i="4" s="1"/>
  <c r="K1497" i="4"/>
  <c r="N1497" i="4" s="1"/>
  <c r="O1497" i="4" s="1"/>
  <c r="K1493" i="4"/>
  <c r="N1493" i="4" s="1"/>
  <c r="O1493" i="4" s="1"/>
  <c r="K1489" i="4"/>
  <c r="N1489" i="4" s="1"/>
  <c r="O1489" i="4" s="1"/>
  <c r="K1485" i="4"/>
  <c r="N1485" i="4" s="1"/>
  <c r="O1485" i="4" s="1"/>
  <c r="K1481" i="4"/>
  <c r="N1481" i="4" s="1"/>
  <c r="O1481" i="4" s="1"/>
  <c r="K1477" i="4"/>
  <c r="N1477" i="4" s="1"/>
  <c r="O1477" i="4" s="1"/>
  <c r="K1473" i="4"/>
  <c r="N1473" i="4" s="1"/>
  <c r="O1473" i="4" s="1"/>
  <c r="K1469" i="4"/>
  <c r="N1469" i="4" s="1"/>
  <c r="O1469" i="4" s="1"/>
  <c r="K1465" i="4"/>
  <c r="N1465" i="4" s="1"/>
  <c r="O1465" i="4" s="1"/>
  <c r="K1461" i="4"/>
  <c r="N1461" i="4" s="1"/>
  <c r="O1461" i="4" s="1"/>
  <c r="K1457" i="4"/>
  <c r="N1457" i="4" s="1"/>
  <c r="O1457" i="4" s="1"/>
  <c r="K1453" i="4"/>
  <c r="N1453" i="4" s="1"/>
  <c r="O1453" i="4" s="1"/>
  <c r="K1449" i="4"/>
  <c r="K1445" i="4"/>
  <c r="N1445" i="4" s="1"/>
  <c r="O1445" i="4" s="1"/>
  <c r="K1441" i="4"/>
  <c r="N1441" i="4" s="1"/>
  <c r="O1441" i="4" s="1"/>
  <c r="K1437" i="4"/>
  <c r="N1437" i="4" s="1"/>
  <c r="O1437" i="4" s="1"/>
  <c r="K1433" i="4"/>
  <c r="N1433" i="4" s="1"/>
  <c r="O1433" i="4" s="1"/>
  <c r="K1429" i="4"/>
  <c r="N1429" i="4" s="1"/>
  <c r="O1429" i="4" s="1"/>
  <c r="K1425" i="4"/>
  <c r="N1425" i="4" s="1"/>
  <c r="O1425" i="4" s="1"/>
  <c r="K1421" i="4"/>
  <c r="N1421" i="4" s="1"/>
  <c r="O1421" i="4" s="1"/>
  <c r="K1417" i="4"/>
  <c r="N1417" i="4" s="1"/>
  <c r="O1417" i="4" s="1"/>
  <c r="K1413" i="4"/>
  <c r="N1413" i="4" s="1"/>
  <c r="O1413" i="4" s="1"/>
  <c r="K1409" i="4"/>
  <c r="N1409" i="4" s="1"/>
  <c r="O1409" i="4" s="1"/>
  <c r="K1405" i="4"/>
  <c r="N1405" i="4" s="1"/>
  <c r="O1405" i="4" s="1"/>
  <c r="K1401" i="4"/>
  <c r="N1401" i="4" s="1"/>
  <c r="O1401" i="4" s="1"/>
  <c r="K1397" i="4"/>
  <c r="N1397" i="4" s="1"/>
  <c r="O1397" i="4" s="1"/>
  <c r="K1393" i="4"/>
  <c r="N1393" i="4" s="1"/>
  <c r="O1393" i="4" s="1"/>
  <c r="K1388" i="4"/>
  <c r="N1388" i="4" s="1"/>
  <c r="O1388" i="4" s="1"/>
  <c r="N1622" i="4"/>
  <c r="O1622" i="4" s="1"/>
  <c r="L1382" i="4"/>
  <c r="M1382" i="4" s="1"/>
  <c r="K1382" i="4"/>
  <c r="L1378" i="4"/>
  <c r="M1378" i="4" s="1"/>
  <c r="K1378" i="4"/>
  <c r="L1374" i="4"/>
  <c r="M1374" i="4" s="1"/>
  <c r="K1374" i="4"/>
  <c r="L1370" i="4"/>
  <c r="M1370" i="4" s="1"/>
  <c r="K1370" i="4"/>
  <c r="L1366" i="4"/>
  <c r="M1366" i="4" s="1"/>
  <c r="K1366" i="4"/>
  <c r="L1362" i="4"/>
  <c r="M1362" i="4" s="1"/>
  <c r="K1362" i="4"/>
  <c r="L1358" i="4"/>
  <c r="M1358" i="4" s="1"/>
  <c r="K1358" i="4"/>
  <c r="L1354" i="4"/>
  <c r="M1354" i="4" s="1"/>
  <c r="K1354" i="4"/>
  <c r="L1350" i="4"/>
  <c r="M1350" i="4" s="1"/>
  <c r="K1350" i="4"/>
  <c r="L1346" i="4"/>
  <c r="M1346" i="4" s="1"/>
  <c r="K1346" i="4"/>
  <c r="L1342" i="4"/>
  <c r="M1342" i="4" s="1"/>
  <c r="K1342" i="4"/>
  <c r="L1338" i="4"/>
  <c r="M1338" i="4" s="1"/>
  <c r="K1338" i="4"/>
  <c r="L1334" i="4"/>
  <c r="M1334" i="4" s="1"/>
  <c r="K1334" i="4"/>
  <c r="L1330" i="4"/>
  <c r="M1330" i="4" s="1"/>
  <c r="K1330" i="4"/>
  <c r="L1326" i="4"/>
  <c r="M1326" i="4" s="1"/>
  <c r="K1326" i="4"/>
  <c r="L1322" i="4"/>
  <c r="M1322" i="4" s="1"/>
  <c r="K1322" i="4"/>
  <c r="L1318" i="4"/>
  <c r="M1318" i="4" s="1"/>
  <c r="K1318" i="4"/>
  <c r="L1314" i="4"/>
  <c r="M1314" i="4" s="1"/>
  <c r="K1314" i="4"/>
  <c r="L1310" i="4"/>
  <c r="M1310" i="4" s="1"/>
  <c r="K1310" i="4"/>
  <c r="L1306" i="4"/>
  <c r="M1306" i="4" s="1"/>
  <c r="K1306" i="4"/>
  <c r="L1302" i="4"/>
  <c r="M1302" i="4" s="1"/>
  <c r="K1302" i="4"/>
  <c r="L1298" i="4"/>
  <c r="M1298" i="4" s="1"/>
  <c r="K1298" i="4"/>
  <c r="L1294" i="4"/>
  <c r="M1294" i="4" s="1"/>
  <c r="K1294" i="4"/>
  <c r="L1290" i="4"/>
  <c r="M1290" i="4" s="1"/>
  <c r="K1290" i="4"/>
  <c r="L1286" i="4"/>
  <c r="M1286" i="4" s="1"/>
  <c r="K1286" i="4"/>
  <c r="L1282" i="4"/>
  <c r="M1282" i="4" s="1"/>
  <c r="K1282" i="4"/>
  <c r="L1278" i="4"/>
  <c r="M1278" i="4" s="1"/>
  <c r="K1278" i="4"/>
  <c r="L1274" i="4"/>
  <c r="M1274" i="4" s="1"/>
  <c r="K1274" i="4"/>
  <c r="L1270" i="4"/>
  <c r="M1270" i="4" s="1"/>
  <c r="K1270" i="4"/>
  <c r="L1266" i="4"/>
  <c r="M1266" i="4" s="1"/>
  <c r="K1266" i="4"/>
  <c r="L1262" i="4"/>
  <c r="M1262" i="4" s="1"/>
  <c r="K1262" i="4"/>
  <c r="L1258" i="4"/>
  <c r="M1258" i="4" s="1"/>
  <c r="K1258" i="4"/>
  <c r="L1254" i="4"/>
  <c r="M1254" i="4" s="1"/>
  <c r="K1254" i="4"/>
  <c r="L1250" i="4"/>
  <c r="M1250" i="4" s="1"/>
  <c r="K1250" i="4"/>
  <c r="L1246" i="4"/>
  <c r="M1246" i="4" s="1"/>
  <c r="K1246" i="4"/>
  <c r="L1242" i="4"/>
  <c r="M1242" i="4" s="1"/>
  <c r="K1242" i="4"/>
  <c r="L1238" i="4"/>
  <c r="M1238" i="4" s="1"/>
  <c r="K1238" i="4"/>
  <c r="L1234" i="4"/>
  <c r="M1234" i="4" s="1"/>
  <c r="K1234" i="4"/>
  <c r="L1230" i="4"/>
  <c r="M1230" i="4" s="1"/>
  <c r="K1230" i="4"/>
  <c r="L1226" i="4"/>
  <c r="M1226" i="4" s="1"/>
  <c r="K1226" i="4"/>
  <c r="L1222" i="4"/>
  <c r="M1222" i="4" s="1"/>
  <c r="K1222" i="4"/>
  <c r="L1218" i="4"/>
  <c r="M1218" i="4" s="1"/>
  <c r="K1218" i="4"/>
  <c r="L1214" i="4"/>
  <c r="M1214" i="4" s="1"/>
  <c r="K1214" i="4"/>
  <c r="L1210" i="4"/>
  <c r="M1210" i="4" s="1"/>
  <c r="K1210" i="4"/>
  <c r="L1206" i="4"/>
  <c r="M1206" i="4" s="1"/>
  <c r="K1206" i="4"/>
  <c r="L1202" i="4"/>
  <c r="M1202" i="4" s="1"/>
  <c r="K1202" i="4"/>
  <c r="L1198" i="4"/>
  <c r="M1198" i="4" s="1"/>
  <c r="K1198" i="4"/>
  <c r="L1194" i="4"/>
  <c r="M1194" i="4" s="1"/>
  <c r="K1194" i="4"/>
  <c r="L1190" i="4"/>
  <c r="M1190" i="4" s="1"/>
  <c r="K1190" i="4"/>
  <c r="L49" i="4"/>
  <c r="M49" i="4" s="1"/>
  <c r="K49" i="4"/>
  <c r="L1183" i="4"/>
  <c r="M1183" i="4" s="1"/>
  <c r="K1183" i="4"/>
  <c r="L1179" i="4"/>
  <c r="M1179" i="4" s="1"/>
  <c r="K1179" i="4"/>
  <c r="L1175" i="4"/>
  <c r="M1175" i="4" s="1"/>
  <c r="K1175" i="4"/>
  <c r="L1171" i="4"/>
  <c r="M1171" i="4" s="1"/>
  <c r="K1171" i="4"/>
  <c r="L1167" i="4"/>
  <c r="M1167" i="4" s="1"/>
  <c r="K1167" i="4"/>
  <c r="L1163" i="4"/>
  <c r="M1163" i="4" s="1"/>
  <c r="K1163" i="4"/>
  <c r="L1159" i="4"/>
  <c r="M1159" i="4" s="1"/>
  <c r="K1159" i="4"/>
  <c r="L1155" i="4"/>
  <c r="M1155" i="4" s="1"/>
  <c r="K1155" i="4"/>
  <c r="L1151" i="4"/>
  <c r="M1151" i="4" s="1"/>
  <c r="K1151" i="4"/>
  <c r="L1147" i="4"/>
  <c r="M1147" i="4" s="1"/>
  <c r="K1147" i="4"/>
  <c r="L1143" i="4"/>
  <c r="M1143" i="4" s="1"/>
  <c r="K1143" i="4"/>
  <c r="L1139" i="4"/>
  <c r="M1139" i="4" s="1"/>
  <c r="K1139" i="4"/>
  <c r="L1135" i="4"/>
  <c r="M1135" i="4" s="1"/>
  <c r="K1135" i="4"/>
  <c r="L1131" i="4"/>
  <c r="M1131" i="4" s="1"/>
  <c r="K1131" i="4"/>
  <c r="L1127" i="4"/>
  <c r="M1127" i="4" s="1"/>
  <c r="K1127" i="4"/>
  <c r="L1123" i="4"/>
  <c r="M1123" i="4" s="1"/>
  <c r="K1123" i="4"/>
  <c r="L1119" i="4"/>
  <c r="M1119" i="4" s="1"/>
  <c r="K1119" i="4"/>
  <c r="L1115" i="4"/>
  <c r="M1115" i="4" s="1"/>
  <c r="K1115" i="4"/>
  <c r="L1111" i="4"/>
  <c r="M1111" i="4" s="1"/>
  <c r="K1111" i="4"/>
  <c r="L1107" i="4"/>
  <c r="M1107" i="4" s="1"/>
  <c r="K1107" i="4"/>
  <c r="L1103" i="4"/>
  <c r="M1103" i="4" s="1"/>
  <c r="K1103" i="4"/>
  <c r="L1099" i="4"/>
  <c r="M1099" i="4" s="1"/>
  <c r="K1099" i="4"/>
  <c r="L1095" i="4"/>
  <c r="M1095" i="4" s="1"/>
  <c r="K1095" i="4"/>
  <c r="L1091" i="4"/>
  <c r="M1091" i="4" s="1"/>
  <c r="K1091" i="4"/>
  <c r="L1087" i="4"/>
  <c r="M1087" i="4" s="1"/>
  <c r="K1087" i="4"/>
  <c r="L1084" i="4"/>
  <c r="M1084" i="4" s="1"/>
  <c r="K1084" i="4"/>
  <c r="L1080" i="4"/>
  <c r="M1080" i="4" s="1"/>
  <c r="K1080" i="4"/>
  <c r="L1076" i="4"/>
  <c r="M1076" i="4" s="1"/>
  <c r="K1076" i="4"/>
  <c r="L1072" i="4"/>
  <c r="M1072" i="4" s="1"/>
  <c r="K1072" i="4"/>
  <c r="L1068" i="4"/>
  <c r="M1068" i="4" s="1"/>
  <c r="K1068" i="4"/>
  <c r="L1064" i="4"/>
  <c r="M1064" i="4" s="1"/>
  <c r="K1064" i="4"/>
  <c r="L1060" i="4"/>
  <c r="M1060" i="4" s="1"/>
  <c r="K1060" i="4"/>
  <c r="L1056" i="4"/>
  <c r="M1056" i="4" s="1"/>
  <c r="K1056" i="4"/>
  <c r="L1052" i="4"/>
  <c r="M1052" i="4" s="1"/>
  <c r="K1052" i="4"/>
  <c r="L1048" i="4"/>
  <c r="M1048" i="4" s="1"/>
  <c r="K1048" i="4"/>
  <c r="L1044" i="4"/>
  <c r="M1044" i="4" s="1"/>
  <c r="K1044" i="4"/>
  <c r="L1040" i="4"/>
  <c r="M1040" i="4" s="1"/>
  <c r="K1040" i="4"/>
  <c r="L1036" i="4"/>
  <c r="M1036" i="4" s="1"/>
  <c r="K1036" i="4"/>
  <c r="L1032" i="4"/>
  <c r="M1032" i="4" s="1"/>
  <c r="K1032" i="4"/>
  <c r="L1028" i="4"/>
  <c r="M1028" i="4" s="1"/>
  <c r="K1028" i="4"/>
  <c r="L1024" i="4"/>
  <c r="M1024" i="4" s="1"/>
  <c r="K1024" i="4"/>
  <c r="L1020" i="4"/>
  <c r="M1020" i="4" s="1"/>
  <c r="K1020" i="4"/>
  <c r="L1016" i="4"/>
  <c r="M1016" i="4" s="1"/>
  <c r="K1016" i="4"/>
  <c r="L1012" i="4"/>
  <c r="M1012" i="4" s="1"/>
  <c r="K1012" i="4"/>
  <c r="L1008" i="4"/>
  <c r="M1008" i="4" s="1"/>
  <c r="K1008" i="4"/>
  <c r="L1004" i="4"/>
  <c r="M1004" i="4" s="1"/>
  <c r="K1004" i="4"/>
  <c r="L1000" i="4"/>
  <c r="M1000" i="4" s="1"/>
  <c r="K1000" i="4"/>
  <c r="L996" i="4"/>
  <c r="M996" i="4" s="1"/>
  <c r="K996" i="4"/>
  <c r="L992" i="4"/>
  <c r="M992" i="4" s="1"/>
  <c r="K992" i="4"/>
  <c r="L988" i="4"/>
  <c r="M988" i="4" s="1"/>
  <c r="K988" i="4"/>
  <c r="L984" i="4"/>
  <c r="M984" i="4" s="1"/>
  <c r="K984" i="4"/>
  <c r="L980" i="4"/>
  <c r="M980" i="4" s="1"/>
  <c r="K980" i="4"/>
  <c r="L976" i="4"/>
  <c r="M976" i="4" s="1"/>
  <c r="K976" i="4"/>
  <c r="L972" i="4"/>
  <c r="M972" i="4" s="1"/>
  <c r="K972" i="4"/>
  <c r="L968" i="4"/>
  <c r="M968" i="4" s="1"/>
  <c r="K968" i="4"/>
  <c r="L964" i="4"/>
  <c r="M964" i="4" s="1"/>
  <c r="K964" i="4"/>
  <c r="L960" i="4"/>
  <c r="M960" i="4" s="1"/>
  <c r="K960" i="4"/>
  <c r="L956" i="4"/>
  <c r="M956" i="4" s="1"/>
  <c r="K956" i="4"/>
  <c r="L952" i="4"/>
  <c r="M952" i="4" s="1"/>
  <c r="K952" i="4"/>
  <c r="L948" i="4"/>
  <c r="M948" i="4" s="1"/>
  <c r="K948" i="4"/>
  <c r="L944" i="4"/>
  <c r="M944" i="4" s="1"/>
  <c r="K944" i="4"/>
  <c r="L940" i="4"/>
  <c r="M940" i="4" s="1"/>
  <c r="K940" i="4"/>
  <c r="L936" i="4"/>
  <c r="M936" i="4" s="1"/>
  <c r="K936" i="4"/>
  <c r="L932" i="4"/>
  <c r="M932" i="4" s="1"/>
  <c r="K932" i="4"/>
  <c r="L928" i="4"/>
  <c r="M928" i="4" s="1"/>
  <c r="K928" i="4"/>
  <c r="L924" i="4"/>
  <c r="M924" i="4" s="1"/>
  <c r="K924" i="4"/>
  <c r="L920" i="4"/>
  <c r="M920" i="4" s="1"/>
  <c r="K920" i="4"/>
  <c r="L916" i="4"/>
  <c r="M916" i="4" s="1"/>
  <c r="K916" i="4"/>
  <c r="L912" i="4"/>
  <c r="M912" i="4" s="1"/>
  <c r="K912" i="4"/>
  <c r="L908" i="4"/>
  <c r="M908" i="4" s="1"/>
  <c r="K908" i="4"/>
  <c r="L904" i="4"/>
  <c r="M904" i="4" s="1"/>
  <c r="K904" i="4"/>
  <c r="L900" i="4"/>
  <c r="M900" i="4" s="1"/>
  <c r="K900" i="4"/>
  <c r="L896" i="4"/>
  <c r="M896" i="4" s="1"/>
  <c r="K896" i="4"/>
  <c r="L892" i="4"/>
  <c r="M892" i="4" s="1"/>
  <c r="K892" i="4"/>
  <c r="L888" i="4"/>
  <c r="M888" i="4" s="1"/>
  <c r="K888" i="4"/>
  <c r="L884" i="4"/>
  <c r="M884" i="4" s="1"/>
  <c r="K884" i="4"/>
  <c r="L881" i="4"/>
  <c r="M881" i="4" s="1"/>
  <c r="K881" i="4"/>
  <c r="L877" i="4"/>
  <c r="M877" i="4" s="1"/>
  <c r="K877" i="4"/>
  <c r="L873" i="4"/>
  <c r="M873" i="4" s="1"/>
  <c r="K873" i="4"/>
  <c r="L869" i="4"/>
  <c r="M869" i="4" s="1"/>
  <c r="K869" i="4"/>
  <c r="L865" i="4"/>
  <c r="M865" i="4" s="1"/>
  <c r="K865" i="4"/>
  <c r="L861" i="4"/>
  <c r="M861" i="4" s="1"/>
  <c r="K861" i="4"/>
  <c r="L857" i="4"/>
  <c r="M857" i="4" s="1"/>
  <c r="K857" i="4"/>
  <c r="L853" i="4"/>
  <c r="M853" i="4" s="1"/>
  <c r="K853" i="4"/>
  <c r="L849" i="4"/>
  <c r="M849" i="4" s="1"/>
  <c r="K849" i="4"/>
  <c r="L845" i="4"/>
  <c r="M845" i="4" s="1"/>
  <c r="K845" i="4"/>
  <c r="L841" i="4"/>
  <c r="M841" i="4" s="1"/>
  <c r="K841" i="4"/>
  <c r="L837" i="4"/>
  <c r="M837" i="4" s="1"/>
  <c r="K837" i="4"/>
  <c r="L833" i="4"/>
  <c r="M833" i="4" s="1"/>
  <c r="K833" i="4"/>
  <c r="L829" i="4"/>
  <c r="M829" i="4" s="1"/>
  <c r="K829" i="4"/>
  <c r="L825" i="4"/>
  <c r="M825" i="4" s="1"/>
  <c r="K825" i="4"/>
  <c r="L821" i="4"/>
  <c r="M821" i="4" s="1"/>
  <c r="K821" i="4"/>
  <c r="L817" i="4"/>
  <c r="M817" i="4" s="1"/>
  <c r="K817" i="4"/>
  <c r="L813" i="4"/>
  <c r="M813" i="4" s="1"/>
  <c r="K813" i="4"/>
  <c r="L809" i="4"/>
  <c r="M809" i="4" s="1"/>
  <c r="K809" i="4"/>
  <c r="L805" i="4"/>
  <c r="M805" i="4" s="1"/>
  <c r="K805" i="4"/>
  <c r="L801" i="4"/>
  <c r="M801" i="4" s="1"/>
  <c r="K801" i="4"/>
  <c r="L797" i="4"/>
  <c r="M797" i="4" s="1"/>
  <c r="K797" i="4"/>
  <c r="L793" i="4"/>
  <c r="M793" i="4" s="1"/>
  <c r="K793" i="4"/>
  <c r="L789" i="4"/>
  <c r="M789" i="4" s="1"/>
  <c r="K789" i="4"/>
  <c r="L785" i="4"/>
  <c r="M785" i="4" s="1"/>
  <c r="K785" i="4"/>
  <c r="L781" i="4"/>
  <c r="M781" i="4" s="1"/>
  <c r="K781" i="4"/>
  <c r="L777" i="4"/>
  <c r="M777" i="4" s="1"/>
  <c r="K777" i="4"/>
  <c r="L773" i="4"/>
  <c r="M773" i="4" s="1"/>
  <c r="K773" i="4"/>
  <c r="L769" i="4"/>
  <c r="M769" i="4" s="1"/>
  <c r="K769" i="4"/>
  <c r="L765" i="4"/>
  <c r="M765" i="4" s="1"/>
  <c r="K765" i="4"/>
  <c r="L761" i="4"/>
  <c r="M761" i="4" s="1"/>
  <c r="K761" i="4"/>
  <c r="L757" i="4"/>
  <c r="M757" i="4" s="1"/>
  <c r="K757" i="4"/>
  <c r="L753" i="4"/>
  <c r="M753" i="4" s="1"/>
  <c r="K753" i="4"/>
  <c r="L749" i="4"/>
  <c r="M749" i="4" s="1"/>
  <c r="K749" i="4"/>
  <c r="L745" i="4"/>
  <c r="M745" i="4" s="1"/>
  <c r="K745" i="4"/>
  <c r="L741" i="4"/>
  <c r="M741" i="4" s="1"/>
  <c r="K741" i="4"/>
  <c r="L737" i="4"/>
  <c r="M737" i="4" s="1"/>
  <c r="K737" i="4"/>
  <c r="L733" i="4"/>
  <c r="M733" i="4" s="1"/>
  <c r="K733" i="4"/>
  <c r="L729" i="4"/>
  <c r="M729" i="4" s="1"/>
  <c r="K729" i="4"/>
  <c r="L725" i="4"/>
  <c r="M725" i="4" s="1"/>
  <c r="K725" i="4"/>
  <c r="L721" i="4"/>
  <c r="M721" i="4" s="1"/>
  <c r="K721" i="4"/>
  <c r="L717" i="4"/>
  <c r="M717" i="4" s="1"/>
  <c r="K717" i="4"/>
  <c r="L713" i="4"/>
  <c r="M713" i="4" s="1"/>
  <c r="K713" i="4"/>
  <c r="L709" i="4"/>
  <c r="M709" i="4" s="1"/>
  <c r="K709" i="4"/>
  <c r="L705" i="4"/>
  <c r="M705" i="4" s="1"/>
  <c r="K705" i="4"/>
  <c r="L701" i="4"/>
  <c r="M701" i="4" s="1"/>
  <c r="K701" i="4"/>
  <c r="L697" i="4"/>
  <c r="M697" i="4" s="1"/>
  <c r="K697" i="4"/>
  <c r="L693" i="4"/>
  <c r="M693" i="4" s="1"/>
  <c r="K693" i="4"/>
  <c r="L689" i="4"/>
  <c r="M689" i="4" s="1"/>
  <c r="K689" i="4"/>
  <c r="L685" i="4"/>
  <c r="M685" i="4" s="1"/>
  <c r="K685" i="4"/>
  <c r="L681" i="4"/>
  <c r="M681" i="4" s="1"/>
  <c r="K681" i="4"/>
  <c r="L677" i="4"/>
  <c r="M677" i="4" s="1"/>
  <c r="K677" i="4"/>
  <c r="L673" i="4"/>
  <c r="M673" i="4" s="1"/>
  <c r="K673" i="4"/>
  <c r="L669" i="4"/>
  <c r="M669" i="4" s="1"/>
  <c r="K669" i="4"/>
  <c r="L665" i="4"/>
  <c r="M665" i="4" s="1"/>
  <c r="K665" i="4"/>
  <c r="L661" i="4"/>
  <c r="M661" i="4" s="1"/>
  <c r="K661" i="4"/>
  <c r="L657" i="4"/>
  <c r="M657" i="4" s="1"/>
  <c r="K657" i="4"/>
  <c r="L653" i="4"/>
  <c r="M653" i="4" s="1"/>
  <c r="K653" i="4"/>
  <c r="L649" i="4"/>
  <c r="M649" i="4" s="1"/>
  <c r="K649" i="4"/>
  <c r="L645" i="4"/>
  <c r="M645" i="4" s="1"/>
  <c r="K645" i="4"/>
  <c r="L641" i="4"/>
  <c r="M641" i="4" s="1"/>
  <c r="K641" i="4"/>
  <c r="L637" i="4"/>
  <c r="M637" i="4" s="1"/>
  <c r="K637" i="4"/>
  <c r="L633" i="4"/>
  <c r="M633" i="4" s="1"/>
  <c r="K633" i="4"/>
  <c r="L629" i="4"/>
  <c r="M629" i="4" s="1"/>
  <c r="K629" i="4"/>
  <c r="L625" i="4"/>
  <c r="M625" i="4" s="1"/>
  <c r="K625" i="4"/>
  <c r="L621" i="4"/>
  <c r="M621" i="4" s="1"/>
  <c r="K621" i="4"/>
  <c r="L617" i="4"/>
  <c r="M617" i="4" s="1"/>
  <c r="K617" i="4"/>
  <c r="L613" i="4"/>
  <c r="M613" i="4" s="1"/>
  <c r="K613" i="4"/>
  <c r="L609" i="4"/>
  <c r="M609" i="4" s="1"/>
  <c r="K609" i="4"/>
  <c r="L605" i="4"/>
  <c r="M605" i="4" s="1"/>
  <c r="K605" i="4"/>
  <c r="L601" i="4"/>
  <c r="M601" i="4" s="1"/>
  <c r="K601" i="4"/>
  <c r="L597" i="4"/>
  <c r="M597" i="4" s="1"/>
  <c r="K597" i="4"/>
  <c r="L593" i="4"/>
  <c r="M593" i="4" s="1"/>
  <c r="K593" i="4"/>
  <c r="L589" i="4"/>
  <c r="M589" i="4" s="1"/>
  <c r="K589" i="4"/>
  <c r="L585" i="4"/>
  <c r="M585" i="4" s="1"/>
  <c r="K585" i="4"/>
  <c r="L46" i="4"/>
  <c r="M46" i="4" s="1"/>
  <c r="K46" i="4"/>
  <c r="L578" i="4"/>
  <c r="M578" i="4" s="1"/>
  <c r="K578" i="4"/>
  <c r="L574" i="4"/>
  <c r="M574" i="4" s="1"/>
  <c r="K574" i="4"/>
  <c r="L570" i="4"/>
  <c r="M570" i="4" s="1"/>
  <c r="K570" i="4"/>
  <c r="L566" i="4"/>
  <c r="M566" i="4" s="1"/>
  <c r="K566" i="4"/>
  <c r="L562" i="4"/>
  <c r="M562" i="4" s="1"/>
  <c r="K562" i="4"/>
  <c r="L558" i="4"/>
  <c r="M558" i="4" s="1"/>
  <c r="K558" i="4"/>
  <c r="L554" i="4"/>
  <c r="M554" i="4" s="1"/>
  <c r="K554" i="4"/>
  <c r="L550" i="4"/>
  <c r="M550" i="4" s="1"/>
  <c r="K550" i="4"/>
  <c r="L546" i="4"/>
  <c r="M546" i="4" s="1"/>
  <c r="K546" i="4"/>
  <c r="L542" i="4"/>
  <c r="M542" i="4" s="1"/>
  <c r="K542" i="4"/>
  <c r="L538" i="4"/>
  <c r="M538" i="4" s="1"/>
  <c r="K538" i="4"/>
  <c r="L535" i="4"/>
  <c r="M535" i="4" s="1"/>
  <c r="K535" i="4"/>
  <c r="L531" i="4"/>
  <c r="M531" i="4" s="1"/>
  <c r="K531" i="4"/>
  <c r="L527" i="4"/>
  <c r="M527" i="4" s="1"/>
  <c r="K527" i="4"/>
  <c r="L523" i="4"/>
  <c r="M523" i="4" s="1"/>
  <c r="K523" i="4"/>
  <c r="L519" i="4"/>
  <c r="M519" i="4" s="1"/>
  <c r="K519" i="4"/>
  <c r="L515" i="4"/>
  <c r="M515" i="4" s="1"/>
  <c r="K515" i="4"/>
  <c r="L511" i="4"/>
  <c r="M511" i="4" s="1"/>
  <c r="K511" i="4"/>
  <c r="L507" i="4"/>
  <c r="M507" i="4" s="1"/>
  <c r="K507" i="4"/>
  <c r="L503" i="4"/>
  <c r="M503" i="4" s="1"/>
  <c r="K503" i="4"/>
  <c r="L499" i="4"/>
  <c r="M499" i="4" s="1"/>
  <c r="K499" i="4"/>
  <c r="L495" i="4"/>
  <c r="M495" i="4" s="1"/>
  <c r="K495" i="4"/>
  <c r="L491" i="4"/>
  <c r="M491" i="4" s="1"/>
  <c r="K491" i="4"/>
  <c r="L487" i="4"/>
  <c r="M487" i="4" s="1"/>
  <c r="K487" i="4"/>
  <c r="L483" i="4"/>
  <c r="M483" i="4" s="1"/>
  <c r="K483" i="4"/>
  <c r="L479" i="4"/>
  <c r="M479" i="4" s="1"/>
  <c r="K479" i="4"/>
  <c r="L475" i="4"/>
  <c r="M475" i="4" s="1"/>
  <c r="K475" i="4"/>
  <c r="L471" i="4"/>
  <c r="M471" i="4" s="1"/>
  <c r="K471" i="4"/>
  <c r="L467" i="4"/>
  <c r="M467" i="4" s="1"/>
  <c r="K467" i="4"/>
  <c r="L463" i="4"/>
  <c r="M463" i="4" s="1"/>
  <c r="K463" i="4"/>
  <c r="L459" i="4"/>
  <c r="M459" i="4" s="1"/>
  <c r="K459" i="4"/>
  <c r="L455" i="4"/>
  <c r="M455" i="4" s="1"/>
  <c r="K455" i="4"/>
  <c r="L451" i="4"/>
  <c r="M451" i="4" s="1"/>
  <c r="K451" i="4"/>
  <c r="L447" i="4"/>
  <c r="M447" i="4" s="1"/>
  <c r="K447" i="4"/>
  <c r="L443" i="4"/>
  <c r="M443" i="4" s="1"/>
  <c r="K443" i="4"/>
  <c r="L439" i="4"/>
  <c r="M439" i="4" s="1"/>
  <c r="K439" i="4"/>
  <c r="L435" i="4"/>
  <c r="M435" i="4" s="1"/>
  <c r="K435" i="4"/>
  <c r="L431" i="4"/>
  <c r="M431" i="4" s="1"/>
  <c r="K431" i="4"/>
  <c r="L427" i="4"/>
  <c r="M427" i="4" s="1"/>
  <c r="K427" i="4"/>
  <c r="L423" i="4"/>
  <c r="M423" i="4" s="1"/>
  <c r="K423" i="4"/>
  <c r="L419" i="4"/>
  <c r="M419" i="4" s="1"/>
  <c r="K419" i="4"/>
  <c r="L415" i="4"/>
  <c r="M415" i="4" s="1"/>
  <c r="K415" i="4"/>
  <c r="L411" i="4"/>
  <c r="M411" i="4" s="1"/>
  <c r="K411" i="4"/>
  <c r="L407" i="4"/>
  <c r="M407" i="4" s="1"/>
  <c r="K407" i="4"/>
  <c r="L403" i="4"/>
  <c r="M403" i="4" s="1"/>
  <c r="K403" i="4"/>
  <c r="L399" i="4"/>
  <c r="M399" i="4" s="1"/>
  <c r="K399" i="4"/>
  <c r="L395" i="4"/>
  <c r="M395" i="4" s="1"/>
  <c r="K395" i="4"/>
  <c r="L391" i="4"/>
  <c r="M391" i="4" s="1"/>
  <c r="K391" i="4"/>
  <c r="L387" i="4"/>
  <c r="M387" i="4" s="1"/>
  <c r="K387" i="4"/>
  <c r="L383" i="4"/>
  <c r="M383" i="4" s="1"/>
  <c r="K383" i="4"/>
  <c r="L379" i="4"/>
  <c r="M379" i="4" s="1"/>
  <c r="K379" i="4"/>
  <c r="L375" i="4"/>
  <c r="M375" i="4" s="1"/>
  <c r="K375" i="4"/>
  <c r="L371" i="4"/>
  <c r="M371" i="4" s="1"/>
  <c r="K371" i="4"/>
  <c r="L367" i="4"/>
  <c r="M367" i="4" s="1"/>
  <c r="K367" i="4"/>
  <c r="L363" i="4"/>
  <c r="M363" i="4" s="1"/>
  <c r="K363" i="4"/>
  <c r="L359" i="4"/>
  <c r="M359" i="4" s="1"/>
  <c r="K359" i="4"/>
  <c r="L355" i="4"/>
  <c r="M355" i="4" s="1"/>
  <c r="K355" i="4"/>
  <c r="L351" i="4"/>
  <c r="M351" i="4" s="1"/>
  <c r="K351" i="4"/>
  <c r="L347" i="4"/>
  <c r="M347" i="4" s="1"/>
  <c r="K347" i="4"/>
  <c r="L343" i="4"/>
  <c r="M343" i="4" s="1"/>
  <c r="K343" i="4"/>
  <c r="L339" i="4"/>
  <c r="M339" i="4" s="1"/>
  <c r="K339" i="4"/>
  <c r="L335" i="4"/>
  <c r="M335" i="4" s="1"/>
  <c r="K335" i="4"/>
  <c r="L331" i="4"/>
  <c r="M331" i="4" s="1"/>
  <c r="K331" i="4"/>
  <c r="L327" i="4"/>
  <c r="M327" i="4" s="1"/>
  <c r="K327" i="4"/>
  <c r="L323" i="4"/>
  <c r="M323" i="4" s="1"/>
  <c r="K323" i="4"/>
  <c r="L319" i="4"/>
  <c r="M319" i="4" s="1"/>
  <c r="K319" i="4"/>
  <c r="L315" i="4"/>
  <c r="M315" i="4" s="1"/>
  <c r="K315" i="4"/>
  <c r="L311" i="4"/>
  <c r="M311" i="4" s="1"/>
  <c r="K311" i="4"/>
  <c r="L307" i="4"/>
  <c r="M307" i="4" s="1"/>
  <c r="K307" i="4"/>
  <c r="L303" i="4"/>
  <c r="M303" i="4" s="1"/>
  <c r="K303" i="4"/>
  <c r="L299" i="4"/>
  <c r="M299" i="4" s="1"/>
  <c r="K299" i="4"/>
  <c r="L295" i="4"/>
  <c r="M295" i="4" s="1"/>
  <c r="K295" i="4"/>
  <c r="L291" i="4"/>
  <c r="M291" i="4" s="1"/>
  <c r="K291" i="4"/>
  <c r="L287" i="4"/>
  <c r="M287" i="4" s="1"/>
  <c r="K287" i="4"/>
  <c r="L283" i="4"/>
  <c r="M283" i="4" s="1"/>
  <c r="K283" i="4"/>
  <c r="L279" i="4"/>
  <c r="M279" i="4" s="1"/>
  <c r="K279" i="4"/>
  <c r="L275" i="4"/>
  <c r="M275" i="4" s="1"/>
  <c r="K275" i="4"/>
  <c r="L271" i="4"/>
  <c r="M271" i="4" s="1"/>
  <c r="K271" i="4"/>
  <c r="L267" i="4"/>
  <c r="M267" i="4" s="1"/>
  <c r="K267" i="4"/>
  <c r="L263" i="4"/>
  <c r="M263" i="4" s="1"/>
  <c r="K263" i="4"/>
  <c r="L259" i="4"/>
  <c r="M259" i="4" s="1"/>
  <c r="K259" i="4"/>
  <c r="L256" i="4"/>
  <c r="M256" i="4" s="1"/>
  <c r="K256" i="4"/>
  <c r="L252" i="4"/>
  <c r="M252" i="4" s="1"/>
  <c r="K252" i="4"/>
  <c r="L248" i="4"/>
  <c r="M248" i="4" s="1"/>
  <c r="K248" i="4"/>
  <c r="L244" i="4"/>
  <c r="M244" i="4" s="1"/>
  <c r="K244" i="4"/>
  <c r="L240" i="4"/>
  <c r="M240" i="4" s="1"/>
  <c r="K240" i="4"/>
  <c r="L236" i="4"/>
  <c r="M236" i="4" s="1"/>
  <c r="K236" i="4"/>
  <c r="L232" i="4"/>
  <c r="M232" i="4" s="1"/>
  <c r="K232" i="4"/>
  <c r="L228" i="4"/>
  <c r="M228" i="4" s="1"/>
  <c r="K228" i="4"/>
  <c r="L224" i="4"/>
  <c r="M224" i="4" s="1"/>
  <c r="K224" i="4"/>
  <c r="L220" i="4"/>
  <c r="M220" i="4" s="1"/>
  <c r="K220" i="4"/>
  <c r="L216" i="4"/>
  <c r="M216" i="4" s="1"/>
  <c r="K216" i="4"/>
  <c r="L212" i="4"/>
  <c r="M212" i="4" s="1"/>
  <c r="K212" i="4"/>
  <c r="L208" i="4"/>
  <c r="M208" i="4" s="1"/>
  <c r="K208" i="4"/>
  <c r="L204" i="4"/>
  <c r="M204" i="4" s="1"/>
  <c r="K204" i="4"/>
  <c r="L200" i="4"/>
  <c r="M200" i="4" s="1"/>
  <c r="K200" i="4"/>
  <c r="L197" i="4"/>
  <c r="M197" i="4" s="1"/>
  <c r="K197" i="4"/>
  <c r="L193" i="4"/>
  <c r="M193" i="4" s="1"/>
  <c r="K193" i="4"/>
  <c r="L189" i="4"/>
  <c r="M189" i="4" s="1"/>
  <c r="K189" i="4"/>
  <c r="L185" i="4"/>
  <c r="M185" i="4" s="1"/>
  <c r="K185" i="4"/>
  <c r="L181" i="4"/>
  <c r="M181" i="4" s="1"/>
  <c r="K181" i="4"/>
  <c r="L177" i="4"/>
  <c r="M177" i="4" s="1"/>
  <c r="K177" i="4"/>
  <c r="L173" i="4"/>
  <c r="M173" i="4" s="1"/>
  <c r="K173" i="4"/>
  <c r="L169" i="4"/>
  <c r="M169" i="4" s="1"/>
  <c r="K169" i="4"/>
  <c r="L43" i="4"/>
  <c r="M43" i="4" s="1"/>
  <c r="K43" i="4"/>
  <c r="L42" i="4"/>
  <c r="M42" i="4" s="1"/>
  <c r="K42" i="4"/>
  <c r="L160" i="4"/>
  <c r="M160" i="4" s="1"/>
  <c r="K160" i="4"/>
  <c r="L156" i="4"/>
  <c r="M156" i="4" s="1"/>
  <c r="K156" i="4"/>
  <c r="L152" i="4"/>
  <c r="M152" i="4" s="1"/>
  <c r="K152" i="4"/>
  <c r="L148" i="4"/>
  <c r="M148" i="4" s="1"/>
  <c r="K148" i="4"/>
  <c r="L144" i="4"/>
  <c r="M144" i="4" s="1"/>
  <c r="K144" i="4"/>
  <c r="L140" i="4"/>
  <c r="M140" i="4" s="1"/>
  <c r="K140" i="4"/>
  <c r="L136" i="4"/>
  <c r="M136" i="4" s="1"/>
  <c r="K136" i="4"/>
  <c r="L132" i="4"/>
  <c r="M132" i="4" s="1"/>
  <c r="K132" i="4"/>
  <c r="L128" i="4"/>
  <c r="M128" i="4" s="1"/>
  <c r="K128" i="4"/>
  <c r="L124" i="4"/>
  <c r="M124" i="4" s="1"/>
  <c r="K124" i="4"/>
  <c r="L120" i="4"/>
  <c r="M120" i="4" s="1"/>
  <c r="K120" i="4"/>
  <c r="L116" i="4"/>
  <c r="M116" i="4" s="1"/>
  <c r="K116" i="4"/>
  <c r="L112" i="4"/>
  <c r="M112" i="4" s="1"/>
  <c r="K112" i="4"/>
  <c r="L108" i="4"/>
  <c r="M108" i="4" s="1"/>
  <c r="K108" i="4"/>
  <c r="L104" i="4"/>
  <c r="M104" i="4" s="1"/>
  <c r="K104" i="4"/>
  <c r="L100" i="4"/>
  <c r="M100" i="4" s="1"/>
  <c r="K100" i="4"/>
  <c r="L96" i="4"/>
  <c r="M96" i="4" s="1"/>
  <c r="K96" i="4"/>
  <c r="L92" i="4"/>
  <c r="M92" i="4" s="1"/>
  <c r="K92" i="4"/>
  <c r="L88" i="4"/>
  <c r="M88" i="4" s="1"/>
  <c r="K88" i="4"/>
  <c r="L84" i="4"/>
  <c r="M84" i="4" s="1"/>
  <c r="K84" i="4"/>
  <c r="L80" i="4"/>
  <c r="M80" i="4" s="1"/>
  <c r="K80" i="4"/>
  <c r="L76" i="4"/>
  <c r="M76" i="4" s="1"/>
  <c r="K76" i="4"/>
  <c r="L72" i="4"/>
  <c r="M72" i="4" s="1"/>
  <c r="K72" i="4"/>
  <c r="L68" i="4"/>
  <c r="M68" i="4" s="1"/>
  <c r="K68" i="4"/>
  <c r="L64" i="4"/>
  <c r="M64" i="4" s="1"/>
  <c r="K64" i="4"/>
  <c r="L61" i="4"/>
  <c r="M61" i="4" s="1"/>
  <c r="K61" i="4"/>
  <c r="L58" i="4"/>
  <c r="M58" i="4" s="1"/>
  <c r="K58" i="4"/>
  <c r="L51" i="4"/>
  <c r="M51" i="4" s="1"/>
  <c r="K51" i="4"/>
  <c r="K1644" i="4"/>
  <c r="N1644" i="4" s="1"/>
  <c r="O1644" i="4" s="1"/>
  <c r="K1640" i="4"/>
  <c r="N1640" i="4" s="1"/>
  <c r="O1640" i="4" s="1"/>
  <c r="K1636" i="4"/>
  <c r="N1636" i="4" s="1"/>
  <c r="O1636" i="4" s="1"/>
  <c r="K1632" i="4"/>
  <c r="N1632" i="4" s="1"/>
  <c r="O1632" i="4" s="1"/>
  <c r="K1628" i="4"/>
  <c r="N1628" i="4" s="1"/>
  <c r="O1628" i="4" s="1"/>
  <c r="K1624" i="4"/>
  <c r="N1624" i="4" s="1"/>
  <c r="O1624" i="4" s="1"/>
  <c r="K1620" i="4"/>
  <c r="N1620" i="4" s="1"/>
  <c r="O1620" i="4" s="1"/>
  <c r="K1616" i="4"/>
  <c r="N1616" i="4" s="1"/>
  <c r="O1616" i="4" s="1"/>
  <c r="K1612" i="4"/>
  <c r="N1612" i="4" s="1"/>
  <c r="O1612" i="4" s="1"/>
  <c r="K1608" i="4"/>
  <c r="N1608" i="4" s="1"/>
  <c r="O1608" i="4" s="1"/>
  <c r="K1604" i="4"/>
  <c r="N1604" i="4" s="1"/>
  <c r="O1604" i="4" s="1"/>
  <c r="K1600" i="4"/>
  <c r="N1600" i="4" s="1"/>
  <c r="O1600" i="4" s="1"/>
  <c r="K1596" i="4"/>
  <c r="N1596" i="4" s="1"/>
  <c r="O1596" i="4" s="1"/>
  <c r="K1592" i="4"/>
  <c r="N1592" i="4" s="1"/>
  <c r="O1592" i="4" s="1"/>
  <c r="K1588" i="4"/>
  <c r="N1588" i="4" s="1"/>
  <c r="O1588" i="4" s="1"/>
  <c r="K1584" i="4"/>
  <c r="N1584" i="4" s="1"/>
  <c r="O1584" i="4" s="1"/>
  <c r="K1580" i="4"/>
  <c r="N1580" i="4" s="1"/>
  <c r="O1580" i="4" s="1"/>
  <c r="K1576" i="4"/>
  <c r="N1576" i="4" s="1"/>
  <c r="O1576" i="4" s="1"/>
  <c r="K1572" i="4"/>
  <c r="N1572" i="4" s="1"/>
  <c r="O1572" i="4" s="1"/>
  <c r="K1568" i="4"/>
  <c r="N1568" i="4" s="1"/>
  <c r="O1568" i="4" s="1"/>
  <c r="K1564" i="4"/>
  <c r="N1564" i="4" s="1"/>
  <c r="O1564" i="4" s="1"/>
  <c r="K1560" i="4"/>
  <c r="N1560" i="4" s="1"/>
  <c r="O1560" i="4" s="1"/>
  <c r="K1556" i="4"/>
  <c r="N1556" i="4" s="1"/>
  <c r="O1556" i="4" s="1"/>
  <c r="K1552" i="4"/>
  <c r="N1552" i="4" s="1"/>
  <c r="O1552" i="4" s="1"/>
  <c r="K1548" i="4"/>
  <c r="N1548" i="4" s="1"/>
  <c r="O1548" i="4" s="1"/>
  <c r="K1544" i="4"/>
  <c r="N1544" i="4" s="1"/>
  <c r="O1544" i="4" s="1"/>
  <c r="K1540" i="4"/>
  <c r="N1540" i="4" s="1"/>
  <c r="O1540" i="4" s="1"/>
  <c r="K1536" i="4"/>
  <c r="N1536" i="4" s="1"/>
  <c r="O1536" i="4" s="1"/>
  <c r="K1532" i="4"/>
  <c r="N1532" i="4" s="1"/>
  <c r="O1532" i="4" s="1"/>
  <c r="K1528" i="4"/>
  <c r="N1528" i="4" s="1"/>
  <c r="O1528" i="4" s="1"/>
  <c r="K1524" i="4"/>
  <c r="N1524" i="4" s="1"/>
  <c r="O1524" i="4" s="1"/>
  <c r="K1520" i="4"/>
  <c r="N1520" i="4" s="1"/>
  <c r="O1520" i="4" s="1"/>
  <c r="K1516" i="4"/>
  <c r="N1516" i="4" s="1"/>
  <c r="O1516" i="4" s="1"/>
  <c r="K1512" i="4"/>
  <c r="N1512" i="4" s="1"/>
  <c r="O1512" i="4" s="1"/>
  <c r="K1508" i="4"/>
  <c r="N1508" i="4" s="1"/>
  <c r="O1508" i="4" s="1"/>
  <c r="K1504" i="4"/>
  <c r="N1504" i="4" s="1"/>
  <c r="O1504" i="4" s="1"/>
  <c r="K1500" i="4"/>
  <c r="N1500" i="4" s="1"/>
  <c r="O1500" i="4" s="1"/>
  <c r="K1496" i="4"/>
  <c r="N1496" i="4" s="1"/>
  <c r="O1496" i="4" s="1"/>
  <c r="K1492" i="4"/>
  <c r="N1492" i="4" s="1"/>
  <c r="O1492" i="4" s="1"/>
  <c r="K1488" i="4"/>
  <c r="N1488" i="4" s="1"/>
  <c r="O1488" i="4" s="1"/>
  <c r="K1484" i="4"/>
  <c r="N1484" i="4" s="1"/>
  <c r="O1484" i="4" s="1"/>
  <c r="K1480" i="4"/>
  <c r="N1480" i="4" s="1"/>
  <c r="O1480" i="4" s="1"/>
  <c r="K1476" i="4"/>
  <c r="N1476" i="4" s="1"/>
  <c r="O1476" i="4" s="1"/>
  <c r="K1472" i="4"/>
  <c r="N1472" i="4" s="1"/>
  <c r="O1472" i="4" s="1"/>
  <c r="K1468" i="4"/>
  <c r="N1468" i="4" s="1"/>
  <c r="O1468" i="4" s="1"/>
  <c r="K1464" i="4"/>
  <c r="N1464" i="4" s="1"/>
  <c r="O1464" i="4" s="1"/>
  <c r="K1460" i="4"/>
  <c r="N1460" i="4" s="1"/>
  <c r="O1460" i="4" s="1"/>
  <c r="K1456" i="4"/>
  <c r="N1456" i="4" s="1"/>
  <c r="O1456" i="4" s="1"/>
  <c r="K1452" i="4"/>
  <c r="N1452" i="4" s="1"/>
  <c r="O1452" i="4" s="1"/>
  <c r="K1448" i="4"/>
  <c r="N1448" i="4" s="1"/>
  <c r="O1448" i="4" s="1"/>
  <c r="K1444" i="4"/>
  <c r="N1444" i="4" s="1"/>
  <c r="O1444" i="4" s="1"/>
  <c r="K1440" i="4"/>
  <c r="N1440" i="4" s="1"/>
  <c r="O1440" i="4" s="1"/>
  <c r="K1436" i="4"/>
  <c r="N1436" i="4" s="1"/>
  <c r="O1436" i="4" s="1"/>
  <c r="K1432" i="4"/>
  <c r="N1432" i="4" s="1"/>
  <c r="O1432" i="4" s="1"/>
  <c r="K1428" i="4"/>
  <c r="N1428" i="4" s="1"/>
  <c r="O1428" i="4" s="1"/>
  <c r="K1424" i="4"/>
  <c r="N1424" i="4" s="1"/>
  <c r="O1424" i="4" s="1"/>
  <c r="K1420" i="4"/>
  <c r="N1420" i="4" s="1"/>
  <c r="O1420" i="4" s="1"/>
  <c r="K1416" i="4"/>
  <c r="N1416" i="4" s="1"/>
  <c r="O1416" i="4" s="1"/>
  <c r="K1412" i="4"/>
  <c r="N1412" i="4" s="1"/>
  <c r="O1412" i="4" s="1"/>
  <c r="K1408" i="4"/>
  <c r="N1408" i="4" s="1"/>
  <c r="O1408" i="4" s="1"/>
  <c r="K1404" i="4"/>
  <c r="N1404" i="4" s="1"/>
  <c r="O1404" i="4" s="1"/>
  <c r="K1400" i="4"/>
  <c r="N1400" i="4" s="1"/>
  <c r="O1400" i="4" s="1"/>
  <c r="K1396" i="4"/>
  <c r="N1396" i="4" s="1"/>
  <c r="O1396" i="4" s="1"/>
  <c r="K1392" i="4"/>
  <c r="N1392" i="4" s="1"/>
  <c r="O1392" i="4" s="1"/>
  <c r="K1387" i="4"/>
  <c r="N1387" i="4" s="1"/>
  <c r="O1387" i="4" s="1"/>
  <c r="N1638" i="4"/>
  <c r="O1638" i="4" s="1"/>
  <c r="N1449" i="4"/>
  <c r="O1449" i="4" s="1"/>
  <c r="L1389" i="4"/>
  <c r="M1389" i="4" s="1"/>
  <c r="K1389" i="4"/>
  <c r="L1385" i="4"/>
  <c r="M1385" i="4" s="1"/>
  <c r="K1385" i="4"/>
  <c r="L1381" i="4"/>
  <c r="M1381" i="4" s="1"/>
  <c r="K1381" i="4"/>
  <c r="L1377" i="4"/>
  <c r="M1377" i="4" s="1"/>
  <c r="K1377" i="4"/>
  <c r="L1373" i="4"/>
  <c r="M1373" i="4" s="1"/>
  <c r="K1373" i="4"/>
  <c r="L1369" i="4"/>
  <c r="M1369" i="4" s="1"/>
  <c r="K1369" i="4"/>
  <c r="L1365" i="4"/>
  <c r="M1365" i="4" s="1"/>
  <c r="K1365" i="4"/>
  <c r="L1361" i="4"/>
  <c r="M1361" i="4" s="1"/>
  <c r="K1361" i="4"/>
  <c r="L1357" i="4"/>
  <c r="M1357" i="4" s="1"/>
  <c r="K1357" i="4"/>
  <c r="L1353" i="4"/>
  <c r="M1353" i="4" s="1"/>
  <c r="K1353" i="4"/>
  <c r="L1349" i="4"/>
  <c r="M1349" i="4" s="1"/>
  <c r="K1349" i="4"/>
  <c r="L1345" i="4"/>
  <c r="M1345" i="4" s="1"/>
  <c r="K1345" i="4"/>
  <c r="L1341" i="4"/>
  <c r="M1341" i="4" s="1"/>
  <c r="K1341" i="4"/>
  <c r="L1337" i="4"/>
  <c r="M1337" i="4" s="1"/>
  <c r="K1337" i="4"/>
  <c r="L1333" i="4"/>
  <c r="M1333" i="4" s="1"/>
  <c r="K1333" i="4"/>
  <c r="L1329" i="4"/>
  <c r="M1329" i="4" s="1"/>
  <c r="K1329" i="4"/>
  <c r="L1325" i="4"/>
  <c r="M1325" i="4" s="1"/>
  <c r="K1325" i="4"/>
  <c r="L1321" i="4"/>
  <c r="M1321" i="4" s="1"/>
  <c r="K1321" i="4"/>
  <c r="L1317" i="4"/>
  <c r="M1317" i="4" s="1"/>
  <c r="K1317" i="4"/>
  <c r="L1313" i="4"/>
  <c r="M1313" i="4" s="1"/>
  <c r="K1313" i="4"/>
  <c r="L1309" i="4"/>
  <c r="M1309" i="4" s="1"/>
  <c r="K1309" i="4"/>
  <c r="L1305" i="4"/>
  <c r="M1305" i="4" s="1"/>
  <c r="K1305" i="4"/>
  <c r="L1301" i="4"/>
  <c r="M1301" i="4" s="1"/>
  <c r="K1301" i="4"/>
  <c r="L1297" i="4"/>
  <c r="M1297" i="4" s="1"/>
  <c r="K1297" i="4"/>
  <c r="L1293" i="4"/>
  <c r="M1293" i="4" s="1"/>
  <c r="K1293" i="4"/>
  <c r="L1289" i="4"/>
  <c r="M1289" i="4" s="1"/>
  <c r="K1289" i="4"/>
  <c r="L1285" i="4"/>
  <c r="M1285" i="4" s="1"/>
  <c r="K1285" i="4"/>
  <c r="L1281" i="4"/>
  <c r="M1281" i="4" s="1"/>
  <c r="K1281" i="4"/>
  <c r="L1277" i="4"/>
  <c r="M1277" i="4" s="1"/>
  <c r="K1277" i="4"/>
  <c r="L1273" i="4"/>
  <c r="M1273" i="4" s="1"/>
  <c r="K1273" i="4"/>
  <c r="L1269" i="4"/>
  <c r="M1269" i="4" s="1"/>
  <c r="K1269" i="4"/>
  <c r="L1265" i="4"/>
  <c r="M1265" i="4" s="1"/>
  <c r="K1265" i="4"/>
  <c r="L1261" i="4"/>
  <c r="M1261" i="4" s="1"/>
  <c r="K1261" i="4"/>
  <c r="L1257" i="4"/>
  <c r="M1257" i="4" s="1"/>
  <c r="K1257" i="4"/>
  <c r="L1253" i="4"/>
  <c r="M1253" i="4" s="1"/>
  <c r="K1253" i="4"/>
  <c r="L1249" i="4"/>
  <c r="M1249" i="4" s="1"/>
  <c r="K1249" i="4"/>
  <c r="L1245" i="4"/>
  <c r="M1245" i="4" s="1"/>
  <c r="K1245" i="4"/>
  <c r="L1241" i="4"/>
  <c r="M1241" i="4" s="1"/>
  <c r="K1241" i="4"/>
  <c r="L1237" i="4"/>
  <c r="M1237" i="4" s="1"/>
  <c r="K1237" i="4"/>
  <c r="L1233" i="4"/>
  <c r="M1233" i="4" s="1"/>
  <c r="K1233" i="4"/>
  <c r="L1229" i="4"/>
  <c r="M1229" i="4" s="1"/>
  <c r="K1229" i="4"/>
  <c r="L1225" i="4"/>
  <c r="M1225" i="4" s="1"/>
  <c r="K1225" i="4"/>
  <c r="L1221" i="4"/>
  <c r="M1221" i="4" s="1"/>
  <c r="K1221" i="4"/>
  <c r="L1217" i="4"/>
  <c r="M1217" i="4" s="1"/>
  <c r="K1217" i="4"/>
  <c r="L1213" i="4"/>
  <c r="M1213" i="4" s="1"/>
  <c r="K1213" i="4"/>
  <c r="L1209" i="4"/>
  <c r="M1209" i="4" s="1"/>
  <c r="K1209" i="4"/>
  <c r="L1205" i="4"/>
  <c r="M1205" i="4" s="1"/>
  <c r="K1205" i="4"/>
  <c r="L1201" i="4"/>
  <c r="M1201" i="4" s="1"/>
  <c r="K1201" i="4"/>
  <c r="L1197" i="4"/>
  <c r="M1197" i="4" s="1"/>
  <c r="K1197" i="4"/>
  <c r="L1193" i="4"/>
  <c r="M1193" i="4" s="1"/>
  <c r="K1193" i="4"/>
  <c r="L1189" i="4"/>
  <c r="M1189" i="4" s="1"/>
  <c r="K1189" i="4"/>
  <c r="L1186" i="4"/>
  <c r="M1186" i="4" s="1"/>
  <c r="K1186" i="4"/>
  <c r="L1182" i="4"/>
  <c r="M1182" i="4" s="1"/>
  <c r="K1182" i="4"/>
  <c r="L1178" i="4"/>
  <c r="M1178" i="4" s="1"/>
  <c r="K1178" i="4"/>
  <c r="L1174" i="4"/>
  <c r="M1174" i="4" s="1"/>
  <c r="K1174" i="4"/>
  <c r="L1170" i="4"/>
  <c r="M1170" i="4" s="1"/>
  <c r="K1170" i="4"/>
  <c r="L1166" i="4"/>
  <c r="M1166" i="4" s="1"/>
  <c r="K1166" i="4"/>
  <c r="L1162" i="4"/>
  <c r="M1162" i="4" s="1"/>
  <c r="K1162" i="4"/>
  <c r="L1158" i="4"/>
  <c r="M1158" i="4" s="1"/>
  <c r="K1158" i="4"/>
  <c r="L1154" i="4"/>
  <c r="M1154" i="4" s="1"/>
  <c r="K1154" i="4"/>
  <c r="L1150" i="4"/>
  <c r="M1150" i="4" s="1"/>
  <c r="K1150" i="4"/>
  <c r="L1146" i="4"/>
  <c r="M1146" i="4" s="1"/>
  <c r="K1146" i="4"/>
  <c r="L1142" i="4"/>
  <c r="M1142" i="4" s="1"/>
  <c r="K1142" i="4"/>
  <c r="L1138" i="4"/>
  <c r="M1138" i="4" s="1"/>
  <c r="K1138" i="4"/>
  <c r="L1134" i="4"/>
  <c r="M1134" i="4" s="1"/>
  <c r="K1134" i="4"/>
  <c r="L1130" i="4"/>
  <c r="M1130" i="4" s="1"/>
  <c r="K1130" i="4"/>
  <c r="L1126" i="4"/>
  <c r="M1126" i="4" s="1"/>
  <c r="K1126" i="4"/>
  <c r="L1122" i="4"/>
  <c r="M1122" i="4" s="1"/>
  <c r="K1122" i="4"/>
  <c r="L1118" i="4"/>
  <c r="M1118" i="4" s="1"/>
  <c r="K1118" i="4"/>
  <c r="L1114" i="4"/>
  <c r="M1114" i="4" s="1"/>
  <c r="K1114" i="4"/>
  <c r="L1110" i="4"/>
  <c r="M1110" i="4" s="1"/>
  <c r="K1110" i="4"/>
  <c r="L1106" i="4"/>
  <c r="M1106" i="4" s="1"/>
  <c r="K1106" i="4"/>
  <c r="L1102" i="4"/>
  <c r="M1102" i="4" s="1"/>
  <c r="K1102" i="4"/>
  <c r="L1098" i="4"/>
  <c r="M1098" i="4" s="1"/>
  <c r="K1098" i="4"/>
  <c r="L1094" i="4"/>
  <c r="M1094" i="4" s="1"/>
  <c r="K1094" i="4"/>
  <c r="L1090" i="4"/>
  <c r="M1090" i="4" s="1"/>
  <c r="K1090" i="4"/>
  <c r="L1086" i="4"/>
  <c r="M1086" i="4" s="1"/>
  <c r="K1086" i="4"/>
  <c r="L1083" i="4"/>
  <c r="M1083" i="4" s="1"/>
  <c r="K1083" i="4"/>
  <c r="L1079" i="4"/>
  <c r="M1079" i="4" s="1"/>
  <c r="K1079" i="4"/>
  <c r="L1075" i="4"/>
  <c r="M1075" i="4" s="1"/>
  <c r="K1075" i="4"/>
  <c r="L1071" i="4"/>
  <c r="M1071" i="4" s="1"/>
  <c r="K1071" i="4"/>
  <c r="L1067" i="4"/>
  <c r="M1067" i="4" s="1"/>
  <c r="K1067" i="4"/>
  <c r="L1063" i="4"/>
  <c r="M1063" i="4" s="1"/>
  <c r="K1063" i="4"/>
  <c r="L1059" i="4"/>
  <c r="M1059" i="4" s="1"/>
  <c r="K1059" i="4"/>
  <c r="L1055" i="4"/>
  <c r="M1055" i="4" s="1"/>
  <c r="K1055" i="4"/>
  <c r="L1051" i="4"/>
  <c r="M1051" i="4" s="1"/>
  <c r="K1051" i="4"/>
  <c r="L1047" i="4"/>
  <c r="M1047" i="4" s="1"/>
  <c r="K1047" i="4"/>
  <c r="L1043" i="4"/>
  <c r="M1043" i="4" s="1"/>
  <c r="K1043" i="4"/>
  <c r="L1039" i="4"/>
  <c r="M1039" i="4" s="1"/>
  <c r="K1039" i="4"/>
  <c r="L1035" i="4"/>
  <c r="M1035" i="4" s="1"/>
  <c r="K1035" i="4"/>
  <c r="L1031" i="4"/>
  <c r="M1031" i="4" s="1"/>
  <c r="K1031" i="4"/>
  <c r="L1027" i="4"/>
  <c r="M1027" i="4" s="1"/>
  <c r="K1027" i="4"/>
  <c r="L1023" i="4"/>
  <c r="M1023" i="4" s="1"/>
  <c r="K1023" i="4"/>
  <c r="L1019" i="4"/>
  <c r="M1019" i="4" s="1"/>
  <c r="K1019" i="4"/>
  <c r="L1015" i="4"/>
  <c r="M1015" i="4" s="1"/>
  <c r="K1015" i="4"/>
  <c r="L1011" i="4"/>
  <c r="M1011" i="4" s="1"/>
  <c r="K1011" i="4"/>
  <c r="L1007" i="4"/>
  <c r="M1007" i="4" s="1"/>
  <c r="K1007" i="4"/>
  <c r="L1003" i="4"/>
  <c r="M1003" i="4" s="1"/>
  <c r="K1003" i="4"/>
  <c r="L999" i="4"/>
  <c r="M999" i="4" s="1"/>
  <c r="K999" i="4"/>
  <c r="L995" i="4"/>
  <c r="M995" i="4" s="1"/>
  <c r="K995" i="4"/>
  <c r="L991" i="4"/>
  <c r="M991" i="4" s="1"/>
  <c r="K991" i="4"/>
  <c r="L987" i="4"/>
  <c r="M987" i="4" s="1"/>
  <c r="K987" i="4"/>
  <c r="L983" i="4"/>
  <c r="M983" i="4" s="1"/>
  <c r="K983" i="4"/>
  <c r="L979" i="4"/>
  <c r="M979" i="4" s="1"/>
  <c r="K979" i="4"/>
  <c r="L975" i="4"/>
  <c r="M975" i="4" s="1"/>
  <c r="K975" i="4"/>
  <c r="L971" i="4"/>
  <c r="M971" i="4" s="1"/>
  <c r="K971" i="4"/>
  <c r="L967" i="4"/>
  <c r="M967" i="4" s="1"/>
  <c r="K967" i="4"/>
  <c r="L963" i="4"/>
  <c r="M963" i="4" s="1"/>
  <c r="K963" i="4"/>
  <c r="L959" i="4"/>
  <c r="M959" i="4" s="1"/>
  <c r="K959" i="4"/>
  <c r="L955" i="4"/>
  <c r="M955" i="4" s="1"/>
  <c r="K955" i="4"/>
  <c r="L951" i="4"/>
  <c r="M951" i="4" s="1"/>
  <c r="K951" i="4"/>
  <c r="L947" i="4"/>
  <c r="M947" i="4" s="1"/>
  <c r="K947" i="4"/>
  <c r="L943" i="4"/>
  <c r="M943" i="4" s="1"/>
  <c r="K943" i="4"/>
  <c r="L939" i="4"/>
  <c r="M939" i="4" s="1"/>
  <c r="K939" i="4"/>
  <c r="L935" i="4"/>
  <c r="M935" i="4" s="1"/>
  <c r="K935" i="4"/>
  <c r="L931" i="4"/>
  <c r="M931" i="4" s="1"/>
  <c r="K931" i="4"/>
  <c r="L927" i="4"/>
  <c r="M927" i="4" s="1"/>
  <c r="K927" i="4"/>
  <c r="L923" i="4"/>
  <c r="M923" i="4" s="1"/>
  <c r="K923" i="4"/>
  <c r="L919" i="4"/>
  <c r="M919" i="4" s="1"/>
  <c r="K919" i="4"/>
  <c r="L915" i="4"/>
  <c r="M915" i="4" s="1"/>
  <c r="K915" i="4"/>
  <c r="L911" i="4"/>
  <c r="M911" i="4" s="1"/>
  <c r="K911" i="4"/>
  <c r="L907" i="4"/>
  <c r="M907" i="4" s="1"/>
  <c r="K907" i="4"/>
  <c r="L903" i="4"/>
  <c r="M903" i="4" s="1"/>
  <c r="K903" i="4"/>
  <c r="L899" i="4"/>
  <c r="M899" i="4" s="1"/>
  <c r="K899" i="4"/>
  <c r="L895" i="4"/>
  <c r="M895" i="4" s="1"/>
  <c r="K895" i="4"/>
  <c r="L891" i="4"/>
  <c r="M891" i="4" s="1"/>
  <c r="K891" i="4"/>
  <c r="L887" i="4"/>
  <c r="M887" i="4" s="1"/>
  <c r="K887" i="4"/>
  <c r="L883" i="4"/>
  <c r="M883" i="4" s="1"/>
  <c r="K883" i="4"/>
  <c r="L880" i="4"/>
  <c r="M880" i="4" s="1"/>
  <c r="K880" i="4"/>
  <c r="L876" i="4"/>
  <c r="M876" i="4" s="1"/>
  <c r="K876" i="4"/>
  <c r="L872" i="4"/>
  <c r="M872" i="4" s="1"/>
  <c r="K872" i="4"/>
  <c r="L868" i="4"/>
  <c r="M868" i="4" s="1"/>
  <c r="K868" i="4"/>
  <c r="L864" i="4"/>
  <c r="M864" i="4" s="1"/>
  <c r="K864" i="4"/>
  <c r="L860" i="4"/>
  <c r="M860" i="4" s="1"/>
  <c r="K860" i="4"/>
  <c r="L856" i="4"/>
  <c r="M856" i="4" s="1"/>
  <c r="K856" i="4"/>
  <c r="L852" i="4"/>
  <c r="M852" i="4" s="1"/>
  <c r="K852" i="4"/>
  <c r="L848" i="4"/>
  <c r="M848" i="4" s="1"/>
  <c r="K848" i="4"/>
  <c r="L844" i="4"/>
  <c r="M844" i="4" s="1"/>
  <c r="K844" i="4"/>
  <c r="L840" i="4"/>
  <c r="M840" i="4" s="1"/>
  <c r="K840" i="4"/>
  <c r="L836" i="4"/>
  <c r="M836" i="4" s="1"/>
  <c r="K836" i="4"/>
  <c r="L832" i="4"/>
  <c r="M832" i="4" s="1"/>
  <c r="K832" i="4"/>
  <c r="L828" i="4"/>
  <c r="M828" i="4" s="1"/>
  <c r="K828" i="4"/>
  <c r="L824" i="4"/>
  <c r="M824" i="4" s="1"/>
  <c r="K824" i="4"/>
  <c r="L820" i="4"/>
  <c r="M820" i="4" s="1"/>
  <c r="K820" i="4"/>
  <c r="L816" i="4"/>
  <c r="M816" i="4" s="1"/>
  <c r="K816" i="4"/>
  <c r="L812" i="4"/>
  <c r="M812" i="4" s="1"/>
  <c r="K812" i="4"/>
  <c r="L808" i="4"/>
  <c r="M808" i="4" s="1"/>
  <c r="K808" i="4"/>
  <c r="L804" i="4"/>
  <c r="M804" i="4" s="1"/>
  <c r="K804" i="4"/>
  <c r="L800" i="4"/>
  <c r="M800" i="4" s="1"/>
  <c r="K800" i="4"/>
  <c r="L796" i="4"/>
  <c r="M796" i="4" s="1"/>
  <c r="K796" i="4"/>
  <c r="L792" i="4"/>
  <c r="M792" i="4" s="1"/>
  <c r="K792" i="4"/>
  <c r="L788" i="4"/>
  <c r="M788" i="4" s="1"/>
  <c r="K788" i="4"/>
  <c r="L784" i="4"/>
  <c r="M784" i="4" s="1"/>
  <c r="K784" i="4"/>
  <c r="L780" i="4"/>
  <c r="M780" i="4" s="1"/>
  <c r="K780" i="4"/>
  <c r="L776" i="4"/>
  <c r="M776" i="4" s="1"/>
  <c r="K776" i="4"/>
  <c r="L772" i="4"/>
  <c r="M772" i="4" s="1"/>
  <c r="K772" i="4"/>
  <c r="L768" i="4"/>
  <c r="M768" i="4" s="1"/>
  <c r="K768" i="4"/>
  <c r="L764" i="4"/>
  <c r="M764" i="4" s="1"/>
  <c r="K764" i="4"/>
  <c r="L760" i="4"/>
  <c r="M760" i="4" s="1"/>
  <c r="K760" i="4"/>
  <c r="L756" i="4"/>
  <c r="M756" i="4" s="1"/>
  <c r="K756" i="4"/>
  <c r="L752" i="4"/>
  <c r="M752" i="4" s="1"/>
  <c r="K752" i="4"/>
  <c r="L748" i="4"/>
  <c r="M748" i="4" s="1"/>
  <c r="K748" i="4"/>
  <c r="L744" i="4"/>
  <c r="M744" i="4" s="1"/>
  <c r="K744" i="4"/>
  <c r="K740" i="4"/>
  <c r="L740" i="4"/>
  <c r="M740" i="4" s="1"/>
  <c r="K736" i="4"/>
  <c r="L736" i="4"/>
  <c r="M736" i="4" s="1"/>
  <c r="L732" i="4"/>
  <c r="M732" i="4" s="1"/>
  <c r="K732" i="4"/>
  <c r="K728" i="4"/>
  <c r="L728" i="4"/>
  <c r="M728" i="4" s="1"/>
  <c r="K724" i="4"/>
  <c r="L724" i="4"/>
  <c r="M724" i="4" s="1"/>
  <c r="K720" i="4"/>
  <c r="L720" i="4"/>
  <c r="M720" i="4" s="1"/>
  <c r="L716" i="4"/>
  <c r="M716" i="4" s="1"/>
  <c r="K716" i="4"/>
  <c r="K712" i="4"/>
  <c r="L712" i="4"/>
  <c r="M712" i="4" s="1"/>
  <c r="K708" i="4"/>
  <c r="L708" i="4"/>
  <c r="M708" i="4" s="1"/>
  <c r="K704" i="4"/>
  <c r="L704" i="4"/>
  <c r="M704" i="4" s="1"/>
  <c r="L700" i="4"/>
  <c r="M700" i="4" s="1"/>
  <c r="K700" i="4"/>
  <c r="K696" i="4"/>
  <c r="L696" i="4"/>
  <c r="M696" i="4" s="1"/>
  <c r="K692" i="4"/>
  <c r="L692" i="4"/>
  <c r="M692" i="4" s="1"/>
  <c r="K688" i="4"/>
  <c r="L688" i="4"/>
  <c r="M688" i="4" s="1"/>
  <c r="L684" i="4"/>
  <c r="M684" i="4" s="1"/>
  <c r="K684" i="4"/>
  <c r="K680" i="4"/>
  <c r="L680" i="4"/>
  <c r="M680" i="4" s="1"/>
  <c r="K676" i="4"/>
  <c r="L676" i="4"/>
  <c r="M676" i="4" s="1"/>
  <c r="K672" i="4"/>
  <c r="L672" i="4"/>
  <c r="M672" i="4" s="1"/>
  <c r="L668" i="4"/>
  <c r="M668" i="4" s="1"/>
  <c r="K668" i="4"/>
  <c r="K664" i="4"/>
  <c r="L664" i="4"/>
  <c r="M664" i="4" s="1"/>
  <c r="K660" i="4"/>
  <c r="L660" i="4"/>
  <c r="M660" i="4" s="1"/>
  <c r="K656" i="4"/>
  <c r="L656" i="4"/>
  <c r="M656" i="4" s="1"/>
  <c r="L652" i="4"/>
  <c r="M652" i="4" s="1"/>
  <c r="K652" i="4"/>
  <c r="K648" i="4"/>
  <c r="L648" i="4"/>
  <c r="M648" i="4" s="1"/>
  <c r="K644" i="4"/>
  <c r="L644" i="4"/>
  <c r="M644" i="4" s="1"/>
  <c r="K640" i="4"/>
  <c r="L640" i="4"/>
  <c r="M640" i="4" s="1"/>
  <c r="L636" i="4"/>
  <c r="M636" i="4" s="1"/>
  <c r="K636" i="4"/>
  <c r="K632" i="4"/>
  <c r="L632" i="4"/>
  <c r="M632" i="4" s="1"/>
  <c r="K628" i="4"/>
  <c r="L628" i="4"/>
  <c r="M628" i="4" s="1"/>
  <c r="K624" i="4"/>
  <c r="L624" i="4"/>
  <c r="M624" i="4" s="1"/>
  <c r="L620" i="4"/>
  <c r="M620" i="4" s="1"/>
  <c r="K620" i="4"/>
  <c r="K616" i="4"/>
  <c r="L616" i="4"/>
  <c r="M616" i="4" s="1"/>
  <c r="K612" i="4"/>
  <c r="L612" i="4"/>
  <c r="M612" i="4" s="1"/>
  <c r="K608" i="4"/>
  <c r="L608" i="4"/>
  <c r="M608" i="4" s="1"/>
  <c r="L604" i="4"/>
  <c r="M604" i="4" s="1"/>
  <c r="K604" i="4"/>
  <c r="K600" i="4"/>
  <c r="L600" i="4"/>
  <c r="M600" i="4" s="1"/>
  <c r="K596" i="4"/>
  <c r="L596" i="4"/>
  <c r="M596" i="4" s="1"/>
  <c r="K592" i="4"/>
  <c r="L592" i="4"/>
  <c r="M592" i="4" s="1"/>
  <c r="L588" i="4"/>
  <c r="M588" i="4" s="1"/>
  <c r="K588" i="4"/>
  <c r="K584" i="4"/>
  <c r="L584" i="4"/>
  <c r="M584" i="4" s="1"/>
  <c r="K581" i="4"/>
  <c r="L581" i="4"/>
  <c r="M581" i="4" s="1"/>
  <c r="K577" i="4"/>
  <c r="L577" i="4"/>
  <c r="M577" i="4" s="1"/>
  <c r="L573" i="4"/>
  <c r="M573" i="4" s="1"/>
  <c r="K573" i="4"/>
  <c r="K569" i="4"/>
  <c r="L569" i="4"/>
  <c r="M569" i="4" s="1"/>
  <c r="K565" i="4"/>
  <c r="L565" i="4"/>
  <c r="M565" i="4" s="1"/>
  <c r="K561" i="4"/>
  <c r="L561" i="4"/>
  <c r="M561" i="4" s="1"/>
  <c r="L557" i="4"/>
  <c r="M557" i="4" s="1"/>
  <c r="K557" i="4"/>
  <c r="K553" i="4"/>
  <c r="L553" i="4"/>
  <c r="M553" i="4" s="1"/>
  <c r="K549" i="4"/>
  <c r="L549" i="4"/>
  <c r="M549" i="4" s="1"/>
  <c r="K545" i="4"/>
  <c r="L545" i="4"/>
  <c r="M545" i="4" s="1"/>
  <c r="L541" i="4"/>
  <c r="M541" i="4" s="1"/>
  <c r="K541" i="4"/>
  <c r="K537" i="4"/>
  <c r="L537" i="4"/>
  <c r="M537" i="4" s="1"/>
  <c r="K534" i="4"/>
  <c r="L534" i="4"/>
  <c r="M534" i="4" s="1"/>
  <c r="K530" i="4"/>
  <c r="L530" i="4"/>
  <c r="M530" i="4" s="1"/>
  <c r="L526" i="4"/>
  <c r="M526" i="4" s="1"/>
  <c r="K526" i="4"/>
  <c r="K522" i="4"/>
  <c r="L522" i="4"/>
  <c r="M522" i="4" s="1"/>
  <c r="K518" i="4"/>
  <c r="L518" i="4"/>
  <c r="M518" i="4" s="1"/>
  <c r="K514" i="4"/>
  <c r="L514" i="4"/>
  <c r="M514" i="4" s="1"/>
  <c r="L510" i="4"/>
  <c r="M510" i="4" s="1"/>
  <c r="K510" i="4"/>
  <c r="K506" i="4"/>
  <c r="L506" i="4"/>
  <c r="M506" i="4" s="1"/>
  <c r="K502" i="4"/>
  <c r="L502" i="4"/>
  <c r="M502" i="4" s="1"/>
  <c r="K498" i="4"/>
  <c r="L498" i="4"/>
  <c r="M498" i="4" s="1"/>
  <c r="L494" i="4"/>
  <c r="M494" i="4" s="1"/>
  <c r="K494" i="4"/>
  <c r="K490" i="4"/>
  <c r="L490" i="4"/>
  <c r="M490" i="4" s="1"/>
  <c r="K486" i="4"/>
  <c r="L486" i="4"/>
  <c r="M486" i="4" s="1"/>
  <c r="K482" i="4"/>
  <c r="L482" i="4"/>
  <c r="M482" i="4" s="1"/>
  <c r="L478" i="4"/>
  <c r="M478" i="4" s="1"/>
  <c r="K478" i="4"/>
  <c r="K474" i="4"/>
  <c r="L474" i="4"/>
  <c r="M474" i="4" s="1"/>
  <c r="K470" i="4"/>
  <c r="L470" i="4"/>
  <c r="M470" i="4" s="1"/>
  <c r="K466" i="4"/>
  <c r="L466" i="4"/>
  <c r="M466" i="4" s="1"/>
  <c r="L462" i="4"/>
  <c r="M462" i="4" s="1"/>
  <c r="K462" i="4"/>
  <c r="K458" i="4"/>
  <c r="L458" i="4"/>
  <c r="M458" i="4" s="1"/>
  <c r="K454" i="4"/>
  <c r="L454" i="4"/>
  <c r="M454" i="4" s="1"/>
  <c r="K450" i="4"/>
  <c r="L450" i="4"/>
  <c r="M450" i="4" s="1"/>
  <c r="L446" i="4"/>
  <c r="M446" i="4" s="1"/>
  <c r="K446" i="4"/>
  <c r="K442" i="4"/>
  <c r="L442" i="4"/>
  <c r="M442" i="4" s="1"/>
  <c r="K438" i="4"/>
  <c r="L438" i="4"/>
  <c r="M438" i="4" s="1"/>
  <c r="K434" i="4"/>
  <c r="L434" i="4"/>
  <c r="M434" i="4" s="1"/>
  <c r="L430" i="4"/>
  <c r="M430" i="4" s="1"/>
  <c r="K430" i="4"/>
  <c r="K426" i="4"/>
  <c r="L426" i="4"/>
  <c r="M426" i="4" s="1"/>
  <c r="K422" i="4"/>
  <c r="L422" i="4"/>
  <c r="M422" i="4" s="1"/>
  <c r="K418" i="4"/>
  <c r="L418" i="4"/>
  <c r="M418" i="4" s="1"/>
  <c r="L414" i="4"/>
  <c r="M414" i="4" s="1"/>
  <c r="K414" i="4"/>
  <c r="K410" i="4"/>
  <c r="L410" i="4"/>
  <c r="M410" i="4" s="1"/>
  <c r="K406" i="4"/>
  <c r="L406" i="4"/>
  <c r="M406" i="4" s="1"/>
  <c r="K402" i="4"/>
  <c r="L402" i="4"/>
  <c r="M402" i="4" s="1"/>
  <c r="L398" i="4"/>
  <c r="M398" i="4" s="1"/>
  <c r="K398" i="4"/>
  <c r="K394" i="4"/>
  <c r="L394" i="4"/>
  <c r="M394" i="4" s="1"/>
  <c r="K390" i="4"/>
  <c r="L390" i="4"/>
  <c r="M390" i="4" s="1"/>
  <c r="K386" i="4"/>
  <c r="L386" i="4"/>
  <c r="M386" i="4" s="1"/>
  <c r="L382" i="4"/>
  <c r="M382" i="4" s="1"/>
  <c r="K382" i="4"/>
  <c r="K378" i="4"/>
  <c r="L378" i="4"/>
  <c r="M378" i="4" s="1"/>
  <c r="K374" i="4"/>
  <c r="L374" i="4"/>
  <c r="M374" i="4" s="1"/>
  <c r="K370" i="4"/>
  <c r="L370" i="4"/>
  <c r="M370" i="4" s="1"/>
  <c r="L366" i="4"/>
  <c r="M366" i="4" s="1"/>
  <c r="K366" i="4"/>
  <c r="K362" i="4"/>
  <c r="L362" i="4"/>
  <c r="M362" i="4" s="1"/>
  <c r="K358" i="4"/>
  <c r="L358" i="4"/>
  <c r="M358" i="4" s="1"/>
  <c r="K354" i="4"/>
  <c r="L354" i="4"/>
  <c r="M354" i="4" s="1"/>
  <c r="L350" i="4"/>
  <c r="M350" i="4" s="1"/>
  <c r="K350" i="4"/>
  <c r="K346" i="4"/>
  <c r="L346" i="4"/>
  <c r="M346" i="4" s="1"/>
  <c r="K342" i="4"/>
  <c r="L342" i="4"/>
  <c r="M342" i="4" s="1"/>
  <c r="K338" i="4"/>
  <c r="L338" i="4"/>
  <c r="M338" i="4" s="1"/>
  <c r="L334" i="4"/>
  <c r="M334" i="4" s="1"/>
  <c r="K334" i="4"/>
  <c r="K330" i="4"/>
  <c r="L330" i="4"/>
  <c r="M330" i="4" s="1"/>
  <c r="K326" i="4"/>
  <c r="L326" i="4"/>
  <c r="M326" i="4" s="1"/>
  <c r="K322" i="4"/>
  <c r="L322" i="4"/>
  <c r="M322" i="4" s="1"/>
  <c r="L318" i="4"/>
  <c r="M318" i="4" s="1"/>
  <c r="K318" i="4"/>
  <c r="K314" i="4"/>
  <c r="L314" i="4"/>
  <c r="M314" i="4" s="1"/>
  <c r="K310" i="4"/>
  <c r="L310" i="4"/>
  <c r="M310" i="4" s="1"/>
  <c r="K306" i="4"/>
  <c r="L306" i="4"/>
  <c r="M306" i="4" s="1"/>
  <c r="L302" i="4"/>
  <c r="M302" i="4" s="1"/>
  <c r="K302" i="4"/>
  <c r="K298" i="4"/>
  <c r="L298" i="4"/>
  <c r="M298" i="4" s="1"/>
  <c r="K294" i="4"/>
  <c r="L294" i="4"/>
  <c r="M294" i="4" s="1"/>
  <c r="K290" i="4"/>
  <c r="L290" i="4"/>
  <c r="M290" i="4" s="1"/>
  <c r="L286" i="4"/>
  <c r="M286" i="4" s="1"/>
  <c r="K286" i="4"/>
  <c r="K282" i="4"/>
  <c r="L282" i="4"/>
  <c r="M282" i="4" s="1"/>
  <c r="K278" i="4"/>
  <c r="L278" i="4"/>
  <c r="M278" i="4" s="1"/>
  <c r="K274" i="4"/>
  <c r="L274" i="4"/>
  <c r="M274" i="4" s="1"/>
  <c r="L270" i="4"/>
  <c r="M270" i="4" s="1"/>
  <c r="K270" i="4"/>
  <c r="K266" i="4"/>
  <c r="L266" i="4"/>
  <c r="M266" i="4" s="1"/>
  <c r="K262" i="4"/>
  <c r="L262" i="4"/>
  <c r="M262" i="4" s="1"/>
  <c r="K258" i="4"/>
  <c r="L258" i="4"/>
  <c r="M258" i="4" s="1"/>
  <c r="L255" i="4"/>
  <c r="M255" i="4" s="1"/>
  <c r="K255" i="4"/>
  <c r="K251" i="4"/>
  <c r="L251" i="4"/>
  <c r="M251" i="4" s="1"/>
  <c r="K247" i="4"/>
  <c r="L247" i="4"/>
  <c r="M247" i="4" s="1"/>
  <c r="K243" i="4"/>
  <c r="L243" i="4"/>
  <c r="M243" i="4" s="1"/>
  <c r="L239" i="4"/>
  <c r="M239" i="4" s="1"/>
  <c r="K239" i="4"/>
  <c r="K235" i="4"/>
  <c r="L235" i="4"/>
  <c r="M235" i="4" s="1"/>
  <c r="K231" i="4"/>
  <c r="L231" i="4"/>
  <c r="M231" i="4" s="1"/>
  <c r="K227" i="4"/>
  <c r="L227" i="4"/>
  <c r="M227" i="4" s="1"/>
  <c r="L223" i="4"/>
  <c r="M223" i="4" s="1"/>
  <c r="K223" i="4"/>
  <c r="K219" i="4"/>
  <c r="L219" i="4"/>
  <c r="M219" i="4" s="1"/>
  <c r="K215" i="4"/>
  <c r="L215" i="4"/>
  <c r="M215" i="4" s="1"/>
  <c r="K211" i="4"/>
  <c r="L211" i="4"/>
  <c r="M211" i="4" s="1"/>
  <c r="L207" i="4"/>
  <c r="M207" i="4" s="1"/>
  <c r="K207" i="4"/>
  <c r="K203" i="4"/>
  <c r="L203" i="4"/>
  <c r="M203" i="4" s="1"/>
  <c r="K44" i="4"/>
  <c r="L44" i="4"/>
  <c r="M44" i="4" s="1"/>
  <c r="K196" i="4"/>
  <c r="L196" i="4"/>
  <c r="M196" i="4" s="1"/>
  <c r="L192" i="4"/>
  <c r="M192" i="4" s="1"/>
  <c r="K192" i="4"/>
  <c r="K188" i="4"/>
  <c r="L188" i="4"/>
  <c r="M188" i="4" s="1"/>
  <c r="K184" i="4"/>
  <c r="L184" i="4"/>
  <c r="M184" i="4" s="1"/>
  <c r="K180" i="4"/>
  <c r="L180" i="4"/>
  <c r="M180" i="4" s="1"/>
  <c r="L176" i="4"/>
  <c r="M176" i="4" s="1"/>
  <c r="K176" i="4"/>
  <c r="K172" i="4"/>
  <c r="L172" i="4"/>
  <c r="M172" i="4" s="1"/>
  <c r="K168" i="4"/>
  <c r="L168" i="4"/>
  <c r="M168" i="4" s="1"/>
  <c r="K165" i="4"/>
  <c r="L165" i="4"/>
  <c r="M165" i="4" s="1"/>
  <c r="L162" i="4"/>
  <c r="M162" i="4" s="1"/>
  <c r="K162" i="4"/>
  <c r="K159" i="4"/>
  <c r="L159" i="4"/>
  <c r="M159" i="4" s="1"/>
  <c r="K155" i="4"/>
  <c r="L155" i="4"/>
  <c r="M155" i="4" s="1"/>
  <c r="K151" i="4"/>
  <c r="L151" i="4"/>
  <c r="M151" i="4" s="1"/>
  <c r="L147" i="4"/>
  <c r="M147" i="4" s="1"/>
  <c r="K147" i="4"/>
  <c r="K143" i="4"/>
  <c r="L143" i="4"/>
  <c r="M143" i="4" s="1"/>
  <c r="K139" i="4"/>
  <c r="L139" i="4"/>
  <c r="M139" i="4" s="1"/>
  <c r="K135" i="4"/>
  <c r="L135" i="4"/>
  <c r="M135" i="4" s="1"/>
  <c r="L131" i="4"/>
  <c r="M131" i="4" s="1"/>
  <c r="K131" i="4"/>
  <c r="K127" i="4"/>
  <c r="L127" i="4"/>
  <c r="M127" i="4" s="1"/>
  <c r="K123" i="4"/>
  <c r="L123" i="4"/>
  <c r="M123" i="4" s="1"/>
  <c r="K119" i="4"/>
  <c r="L119" i="4"/>
  <c r="M119" i="4" s="1"/>
  <c r="L115" i="4"/>
  <c r="M115" i="4" s="1"/>
  <c r="K115" i="4"/>
  <c r="K111" i="4"/>
  <c r="L111" i="4"/>
  <c r="M111" i="4" s="1"/>
  <c r="K107" i="4"/>
  <c r="L107" i="4"/>
  <c r="M107" i="4" s="1"/>
  <c r="K103" i="4"/>
  <c r="L103" i="4"/>
  <c r="M103" i="4" s="1"/>
  <c r="L99" i="4"/>
  <c r="M99" i="4" s="1"/>
  <c r="K99" i="4"/>
  <c r="K95" i="4"/>
  <c r="L95" i="4"/>
  <c r="M95" i="4" s="1"/>
  <c r="K91" i="4"/>
  <c r="L91" i="4"/>
  <c r="M91" i="4" s="1"/>
  <c r="K87" i="4"/>
  <c r="L87" i="4"/>
  <c r="M87" i="4" s="1"/>
  <c r="L83" i="4"/>
  <c r="M83" i="4" s="1"/>
  <c r="K83" i="4"/>
  <c r="K79" i="4"/>
  <c r="L79" i="4"/>
  <c r="M79" i="4" s="1"/>
  <c r="K75" i="4"/>
  <c r="L75" i="4"/>
  <c r="M75" i="4" s="1"/>
  <c r="K71" i="4"/>
  <c r="L71" i="4"/>
  <c r="M71" i="4" s="1"/>
  <c r="L67" i="4"/>
  <c r="M67" i="4" s="1"/>
  <c r="K67" i="4"/>
  <c r="K63" i="4"/>
  <c r="L63" i="4"/>
  <c r="M63" i="4" s="1"/>
  <c r="K60" i="4"/>
  <c r="L60" i="4"/>
  <c r="M60" i="4" s="1"/>
  <c r="L57" i="4"/>
  <c r="M57" i="4" s="1"/>
  <c r="K57" i="4"/>
  <c r="K1647" i="4"/>
  <c r="N1647" i="4" s="1"/>
  <c r="O1647" i="4" s="1"/>
  <c r="K1643" i="4"/>
  <c r="N1643" i="4" s="1"/>
  <c r="O1643" i="4" s="1"/>
  <c r="K1639" i="4"/>
  <c r="N1639" i="4" s="1"/>
  <c r="O1639" i="4" s="1"/>
  <c r="K1635" i="4"/>
  <c r="N1635" i="4" s="1"/>
  <c r="O1635" i="4" s="1"/>
  <c r="K1631" i="4"/>
  <c r="N1631" i="4" s="1"/>
  <c r="O1631" i="4" s="1"/>
  <c r="K1627" i="4"/>
  <c r="N1627" i="4" s="1"/>
  <c r="O1627" i="4" s="1"/>
  <c r="K1623" i="4"/>
  <c r="N1623" i="4" s="1"/>
  <c r="O1623" i="4" s="1"/>
  <c r="K1619" i="4"/>
  <c r="N1619" i="4" s="1"/>
  <c r="O1619" i="4" s="1"/>
  <c r="K1615" i="4"/>
  <c r="N1615" i="4" s="1"/>
  <c r="O1615" i="4" s="1"/>
  <c r="K1611" i="4"/>
  <c r="N1611" i="4" s="1"/>
  <c r="O1611" i="4" s="1"/>
  <c r="K1607" i="4"/>
  <c r="N1607" i="4" s="1"/>
  <c r="O1607" i="4" s="1"/>
  <c r="K1603" i="4"/>
  <c r="N1603" i="4" s="1"/>
  <c r="O1603" i="4" s="1"/>
  <c r="K1599" i="4"/>
  <c r="N1599" i="4" s="1"/>
  <c r="O1599" i="4" s="1"/>
  <c r="K1595" i="4"/>
  <c r="N1595" i="4" s="1"/>
  <c r="O1595" i="4" s="1"/>
  <c r="K1591" i="4"/>
  <c r="N1591" i="4" s="1"/>
  <c r="O1591" i="4" s="1"/>
  <c r="K1587" i="4"/>
  <c r="N1587" i="4" s="1"/>
  <c r="O1587" i="4" s="1"/>
  <c r="K1583" i="4"/>
  <c r="N1583" i="4" s="1"/>
  <c r="O1583" i="4" s="1"/>
  <c r="K1579" i="4"/>
  <c r="N1579" i="4" s="1"/>
  <c r="O1579" i="4" s="1"/>
  <c r="K1575" i="4"/>
  <c r="N1575" i="4" s="1"/>
  <c r="O1575" i="4" s="1"/>
  <c r="K1571" i="4"/>
  <c r="N1571" i="4" s="1"/>
  <c r="O1571" i="4" s="1"/>
  <c r="K1567" i="4"/>
  <c r="N1567" i="4" s="1"/>
  <c r="O1567" i="4" s="1"/>
  <c r="K1563" i="4"/>
  <c r="N1563" i="4" s="1"/>
  <c r="O1563" i="4" s="1"/>
  <c r="K1559" i="4"/>
  <c r="N1559" i="4" s="1"/>
  <c r="O1559" i="4" s="1"/>
  <c r="K1555" i="4"/>
  <c r="N1555" i="4" s="1"/>
  <c r="O1555" i="4" s="1"/>
  <c r="K1551" i="4"/>
  <c r="N1551" i="4" s="1"/>
  <c r="O1551" i="4" s="1"/>
  <c r="K1547" i="4"/>
  <c r="N1547" i="4" s="1"/>
  <c r="O1547" i="4" s="1"/>
  <c r="K1543" i="4"/>
  <c r="N1543" i="4" s="1"/>
  <c r="O1543" i="4" s="1"/>
  <c r="K1539" i="4"/>
  <c r="N1539" i="4" s="1"/>
  <c r="O1539" i="4" s="1"/>
  <c r="K1535" i="4"/>
  <c r="N1535" i="4" s="1"/>
  <c r="O1535" i="4" s="1"/>
  <c r="K1531" i="4"/>
  <c r="N1531" i="4" s="1"/>
  <c r="O1531" i="4" s="1"/>
  <c r="K1527" i="4"/>
  <c r="N1527" i="4" s="1"/>
  <c r="O1527" i="4" s="1"/>
  <c r="K1523" i="4"/>
  <c r="N1523" i="4" s="1"/>
  <c r="O1523" i="4" s="1"/>
  <c r="K1519" i="4"/>
  <c r="N1519" i="4" s="1"/>
  <c r="O1519" i="4" s="1"/>
  <c r="K1515" i="4"/>
  <c r="N1515" i="4" s="1"/>
  <c r="O1515" i="4" s="1"/>
  <c r="K1511" i="4"/>
  <c r="N1511" i="4" s="1"/>
  <c r="O1511" i="4" s="1"/>
  <c r="K1507" i="4"/>
  <c r="N1507" i="4" s="1"/>
  <c r="O1507" i="4" s="1"/>
  <c r="K1503" i="4"/>
  <c r="N1503" i="4" s="1"/>
  <c r="O1503" i="4" s="1"/>
  <c r="K1499" i="4"/>
  <c r="N1499" i="4" s="1"/>
  <c r="O1499" i="4" s="1"/>
  <c r="K1495" i="4"/>
  <c r="N1495" i="4" s="1"/>
  <c r="O1495" i="4" s="1"/>
  <c r="K1491" i="4"/>
  <c r="N1491" i="4" s="1"/>
  <c r="O1491" i="4" s="1"/>
  <c r="K1487" i="4"/>
  <c r="N1487" i="4" s="1"/>
  <c r="O1487" i="4" s="1"/>
  <c r="K1483" i="4"/>
  <c r="N1483" i="4" s="1"/>
  <c r="O1483" i="4" s="1"/>
  <c r="K1479" i="4"/>
  <c r="N1479" i="4" s="1"/>
  <c r="O1479" i="4" s="1"/>
  <c r="K1475" i="4"/>
  <c r="N1475" i="4" s="1"/>
  <c r="O1475" i="4" s="1"/>
  <c r="K1471" i="4"/>
  <c r="N1471" i="4" s="1"/>
  <c r="O1471" i="4" s="1"/>
  <c r="K1467" i="4"/>
  <c r="N1467" i="4" s="1"/>
  <c r="O1467" i="4" s="1"/>
  <c r="K1463" i="4"/>
  <c r="N1463" i="4" s="1"/>
  <c r="O1463" i="4" s="1"/>
  <c r="K1459" i="4"/>
  <c r="N1459" i="4" s="1"/>
  <c r="O1459" i="4" s="1"/>
  <c r="K1455" i="4"/>
  <c r="N1455" i="4" s="1"/>
  <c r="O1455" i="4" s="1"/>
  <c r="K1451" i="4"/>
  <c r="N1451" i="4" s="1"/>
  <c r="O1451" i="4" s="1"/>
  <c r="K1447" i="4"/>
  <c r="N1447" i="4" s="1"/>
  <c r="O1447" i="4" s="1"/>
  <c r="K1443" i="4"/>
  <c r="N1443" i="4" s="1"/>
  <c r="O1443" i="4" s="1"/>
  <c r="K1439" i="4"/>
  <c r="N1439" i="4" s="1"/>
  <c r="O1439" i="4" s="1"/>
  <c r="K1435" i="4"/>
  <c r="N1435" i="4" s="1"/>
  <c r="O1435" i="4" s="1"/>
  <c r="K1431" i="4"/>
  <c r="N1431" i="4" s="1"/>
  <c r="O1431" i="4" s="1"/>
  <c r="K1427" i="4"/>
  <c r="N1427" i="4" s="1"/>
  <c r="O1427" i="4" s="1"/>
  <c r="K1423" i="4"/>
  <c r="N1423" i="4" s="1"/>
  <c r="O1423" i="4" s="1"/>
  <c r="K1419" i="4"/>
  <c r="N1419" i="4" s="1"/>
  <c r="O1419" i="4" s="1"/>
  <c r="K1415" i="4"/>
  <c r="N1415" i="4" s="1"/>
  <c r="O1415" i="4" s="1"/>
  <c r="K1411" i="4"/>
  <c r="N1411" i="4" s="1"/>
  <c r="O1411" i="4" s="1"/>
  <c r="K1407" i="4"/>
  <c r="N1407" i="4" s="1"/>
  <c r="O1407" i="4" s="1"/>
  <c r="K1403" i="4"/>
  <c r="N1403" i="4" s="1"/>
  <c r="O1403" i="4" s="1"/>
  <c r="K1399" i="4"/>
  <c r="N1399" i="4" s="1"/>
  <c r="O1399" i="4" s="1"/>
  <c r="K1395" i="4"/>
  <c r="N1395" i="4" s="1"/>
  <c r="O1395" i="4" s="1"/>
  <c r="K1391" i="4"/>
  <c r="N1391" i="4" s="1"/>
  <c r="O1391" i="4" s="1"/>
  <c r="K1386" i="4"/>
  <c r="N1386" i="4" s="1"/>
  <c r="O1386" i="4" s="1"/>
  <c r="N59" i="4" l="1"/>
  <c r="O59" i="4" s="1"/>
  <c r="N65" i="4"/>
  <c r="O65" i="4" s="1"/>
  <c r="N73" i="4"/>
  <c r="O73" i="4" s="1"/>
  <c r="N81" i="4"/>
  <c r="O81" i="4" s="1"/>
  <c r="N89" i="4"/>
  <c r="O89" i="4" s="1"/>
  <c r="N97" i="4"/>
  <c r="O97" i="4" s="1"/>
  <c r="N105" i="4"/>
  <c r="O105" i="4" s="1"/>
  <c r="N113" i="4"/>
  <c r="O113" i="4" s="1"/>
  <c r="N121" i="4"/>
  <c r="O121" i="4" s="1"/>
  <c r="N129" i="4"/>
  <c r="O129" i="4" s="1"/>
  <c r="N137" i="4"/>
  <c r="O137" i="4" s="1"/>
  <c r="N145" i="4"/>
  <c r="O145" i="4" s="1"/>
  <c r="N153" i="4"/>
  <c r="O153" i="4" s="1"/>
  <c r="N161" i="4"/>
  <c r="O161" i="4" s="1"/>
  <c r="N166" i="4"/>
  <c r="O166" i="4" s="1"/>
  <c r="N174" i="4"/>
  <c r="O174" i="4" s="1"/>
  <c r="N182" i="4"/>
  <c r="O182" i="4" s="1"/>
  <c r="N190" i="4"/>
  <c r="O190" i="4" s="1"/>
  <c r="N198" i="4"/>
  <c r="O198" i="4" s="1"/>
  <c r="N205" i="4"/>
  <c r="O205" i="4" s="1"/>
  <c r="N213" i="4"/>
  <c r="O213" i="4" s="1"/>
  <c r="N221" i="4"/>
  <c r="O221" i="4" s="1"/>
  <c r="N229" i="4"/>
  <c r="O229" i="4" s="1"/>
  <c r="N237" i="4"/>
  <c r="O237" i="4" s="1"/>
  <c r="N245" i="4"/>
  <c r="O245" i="4" s="1"/>
  <c r="N253" i="4"/>
  <c r="O253" i="4" s="1"/>
  <c r="N260" i="4"/>
  <c r="O260" i="4" s="1"/>
  <c r="N268" i="4"/>
  <c r="O268" i="4" s="1"/>
  <c r="N276" i="4"/>
  <c r="O276" i="4" s="1"/>
  <c r="N284" i="4"/>
  <c r="O284" i="4" s="1"/>
  <c r="N292" i="4"/>
  <c r="O292" i="4" s="1"/>
  <c r="N300" i="4"/>
  <c r="O300" i="4" s="1"/>
  <c r="N308" i="4"/>
  <c r="O308" i="4" s="1"/>
  <c r="N316" i="4"/>
  <c r="O316" i="4" s="1"/>
  <c r="N324" i="4"/>
  <c r="O324" i="4" s="1"/>
  <c r="N332" i="4"/>
  <c r="O332" i="4" s="1"/>
  <c r="N340" i="4"/>
  <c r="O340" i="4" s="1"/>
  <c r="N348" i="4"/>
  <c r="O348" i="4" s="1"/>
  <c r="N356" i="4"/>
  <c r="O356" i="4" s="1"/>
  <c r="N364" i="4"/>
  <c r="O364" i="4" s="1"/>
  <c r="N372" i="4"/>
  <c r="O372" i="4" s="1"/>
  <c r="N380" i="4"/>
  <c r="O380" i="4" s="1"/>
  <c r="N388" i="4"/>
  <c r="O388" i="4" s="1"/>
  <c r="N396" i="4"/>
  <c r="O396" i="4" s="1"/>
  <c r="N404" i="4"/>
  <c r="O404" i="4" s="1"/>
  <c r="N412" i="4"/>
  <c r="O412" i="4" s="1"/>
  <c r="N420" i="4"/>
  <c r="O420" i="4" s="1"/>
  <c r="N428" i="4"/>
  <c r="O428" i="4" s="1"/>
  <c r="N436" i="4"/>
  <c r="O436" i="4" s="1"/>
  <c r="N444" i="4"/>
  <c r="O444" i="4" s="1"/>
  <c r="N452" i="4"/>
  <c r="O452" i="4" s="1"/>
  <c r="N460" i="4"/>
  <c r="O460" i="4" s="1"/>
  <c r="N468" i="4"/>
  <c r="O468" i="4" s="1"/>
  <c r="N476" i="4"/>
  <c r="O476" i="4" s="1"/>
  <c r="N484" i="4"/>
  <c r="O484" i="4" s="1"/>
  <c r="N492" i="4"/>
  <c r="O492" i="4" s="1"/>
  <c r="N500" i="4"/>
  <c r="O500" i="4" s="1"/>
  <c r="N508" i="4"/>
  <c r="O508" i="4" s="1"/>
  <c r="N516" i="4"/>
  <c r="O516" i="4" s="1"/>
  <c r="N524" i="4"/>
  <c r="O524" i="4" s="1"/>
  <c r="N532" i="4"/>
  <c r="O532" i="4" s="1"/>
  <c r="N539" i="4"/>
  <c r="O539" i="4" s="1"/>
  <c r="N547" i="4"/>
  <c r="O547" i="4" s="1"/>
  <c r="N555" i="4"/>
  <c r="O555" i="4" s="1"/>
  <c r="N563" i="4"/>
  <c r="O563" i="4" s="1"/>
  <c r="N571" i="4"/>
  <c r="O571" i="4" s="1"/>
  <c r="N579" i="4"/>
  <c r="O579" i="4" s="1"/>
  <c r="N586" i="4"/>
  <c r="O586" i="4" s="1"/>
  <c r="N594" i="4"/>
  <c r="O594" i="4" s="1"/>
  <c r="N602" i="4"/>
  <c r="O602" i="4" s="1"/>
  <c r="N610" i="4"/>
  <c r="O610" i="4" s="1"/>
  <c r="N618" i="4"/>
  <c r="O618" i="4" s="1"/>
  <c r="N626" i="4"/>
  <c r="O626" i="4" s="1"/>
  <c r="N634" i="4"/>
  <c r="O634" i="4" s="1"/>
  <c r="N642" i="4"/>
  <c r="O642" i="4" s="1"/>
  <c r="N650" i="4"/>
  <c r="O650" i="4" s="1"/>
  <c r="N658" i="4"/>
  <c r="O658" i="4" s="1"/>
  <c r="N666" i="4"/>
  <c r="O666" i="4" s="1"/>
  <c r="N674" i="4"/>
  <c r="O674" i="4" s="1"/>
  <c r="N682" i="4"/>
  <c r="O682" i="4" s="1"/>
  <c r="N690" i="4"/>
  <c r="O690" i="4" s="1"/>
  <c r="N698" i="4"/>
  <c r="O698" i="4" s="1"/>
  <c r="N706" i="4"/>
  <c r="O706" i="4" s="1"/>
  <c r="N714" i="4"/>
  <c r="O714" i="4" s="1"/>
  <c r="N722" i="4"/>
  <c r="O722" i="4" s="1"/>
  <c r="N730" i="4"/>
  <c r="O730" i="4" s="1"/>
  <c r="N738" i="4"/>
  <c r="O738" i="4" s="1"/>
  <c r="N746" i="4"/>
  <c r="O746" i="4" s="1"/>
  <c r="N754" i="4"/>
  <c r="O754" i="4" s="1"/>
  <c r="N762" i="4"/>
  <c r="O762" i="4" s="1"/>
  <c r="N770" i="4"/>
  <c r="O770" i="4" s="1"/>
  <c r="N55" i="4"/>
  <c r="O55" i="4" s="1"/>
  <c r="N62" i="4"/>
  <c r="O62" i="4" s="1"/>
  <c r="N77" i="4"/>
  <c r="O77" i="4" s="1"/>
  <c r="N93" i="4"/>
  <c r="O93" i="4" s="1"/>
  <c r="N109" i="4"/>
  <c r="O109" i="4" s="1"/>
  <c r="N125" i="4"/>
  <c r="O125" i="4" s="1"/>
  <c r="N141" i="4"/>
  <c r="O141" i="4" s="1"/>
  <c r="N157" i="4"/>
  <c r="O157" i="4" s="1"/>
  <c r="N170" i="4"/>
  <c r="O170" i="4" s="1"/>
  <c r="N186" i="4"/>
  <c r="O186" i="4" s="1"/>
  <c r="N201" i="4"/>
  <c r="O201" i="4" s="1"/>
  <c r="N217" i="4"/>
  <c r="O217" i="4" s="1"/>
  <c r="N233" i="4"/>
  <c r="O233" i="4" s="1"/>
  <c r="N249" i="4"/>
  <c r="O249" i="4" s="1"/>
  <c r="N264" i="4"/>
  <c r="O264" i="4" s="1"/>
  <c r="N280" i="4"/>
  <c r="O280" i="4" s="1"/>
  <c r="N296" i="4"/>
  <c r="O296" i="4" s="1"/>
  <c r="N312" i="4"/>
  <c r="O312" i="4" s="1"/>
  <c r="N328" i="4"/>
  <c r="O328" i="4" s="1"/>
  <c r="N344" i="4"/>
  <c r="O344" i="4" s="1"/>
  <c r="N360" i="4"/>
  <c r="O360" i="4" s="1"/>
  <c r="N376" i="4"/>
  <c r="O376" i="4" s="1"/>
  <c r="N392" i="4"/>
  <c r="O392" i="4" s="1"/>
  <c r="N408" i="4"/>
  <c r="O408" i="4" s="1"/>
  <c r="N424" i="4"/>
  <c r="O424" i="4" s="1"/>
  <c r="N440" i="4"/>
  <c r="O440" i="4" s="1"/>
  <c r="N456" i="4"/>
  <c r="O456" i="4" s="1"/>
  <c r="N472" i="4"/>
  <c r="O472" i="4" s="1"/>
  <c r="N488" i="4"/>
  <c r="O488" i="4" s="1"/>
  <c r="N504" i="4"/>
  <c r="O504" i="4" s="1"/>
  <c r="N520" i="4"/>
  <c r="O520" i="4" s="1"/>
  <c r="N536" i="4"/>
  <c r="O536" i="4" s="1"/>
  <c r="N551" i="4"/>
  <c r="O551" i="4" s="1"/>
  <c r="N567" i="4"/>
  <c r="O567" i="4" s="1"/>
  <c r="N582" i="4"/>
  <c r="O582" i="4" s="1"/>
  <c r="N598" i="4"/>
  <c r="O598" i="4" s="1"/>
  <c r="N614" i="4"/>
  <c r="O614" i="4" s="1"/>
  <c r="N630" i="4"/>
  <c r="O630" i="4" s="1"/>
  <c r="N646" i="4"/>
  <c r="O646" i="4" s="1"/>
  <c r="N662" i="4"/>
  <c r="O662" i="4" s="1"/>
  <c r="N678" i="4"/>
  <c r="O678" i="4" s="1"/>
  <c r="N694" i="4"/>
  <c r="O694" i="4" s="1"/>
  <c r="N710" i="4"/>
  <c r="O710" i="4" s="1"/>
  <c r="N726" i="4"/>
  <c r="O726" i="4" s="1"/>
  <c r="N52" i="4"/>
  <c r="O52" i="4" s="1"/>
  <c r="N66" i="4"/>
  <c r="O66" i="4" s="1"/>
  <c r="N74" i="4"/>
  <c r="O74" i="4" s="1"/>
  <c r="N82" i="4"/>
  <c r="O82" i="4" s="1"/>
  <c r="N90" i="4"/>
  <c r="O90" i="4" s="1"/>
  <c r="N98" i="4"/>
  <c r="O98" i="4" s="1"/>
  <c r="N106" i="4"/>
  <c r="O106" i="4" s="1"/>
  <c r="N114" i="4"/>
  <c r="O114" i="4" s="1"/>
  <c r="N122" i="4"/>
  <c r="O122" i="4" s="1"/>
  <c r="N130" i="4"/>
  <c r="O130" i="4" s="1"/>
  <c r="N138" i="4"/>
  <c r="O138" i="4" s="1"/>
  <c r="N146" i="4"/>
  <c r="O146" i="4" s="1"/>
  <c r="N154" i="4"/>
  <c r="O154" i="4" s="1"/>
  <c r="N41" i="4"/>
  <c r="N167" i="4"/>
  <c r="O167" i="4" s="1"/>
  <c r="N175" i="4"/>
  <c r="O175" i="4" s="1"/>
  <c r="N183" i="4"/>
  <c r="O183" i="4" s="1"/>
  <c r="N191" i="4"/>
  <c r="O191" i="4" s="1"/>
  <c r="N199" i="4"/>
  <c r="O199" i="4" s="1"/>
  <c r="N206" i="4"/>
  <c r="O206" i="4" s="1"/>
  <c r="N214" i="4"/>
  <c r="O214" i="4" s="1"/>
  <c r="N222" i="4"/>
  <c r="O222" i="4" s="1"/>
  <c r="N230" i="4"/>
  <c r="O230" i="4" s="1"/>
  <c r="N238" i="4"/>
  <c r="O238" i="4" s="1"/>
  <c r="N246" i="4"/>
  <c r="O246" i="4" s="1"/>
  <c r="N254" i="4"/>
  <c r="O254" i="4" s="1"/>
  <c r="N261" i="4"/>
  <c r="O261" i="4" s="1"/>
  <c r="N269" i="4"/>
  <c r="O269" i="4" s="1"/>
  <c r="N277" i="4"/>
  <c r="O277" i="4" s="1"/>
  <c r="N285" i="4"/>
  <c r="O285" i="4" s="1"/>
  <c r="N293" i="4"/>
  <c r="O293" i="4" s="1"/>
  <c r="N301" i="4"/>
  <c r="O301" i="4" s="1"/>
  <c r="N309" i="4"/>
  <c r="O309" i="4" s="1"/>
  <c r="N317" i="4"/>
  <c r="O317" i="4" s="1"/>
  <c r="N325" i="4"/>
  <c r="O325" i="4" s="1"/>
  <c r="N333" i="4"/>
  <c r="O333" i="4" s="1"/>
  <c r="N341" i="4"/>
  <c r="O341" i="4" s="1"/>
  <c r="N349" i="4"/>
  <c r="O349" i="4" s="1"/>
  <c r="N357" i="4"/>
  <c r="O357" i="4" s="1"/>
  <c r="N365" i="4"/>
  <c r="O365" i="4" s="1"/>
  <c r="N373" i="4"/>
  <c r="O373" i="4" s="1"/>
  <c r="N381" i="4"/>
  <c r="O381" i="4" s="1"/>
  <c r="N389" i="4"/>
  <c r="O389" i="4" s="1"/>
  <c r="N397" i="4"/>
  <c r="O397" i="4" s="1"/>
  <c r="N405" i="4"/>
  <c r="O405" i="4" s="1"/>
  <c r="N413" i="4"/>
  <c r="O413" i="4" s="1"/>
  <c r="N421" i="4"/>
  <c r="O421" i="4" s="1"/>
  <c r="N429" i="4"/>
  <c r="O429" i="4" s="1"/>
  <c r="N437" i="4"/>
  <c r="O437" i="4" s="1"/>
  <c r="N445" i="4"/>
  <c r="O445" i="4" s="1"/>
  <c r="N453" i="4"/>
  <c r="O453" i="4" s="1"/>
  <c r="N461" i="4"/>
  <c r="O461" i="4" s="1"/>
  <c r="N469" i="4"/>
  <c r="O469" i="4" s="1"/>
  <c r="N477" i="4"/>
  <c r="O477" i="4" s="1"/>
  <c r="N485" i="4"/>
  <c r="O485" i="4" s="1"/>
  <c r="N493" i="4"/>
  <c r="O493" i="4" s="1"/>
  <c r="N501" i="4"/>
  <c r="O501" i="4" s="1"/>
  <c r="N509" i="4"/>
  <c r="O509" i="4" s="1"/>
  <c r="N517" i="4"/>
  <c r="O517" i="4" s="1"/>
  <c r="N525" i="4"/>
  <c r="O525" i="4" s="1"/>
  <c r="N533" i="4"/>
  <c r="O533" i="4" s="1"/>
  <c r="N540" i="4"/>
  <c r="O540" i="4" s="1"/>
  <c r="N548" i="4"/>
  <c r="O548" i="4" s="1"/>
  <c r="N556" i="4"/>
  <c r="O556" i="4" s="1"/>
  <c r="N564" i="4"/>
  <c r="O564" i="4" s="1"/>
  <c r="N572" i="4"/>
  <c r="O572" i="4" s="1"/>
  <c r="N580" i="4"/>
  <c r="O580" i="4" s="1"/>
  <c r="N587" i="4"/>
  <c r="O587" i="4" s="1"/>
  <c r="N595" i="4"/>
  <c r="O595" i="4" s="1"/>
  <c r="N603" i="4"/>
  <c r="O603" i="4" s="1"/>
  <c r="N611" i="4"/>
  <c r="O611" i="4" s="1"/>
  <c r="N619" i="4"/>
  <c r="O619" i="4" s="1"/>
  <c r="N627" i="4"/>
  <c r="O627" i="4" s="1"/>
  <c r="N635" i="4"/>
  <c r="O635" i="4" s="1"/>
  <c r="N643" i="4"/>
  <c r="O643" i="4" s="1"/>
  <c r="N651" i="4"/>
  <c r="O651" i="4" s="1"/>
  <c r="N659" i="4"/>
  <c r="O659" i="4" s="1"/>
  <c r="N667" i="4"/>
  <c r="O667" i="4" s="1"/>
  <c r="N675" i="4"/>
  <c r="O675" i="4" s="1"/>
  <c r="N683" i="4"/>
  <c r="O683" i="4" s="1"/>
  <c r="N691" i="4"/>
  <c r="O691" i="4" s="1"/>
  <c r="N699" i="4"/>
  <c r="O699" i="4" s="1"/>
  <c r="N707" i="4"/>
  <c r="O707" i="4" s="1"/>
  <c r="N715" i="4"/>
  <c r="O715" i="4" s="1"/>
  <c r="N723" i="4"/>
  <c r="O723" i="4" s="1"/>
  <c r="N731" i="4"/>
  <c r="O731" i="4" s="1"/>
  <c r="N739" i="4"/>
  <c r="O739" i="4" s="1"/>
  <c r="N747" i="4"/>
  <c r="O747" i="4" s="1"/>
  <c r="N755" i="4"/>
  <c r="O755" i="4" s="1"/>
  <c r="N763" i="4"/>
  <c r="O763" i="4" s="1"/>
  <c r="N771" i="4"/>
  <c r="O771" i="4" s="1"/>
  <c r="N779" i="4"/>
  <c r="O779" i="4" s="1"/>
  <c r="N787" i="4"/>
  <c r="O787" i="4" s="1"/>
  <c r="N795" i="4"/>
  <c r="O795" i="4" s="1"/>
  <c r="N803" i="4"/>
  <c r="O803" i="4" s="1"/>
  <c r="N811" i="4"/>
  <c r="O811" i="4" s="1"/>
  <c r="N819" i="4"/>
  <c r="O819" i="4" s="1"/>
  <c r="N827" i="4"/>
  <c r="O827" i="4" s="1"/>
  <c r="N835" i="4"/>
  <c r="O835" i="4" s="1"/>
  <c r="N843" i="4"/>
  <c r="O843" i="4" s="1"/>
  <c r="N851" i="4"/>
  <c r="O851" i="4" s="1"/>
  <c r="N859" i="4"/>
  <c r="O859" i="4" s="1"/>
  <c r="N867" i="4"/>
  <c r="O867" i="4" s="1"/>
  <c r="N875" i="4"/>
  <c r="O875" i="4" s="1"/>
  <c r="N47" i="4"/>
  <c r="O47" i="4" s="1"/>
  <c r="N890" i="4"/>
  <c r="O890" i="4" s="1"/>
  <c r="N898" i="4"/>
  <c r="O898" i="4" s="1"/>
  <c r="N906" i="4"/>
  <c r="O906" i="4" s="1"/>
  <c r="N914" i="4"/>
  <c r="O914" i="4" s="1"/>
  <c r="N922" i="4"/>
  <c r="O922" i="4" s="1"/>
  <c r="N930" i="4"/>
  <c r="O930" i="4" s="1"/>
  <c r="N938" i="4"/>
  <c r="O938" i="4" s="1"/>
  <c r="N946" i="4"/>
  <c r="O946" i="4" s="1"/>
  <c r="N954" i="4"/>
  <c r="O954" i="4" s="1"/>
  <c r="N962" i="4"/>
  <c r="O962" i="4" s="1"/>
  <c r="N970" i="4"/>
  <c r="O970" i="4" s="1"/>
  <c r="N978" i="4"/>
  <c r="O978" i="4" s="1"/>
  <c r="N986" i="4"/>
  <c r="O986" i="4" s="1"/>
  <c r="N994" i="4"/>
  <c r="O994" i="4" s="1"/>
  <c r="N1002" i="4"/>
  <c r="O1002" i="4" s="1"/>
  <c r="N1010" i="4"/>
  <c r="O1010" i="4" s="1"/>
  <c r="N1018" i="4"/>
  <c r="O1018" i="4" s="1"/>
  <c r="N1026" i="4"/>
  <c r="O1026" i="4" s="1"/>
  <c r="N1034" i="4"/>
  <c r="O1034" i="4" s="1"/>
  <c r="N1042" i="4"/>
  <c r="O1042" i="4" s="1"/>
  <c r="N1050" i="4"/>
  <c r="O1050" i="4" s="1"/>
  <c r="N1058" i="4"/>
  <c r="O1058" i="4" s="1"/>
  <c r="N1066" i="4"/>
  <c r="O1066" i="4" s="1"/>
  <c r="N1074" i="4"/>
  <c r="O1074" i="4" s="1"/>
  <c r="N1082" i="4"/>
  <c r="O1082" i="4" s="1"/>
  <c r="N1089" i="4"/>
  <c r="O1089" i="4" s="1"/>
  <c r="N1097" i="4"/>
  <c r="O1097" i="4" s="1"/>
  <c r="N1105" i="4"/>
  <c r="O1105" i="4" s="1"/>
  <c r="N1113" i="4"/>
  <c r="O1113" i="4" s="1"/>
  <c r="N1121" i="4"/>
  <c r="O1121" i="4" s="1"/>
  <c r="N1129" i="4"/>
  <c r="O1129" i="4" s="1"/>
  <c r="N1137" i="4"/>
  <c r="O1137" i="4" s="1"/>
  <c r="N1145" i="4"/>
  <c r="O1145" i="4" s="1"/>
  <c r="N1153" i="4"/>
  <c r="O1153" i="4" s="1"/>
  <c r="N1161" i="4"/>
  <c r="O1161" i="4" s="1"/>
  <c r="N1169" i="4"/>
  <c r="O1169" i="4" s="1"/>
  <c r="N1177" i="4"/>
  <c r="O1177" i="4" s="1"/>
  <c r="N1185" i="4"/>
  <c r="O1185" i="4" s="1"/>
  <c r="N1192" i="4"/>
  <c r="O1192" i="4" s="1"/>
  <c r="N1200" i="4"/>
  <c r="O1200" i="4" s="1"/>
  <c r="N1208" i="4"/>
  <c r="O1208" i="4" s="1"/>
  <c r="N1216" i="4"/>
  <c r="O1216" i="4" s="1"/>
  <c r="N1224" i="4"/>
  <c r="O1224" i="4" s="1"/>
  <c r="N1232" i="4"/>
  <c r="O1232" i="4" s="1"/>
  <c r="N1240" i="4"/>
  <c r="O1240" i="4" s="1"/>
  <c r="N1248" i="4"/>
  <c r="O1248" i="4" s="1"/>
  <c r="N1256" i="4"/>
  <c r="O1256" i="4" s="1"/>
  <c r="N1264" i="4"/>
  <c r="O1264" i="4" s="1"/>
  <c r="N1272" i="4"/>
  <c r="O1272" i="4" s="1"/>
  <c r="N1280" i="4"/>
  <c r="O1280" i="4" s="1"/>
  <c r="N1288" i="4"/>
  <c r="O1288" i="4" s="1"/>
  <c r="N1296" i="4"/>
  <c r="O1296" i="4" s="1"/>
  <c r="N1304" i="4"/>
  <c r="O1304" i="4" s="1"/>
  <c r="N1312" i="4"/>
  <c r="O1312" i="4" s="1"/>
  <c r="N1320" i="4"/>
  <c r="O1320" i="4" s="1"/>
  <c r="N1328" i="4"/>
  <c r="O1328" i="4" s="1"/>
  <c r="N1336" i="4"/>
  <c r="O1336" i="4" s="1"/>
  <c r="N1344" i="4"/>
  <c r="O1344" i="4" s="1"/>
  <c r="N1352" i="4"/>
  <c r="O1352" i="4" s="1"/>
  <c r="N1360" i="4"/>
  <c r="O1360" i="4" s="1"/>
  <c r="N1368" i="4"/>
  <c r="O1368" i="4" s="1"/>
  <c r="N1376" i="4"/>
  <c r="O1376" i="4" s="1"/>
  <c r="N1384" i="4"/>
  <c r="O1384" i="4" s="1"/>
  <c r="N57" i="4"/>
  <c r="O57" i="4" s="1"/>
  <c r="N63" i="4"/>
  <c r="O63" i="4" s="1"/>
  <c r="N71" i="4"/>
  <c r="O71" i="4" s="1"/>
  <c r="N79" i="4"/>
  <c r="O79" i="4" s="1"/>
  <c r="N87" i="4"/>
  <c r="O87" i="4" s="1"/>
  <c r="N95" i="4"/>
  <c r="O95" i="4" s="1"/>
  <c r="N103" i="4"/>
  <c r="O103" i="4" s="1"/>
  <c r="N111" i="4"/>
  <c r="O111" i="4" s="1"/>
  <c r="N119" i="4"/>
  <c r="O119" i="4" s="1"/>
  <c r="N127" i="4"/>
  <c r="O127" i="4" s="1"/>
  <c r="N135" i="4"/>
  <c r="O135" i="4" s="1"/>
  <c r="N143" i="4"/>
  <c r="O143" i="4" s="1"/>
  <c r="N151" i="4"/>
  <c r="O151" i="4" s="1"/>
  <c r="N159" i="4"/>
  <c r="O159" i="4" s="1"/>
  <c r="N165" i="4"/>
  <c r="O165" i="4" s="1"/>
  <c r="N172" i="4"/>
  <c r="O172" i="4" s="1"/>
  <c r="N180" i="4"/>
  <c r="O180" i="4" s="1"/>
  <c r="N188" i="4"/>
  <c r="O188" i="4" s="1"/>
  <c r="N196" i="4"/>
  <c r="O196" i="4" s="1"/>
  <c r="N203" i="4"/>
  <c r="O203" i="4" s="1"/>
  <c r="N211" i="4"/>
  <c r="O211" i="4" s="1"/>
  <c r="N219" i="4"/>
  <c r="O219" i="4" s="1"/>
  <c r="N227" i="4"/>
  <c r="O227" i="4" s="1"/>
  <c r="N235" i="4"/>
  <c r="O235" i="4" s="1"/>
  <c r="N243" i="4"/>
  <c r="O243" i="4" s="1"/>
  <c r="N251" i="4"/>
  <c r="O251" i="4" s="1"/>
  <c r="N258" i="4"/>
  <c r="O258" i="4" s="1"/>
  <c r="N266" i="4"/>
  <c r="O266" i="4" s="1"/>
  <c r="N274" i="4"/>
  <c r="O274" i="4" s="1"/>
  <c r="N282" i="4"/>
  <c r="O282" i="4" s="1"/>
  <c r="N290" i="4"/>
  <c r="O290" i="4" s="1"/>
  <c r="N298" i="4"/>
  <c r="O298" i="4" s="1"/>
  <c r="N306" i="4"/>
  <c r="O306" i="4" s="1"/>
  <c r="N314" i="4"/>
  <c r="O314" i="4" s="1"/>
  <c r="N322" i="4"/>
  <c r="O322" i="4" s="1"/>
  <c r="N330" i="4"/>
  <c r="O330" i="4" s="1"/>
  <c r="N338" i="4"/>
  <c r="O338" i="4" s="1"/>
  <c r="N346" i="4"/>
  <c r="O346" i="4" s="1"/>
  <c r="N354" i="4"/>
  <c r="O354" i="4" s="1"/>
  <c r="N362" i="4"/>
  <c r="O362" i="4" s="1"/>
  <c r="N370" i="4"/>
  <c r="O370" i="4" s="1"/>
  <c r="N378" i="4"/>
  <c r="O378" i="4" s="1"/>
  <c r="N386" i="4"/>
  <c r="O386" i="4" s="1"/>
  <c r="N394" i="4"/>
  <c r="O394" i="4" s="1"/>
  <c r="N402" i="4"/>
  <c r="O402" i="4" s="1"/>
  <c r="N410" i="4"/>
  <c r="O410" i="4" s="1"/>
  <c r="N418" i="4"/>
  <c r="O418" i="4" s="1"/>
  <c r="N426" i="4"/>
  <c r="O426" i="4" s="1"/>
  <c r="N434" i="4"/>
  <c r="O434" i="4" s="1"/>
  <c r="N442" i="4"/>
  <c r="O442" i="4" s="1"/>
  <c r="N450" i="4"/>
  <c r="O450" i="4" s="1"/>
  <c r="N458" i="4"/>
  <c r="O458" i="4" s="1"/>
  <c r="N466" i="4"/>
  <c r="O466" i="4" s="1"/>
  <c r="N474" i="4"/>
  <c r="O474" i="4" s="1"/>
  <c r="N482" i="4"/>
  <c r="O482" i="4" s="1"/>
  <c r="N490" i="4"/>
  <c r="O490" i="4" s="1"/>
  <c r="N498" i="4"/>
  <c r="O498" i="4" s="1"/>
  <c r="N506" i="4"/>
  <c r="O506" i="4" s="1"/>
  <c r="N514" i="4"/>
  <c r="O514" i="4" s="1"/>
  <c r="N522" i="4"/>
  <c r="O522" i="4" s="1"/>
  <c r="N530" i="4"/>
  <c r="O530" i="4" s="1"/>
  <c r="N537" i="4"/>
  <c r="O537" i="4" s="1"/>
  <c r="N545" i="4"/>
  <c r="O545" i="4" s="1"/>
  <c r="N553" i="4"/>
  <c r="O553" i="4" s="1"/>
  <c r="N561" i="4"/>
  <c r="O561" i="4" s="1"/>
  <c r="N569" i="4"/>
  <c r="O569" i="4" s="1"/>
  <c r="N577" i="4"/>
  <c r="O577" i="4" s="1"/>
  <c r="N584" i="4"/>
  <c r="O584" i="4" s="1"/>
  <c r="N592" i="4"/>
  <c r="O592" i="4" s="1"/>
  <c r="N600" i="4"/>
  <c r="O600" i="4" s="1"/>
  <c r="N608" i="4"/>
  <c r="O608" i="4" s="1"/>
  <c r="N616" i="4"/>
  <c r="O616" i="4" s="1"/>
  <c r="N624" i="4"/>
  <c r="O624" i="4" s="1"/>
  <c r="N632" i="4"/>
  <c r="O632" i="4" s="1"/>
  <c r="N640" i="4"/>
  <c r="O640" i="4" s="1"/>
  <c r="N648" i="4"/>
  <c r="O648" i="4" s="1"/>
  <c r="N656" i="4"/>
  <c r="O656" i="4" s="1"/>
  <c r="N664" i="4"/>
  <c r="O664" i="4" s="1"/>
  <c r="N672" i="4"/>
  <c r="O672" i="4" s="1"/>
  <c r="N680" i="4"/>
  <c r="O680" i="4" s="1"/>
  <c r="N688" i="4"/>
  <c r="O688" i="4" s="1"/>
  <c r="N696" i="4"/>
  <c r="O696" i="4" s="1"/>
  <c r="N704" i="4"/>
  <c r="O704" i="4" s="1"/>
  <c r="N712" i="4"/>
  <c r="O712" i="4" s="1"/>
  <c r="N720" i="4"/>
  <c r="O720" i="4" s="1"/>
  <c r="N728" i="4"/>
  <c r="O728" i="4" s="1"/>
  <c r="N736" i="4"/>
  <c r="O736" i="4" s="1"/>
  <c r="N60" i="4"/>
  <c r="O60" i="4" s="1"/>
  <c r="N75" i="4"/>
  <c r="O75" i="4" s="1"/>
  <c r="N91" i="4"/>
  <c r="O91" i="4" s="1"/>
  <c r="N107" i="4"/>
  <c r="O107" i="4" s="1"/>
  <c r="N123" i="4"/>
  <c r="O123" i="4" s="1"/>
  <c r="N139" i="4"/>
  <c r="O139" i="4" s="1"/>
  <c r="N155" i="4"/>
  <c r="O155" i="4" s="1"/>
  <c r="N168" i="4"/>
  <c r="O168" i="4" s="1"/>
  <c r="N184" i="4"/>
  <c r="O184" i="4" s="1"/>
  <c r="N44" i="4"/>
  <c r="O44" i="4" s="1"/>
  <c r="N215" i="4"/>
  <c r="O215" i="4" s="1"/>
  <c r="N231" i="4"/>
  <c r="O231" i="4" s="1"/>
  <c r="N247" i="4"/>
  <c r="O247" i="4" s="1"/>
  <c r="N262" i="4"/>
  <c r="O262" i="4" s="1"/>
  <c r="N278" i="4"/>
  <c r="O278" i="4" s="1"/>
  <c r="N294" i="4"/>
  <c r="O294" i="4" s="1"/>
  <c r="N310" i="4"/>
  <c r="O310" i="4" s="1"/>
  <c r="N326" i="4"/>
  <c r="O326" i="4" s="1"/>
  <c r="N342" i="4"/>
  <c r="O342" i="4" s="1"/>
  <c r="N358" i="4"/>
  <c r="O358" i="4" s="1"/>
  <c r="N374" i="4"/>
  <c r="O374" i="4" s="1"/>
  <c r="N390" i="4"/>
  <c r="O390" i="4" s="1"/>
  <c r="N406" i="4"/>
  <c r="O406" i="4" s="1"/>
  <c r="N422" i="4"/>
  <c r="O422" i="4" s="1"/>
  <c r="N438" i="4"/>
  <c r="O438" i="4" s="1"/>
  <c r="N454" i="4"/>
  <c r="O454" i="4" s="1"/>
  <c r="N470" i="4"/>
  <c r="O470" i="4" s="1"/>
  <c r="N486" i="4"/>
  <c r="O486" i="4" s="1"/>
  <c r="N502" i="4"/>
  <c r="O502" i="4" s="1"/>
  <c r="N518" i="4"/>
  <c r="O518" i="4" s="1"/>
  <c r="N534" i="4"/>
  <c r="O534" i="4" s="1"/>
  <c r="N549" i="4"/>
  <c r="O549" i="4" s="1"/>
  <c r="N565" i="4"/>
  <c r="O565" i="4" s="1"/>
  <c r="N581" i="4"/>
  <c r="O581" i="4" s="1"/>
  <c r="N596" i="4"/>
  <c r="O596" i="4" s="1"/>
  <c r="N612" i="4"/>
  <c r="O612" i="4" s="1"/>
  <c r="N628" i="4"/>
  <c r="O628" i="4" s="1"/>
  <c r="N644" i="4"/>
  <c r="O644" i="4" s="1"/>
  <c r="N660" i="4"/>
  <c r="O660" i="4" s="1"/>
  <c r="N676" i="4"/>
  <c r="O676" i="4" s="1"/>
  <c r="N692" i="4"/>
  <c r="O692" i="4" s="1"/>
  <c r="N708" i="4"/>
  <c r="O708" i="4" s="1"/>
  <c r="N724" i="4"/>
  <c r="O724" i="4" s="1"/>
  <c r="N740" i="4"/>
  <c r="O740" i="4" s="1"/>
  <c r="N51" i="4"/>
  <c r="O51" i="4" s="1"/>
  <c r="N61" i="4"/>
  <c r="O61" i="4" s="1"/>
  <c r="N68" i="4"/>
  <c r="O68" i="4" s="1"/>
  <c r="N76" i="4"/>
  <c r="O76" i="4" s="1"/>
  <c r="N84" i="4"/>
  <c r="O84" i="4" s="1"/>
  <c r="N92" i="4"/>
  <c r="O92" i="4" s="1"/>
  <c r="N100" i="4"/>
  <c r="O100" i="4" s="1"/>
  <c r="N108" i="4"/>
  <c r="O108" i="4" s="1"/>
  <c r="N116" i="4"/>
  <c r="O116" i="4" s="1"/>
  <c r="N124" i="4"/>
  <c r="O124" i="4" s="1"/>
  <c r="N132" i="4"/>
  <c r="O132" i="4" s="1"/>
  <c r="N140" i="4"/>
  <c r="O140" i="4" s="1"/>
  <c r="N148" i="4"/>
  <c r="O148" i="4" s="1"/>
  <c r="N156" i="4"/>
  <c r="O156" i="4" s="1"/>
  <c r="N42" i="4"/>
  <c r="O42" i="4" s="1"/>
  <c r="N169" i="4"/>
  <c r="O169" i="4" s="1"/>
  <c r="N177" i="4"/>
  <c r="O177" i="4" s="1"/>
  <c r="N185" i="4"/>
  <c r="O185" i="4" s="1"/>
  <c r="N193" i="4"/>
  <c r="O193" i="4" s="1"/>
  <c r="N200" i="4"/>
  <c r="O200" i="4" s="1"/>
  <c r="N208" i="4"/>
  <c r="O208" i="4" s="1"/>
  <c r="N216" i="4"/>
  <c r="O216" i="4" s="1"/>
  <c r="N224" i="4"/>
  <c r="O224" i="4" s="1"/>
  <c r="N232" i="4"/>
  <c r="O232" i="4" s="1"/>
  <c r="N240" i="4"/>
  <c r="O240" i="4" s="1"/>
  <c r="N248" i="4"/>
  <c r="O248" i="4" s="1"/>
  <c r="N256" i="4"/>
  <c r="O256" i="4" s="1"/>
  <c r="N263" i="4"/>
  <c r="O263" i="4" s="1"/>
  <c r="N271" i="4"/>
  <c r="O271" i="4" s="1"/>
  <c r="N279" i="4"/>
  <c r="O279" i="4" s="1"/>
  <c r="N287" i="4"/>
  <c r="O287" i="4" s="1"/>
  <c r="N295" i="4"/>
  <c r="O295" i="4" s="1"/>
  <c r="N303" i="4"/>
  <c r="O303" i="4" s="1"/>
  <c r="N311" i="4"/>
  <c r="O311" i="4" s="1"/>
  <c r="N319" i="4"/>
  <c r="O319" i="4" s="1"/>
  <c r="N327" i="4"/>
  <c r="O327" i="4" s="1"/>
  <c r="N335" i="4"/>
  <c r="O335" i="4" s="1"/>
  <c r="N343" i="4"/>
  <c r="O343" i="4" s="1"/>
  <c r="N351" i="4"/>
  <c r="O351" i="4" s="1"/>
  <c r="N359" i="4"/>
  <c r="O359" i="4" s="1"/>
  <c r="N367" i="4"/>
  <c r="O367" i="4" s="1"/>
  <c r="N375" i="4"/>
  <c r="O375" i="4" s="1"/>
  <c r="N383" i="4"/>
  <c r="O383" i="4" s="1"/>
  <c r="N391" i="4"/>
  <c r="O391" i="4" s="1"/>
  <c r="N399" i="4"/>
  <c r="O399" i="4" s="1"/>
  <c r="N407" i="4"/>
  <c r="O407" i="4" s="1"/>
  <c r="N415" i="4"/>
  <c r="O415" i="4" s="1"/>
  <c r="N423" i="4"/>
  <c r="O423" i="4" s="1"/>
  <c r="N431" i="4"/>
  <c r="O431" i="4" s="1"/>
  <c r="N439" i="4"/>
  <c r="O439" i="4" s="1"/>
  <c r="N447" i="4"/>
  <c r="O447" i="4" s="1"/>
  <c r="N455" i="4"/>
  <c r="O455" i="4" s="1"/>
  <c r="N463" i="4"/>
  <c r="O463" i="4" s="1"/>
  <c r="N471" i="4"/>
  <c r="O471" i="4" s="1"/>
  <c r="N479" i="4"/>
  <c r="O479" i="4" s="1"/>
  <c r="N487" i="4"/>
  <c r="O487" i="4" s="1"/>
  <c r="N495" i="4"/>
  <c r="O495" i="4" s="1"/>
  <c r="N503" i="4"/>
  <c r="O503" i="4" s="1"/>
  <c r="N511" i="4"/>
  <c r="O511" i="4" s="1"/>
  <c r="N519" i="4"/>
  <c r="O519" i="4" s="1"/>
  <c r="N527" i="4"/>
  <c r="O527" i="4" s="1"/>
  <c r="N535" i="4"/>
  <c r="O535" i="4" s="1"/>
  <c r="N542" i="4"/>
  <c r="O542" i="4" s="1"/>
  <c r="N550" i="4"/>
  <c r="O550" i="4" s="1"/>
  <c r="N558" i="4"/>
  <c r="O558" i="4" s="1"/>
  <c r="N566" i="4"/>
  <c r="O566" i="4" s="1"/>
  <c r="N574" i="4"/>
  <c r="O574" i="4" s="1"/>
  <c r="N46" i="4"/>
  <c r="O46" i="4" s="1"/>
  <c r="N589" i="4"/>
  <c r="O589" i="4" s="1"/>
  <c r="N597" i="4"/>
  <c r="O597" i="4" s="1"/>
  <c r="N605" i="4"/>
  <c r="O605" i="4" s="1"/>
  <c r="N613" i="4"/>
  <c r="O613" i="4" s="1"/>
  <c r="N621" i="4"/>
  <c r="O621" i="4" s="1"/>
  <c r="N629" i="4"/>
  <c r="O629" i="4" s="1"/>
  <c r="N637" i="4"/>
  <c r="O637" i="4" s="1"/>
  <c r="N645" i="4"/>
  <c r="O645" i="4" s="1"/>
  <c r="N653" i="4"/>
  <c r="O653" i="4" s="1"/>
  <c r="N661" i="4"/>
  <c r="O661" i="4" s="1"/>
  <c r="N669" i="4"/>
  <c r="O669" i="4" s="1"/>
  <c r="N677" i="4"/>
  <c r="O677" i="4" s="1"/>
  <c r="N685" i="4"/>
  <c r="O685" i="4" s="1"/>
  <c r="N693" i="4"/>
  <c r="O693" i="4" s="1"/>
  <c r="N701" i="4"/>
  <c r="O701" i="4" s="1"/>
  <c r="N709" i="4"/>
  <c r="O709" i="4" s="1"/>
  <c r="N717" i="4"/>
  <c r="O717" i="4" s="1"/>
  <c r="N725" i="4"/>
  <c r="O725" i="4" s="1"/>
  <c r="N733" i="4"/>
  <c r="O733" i="4" s="1"/>
  <c r="N741" i="4"/>
  <c r="O741" i="4" s="1"/>
  <c r="N749" i="4"/>
  <c r="O749" i="4" s="1"/>
  <c r="N757" i="4"/>
  <c r="O757" i="4" s="1"/>
  <c r="N765" i="4"/>
  <c r="O765" i="4" s="1"/>
  <c r="N773" i="4"/>
  <c r="O773" i="4" s="1"/>
  <c r="N781" i="4"/>
  <c r="O781" i="4" s="1"/>
  <c r="N789" i="4"/>
  <c r="O789" i="4" s="1"/>
  <c r="N797" i="4"/>
  <c r="O797" i="4" s="1"/>
  <c r="N805" i="4"/>
  <c r="O805" i="4" s="1"/>
  <c r="N813" i="4"/>
  <c r="O813" i="4" s="1"/>
  <c r="N821" i="4"/>
  <c r="O821" i="4" s="1"/>
  <c r="N829" i="4"/>
  <c r="O829" i="4" s="1"/>
  <c r="N837" i="4"/>
  <c r="O837" i="4" s="1"/>
  <c r="N845" i="4"/>
  <c r="O845" i="4" s="1"/>
  <c r="N853" i="4"/>
  <c r="O853" i="4" s="1"/>
  <c r="N861" i="4"/>
  <c r="O861" i="4" s="1"/>
  <c r="N869" i="4"/>
  <c r="O869" i="4" s="1"/>
  <c r="N877" i="4"/>
  <c r="O877" i="4" s="1"/>
  <c r="N884" i="4"/>
  <c r="O884" i="4" s="1"/>
  <c r="N892" i="4"/>
  <c r="O892" i="4" s="1"/>
  <c r="N900" i="4"/>
  <c r="O900" i="4" s="1"/>
  <c r="N908" i="4"/>
  <c r="O908" i="4" s="1"/>
  <c r="N916" i="4"/>
  <c r="O916" i="4" s="1"/>
  <c r="N924" i="4"/>
  <c r="O924" i="4" s="1"/>
  <c r="N932" i="4"/>
  <c r="O932" i="4" s="1"/>
  <c r="N940" i="4"/>
  <c r="O940" i="4" s="1"/>
  <c r="N948" i="4"/>
  <c r="O948" i="4" s="1"/>
  <c r="N956" i="4"/>
  <c r="O956" i="4" s="1"/>
  <c r="N964" i="4"/>
  <c r="O964" i="4" s="1"/>
  <c r="N972" i="4"/>
  <c r="O972" i="4" s="1"/>
  <c r="N980" i="4"/>
  <c r="O980" i="4" s="1"/>
  <c r="N988" i="4"/>
  <c r="O988" i="4" s="1"/>
  <c r="N996" i="4"/>
  <c r="O996" i="4" s="1"/>
  <c r="N1004" i="4"/>
  <c r="O1004" i="4" s="1"/>
  <c r="N1012" i="4"/>
  <c r="O1012" i="4" s="1"/>
  <c r="N1020" i="4"/>
  <c r="O1020" i="4" s="1"/>
  <c r="N1028" i="4"/>
  <c r="O1028" i="4" s="1"/>
  <c r="N1036" i="4"/>
  <c r="O1036" i="4" s="1"/>
  <c r="N1044" i="4"/>
  <c r="O1044" i="4" s="1"/>
  <c r="N1052" i="4"/>
  <c r="O1052" i="4" s="1"/>
  <c r="N1060" i="4"/>
  <c r="O1060" i="4" s="1"/>
  <c r="N1068" i="4"/>
  <c r="O1068" i="4" s="1"/>
  <c r="N1076" i="4"/>
  <c r="O1076" i="4" s="1"/>
  <c r="N1084" i="4"/>
  <c r="O1084" i="4" s="1"/>
  <c r="N1091" i="4"/>
  <c r="O1091" i="4" s="1"/>
  <c r="N1099" i="4"/>
  <c r="O1099" i="4" s="1"/>
  <c r="N1107" i="4"/>
  <c r="O1107" i="4" s="1"/>
  <c r="N1115" i="4"/>
  <c r="O1115" i="4" s="1"/>
  <c r="N1123" i="4"/>
  <c r="O1123" i="4" s="1"/>
  <c r="N1131" i="4"/>
  <c r="O1131" i="4" s="1"/>
  <c r="N1139" i="4"/>
  <c r="O1139" i="4" s="1"/>
  <c r="N1147" i="4"/>
  <c r="O1147" i="4" s="1"/>
  <c r="N1155" i="4"/>
  <c r="O1155" i="4" s="1"/>
  <c r="N1163" i="4"/>
  <c r="O1163" i="4" s="1"/>
  <c r="N1171" i="4"/>
  <c r="O1171" i="4" s="1"/>
  <c r="N1179" i="4"/>
  <c r="O1179" i="4" s="1"/>
  <c r="N49" i="4"/>
  <c r="O49" i="4" s="1"/>
  <c r="N1194" i="4"/>
  <c r="O1194" i="4" s="1"/>
  <c r="N1202" i="4"/>
  <c r="O1202" i="4" s="1"/>
  <c r="N1210" i="4"/>
  <c r="O1210" i="4" s="1"/>
  <c r="N1218" i="4"/>
  <c r="O1218" i="4" s="1"/>
  <c r="N1226" i="4"/>
  <c r="O1226" i="4" s="1"/>
  <c r="N1234" i="4"/>
  <c r="O1234" i="4" s="1"/>
  <c r="N1242" i="4"/>
  <c r="O1242" i="4" s="1"/>
  <c r="N1250" i="4"/>
  <c r="O1250" i="4" s="1"/>
  <c r="N1258" i="4"/>
  <c r="O1258" i="4" s="1"/>
  <c r="N1266" i="4"/>
  <c r="O1266" i="4" s="1"/>
  <c r="N1274" i="4"/>
  <c r="O1274" i="4" s="1"/>
  <c r="N1282" i="4"/>
  <c r="O1282" i="4" s="1"/>
  <c r="N1290" i="4"/>
  <c r="O1290" i="4" s="1"/>
  <c r="N1298" i="4"/>
  <c r="O1298" i="4" s="1"/>
  <c r="N1306" i="4"/>
  <c r="O1306" i="4" s="1"/>
  <c r="N1314" i="4"/>
  <c r="O1314" i="4" s="1"/>
  <c r="N1322" i="4"/>
  <c r="O1322" i="4" s="1"/>
  <c r="N1330" i="4"/>
  <c r="O1330" i="4" s="1"/>
  <c r="N1338" i="4"/>
  <c r="O1338" i="4" s="1"/>
  <c r="N58" i="4"/>
  <c r="O58" i="4" s="1"/>
  <c r="N64" i="4"/>
  <c r="O64" i="4" s="1"/>
  <c r="N72" i="4"/>
  <c r="O72" i="4" s="1"/>
  <c r="N80" i="4"/>
  <c r="O80" i="4" s="1"/>
  <c r="N88" i="4"/>
  <c r="O88" i="4" s="1"/>
  <c r="N96" i="4"/>
  <c r="O96" i="4" s="1"/>
  <c r="N104" i="4"/>
  <c r="O104" i="4" s="1"/>
  <c r="N112" i="4"/>
  <c r="O112" i="4" s="1"/>
  <c r="N120" i="4"/>
  <c r="O120" i="4" s="1"/>
  <c r="N128" i="4"/>
  <c r="O128" i="4" s="1"/>
  <c r="N136" i="4"/>
  <c r="O136" i="4" s="1"/>
  <c r="N144" i="4"/>
  <c r="O144" i="4" s="1"/>
  <c r="N152" i="4"/>
  <c r="O152" i="4" s="1"/>
  <c r="N160" i="4"/>
  <c r="O160" i="4" s="1"/>
  <c r="N43" i="4"/>
  <c r="O43" i="4" s="1"/>
  <c r="N173" i="4"/>
  <c r="O173" i="4" s="1"/>
  <c r="N181" i="4"/>
  <c r="O181" i="4" s="1"/>
  <c r="N189" i="4"/>
  <c r="O189" i="4" s="1"/>
  <c r="N197" i="4"/>
  <c r="O197" i="4" s="1"/>
  <c r="N204" i="4"/>
  <c r="O204" i="4" s="1"/>
  <c r="N212" i="4"/>
  <c r="O212" i="4" s="1"/>
  <c r="N220" i="4"/>
  <c r="O220" i="4" s="1"/>
  <c r="N228" i="4"/>
  <c r="O228" i="4" s="1"/>
  <c r="N1346" i="4"/>
  <c r="O1346" i="4" s="1"/>
  <c r="N1354" i="4"/>
  <c r="O1354" i="4" s="1"/>
  <c r="N1362" i="4"/>
  <c r="O1362" i="4" s="1"/>
  <c r="N1370" i="4"/>
  <c r="O1370" i="4" s="1"/>
  <c r="N1378" i="4"/>
  <c r="O1378" i="4" s="1"/>
  <c r="N53" i="4"/>
  <c r="O53" i="4" s="1"/>
  <c r="N70" i="4"/>
  <c r="O70" i="4" s="1"/>
  <c r="N78" i="4"/>
  <c r="O78" i="4" s="1"/>
  <c r="N94" i="4"/>
  <c r="O94" i="4" s="1"/>
  <c r="N102" i="4"/>
  <c r="O102" i="4" s="1"/>
  <c r="N110" i="4"/>
  <c r="O110" i="4" s="1"/>
  <c r="N126" i="4"/>
  <c r="O126" i="4" s="1"/>
  <c r="N134" i="4"/>
  <c r="O134" i="4" s="1"/>
  <c r="N142" i="4"/>
  <c r="O142" i="4" s="1"/>
  <c r="N158" i="4"/>
  <c r="O158" i="4" s="1"/>
  <c r="N164" i="4"/>
  <c r="O164" i="4" s="1"/>
  <c r="N171" i="4"/>
  <c r="O171" i="4" s="1"/>
  <c r="N187" i="4"/>
  <c r="O187" i="4" s="1"/>
  <c r="N195" i="4"/>
  <c r="O195" i="4" s="1"/>
  <c r="N202" i="4"/>
  <c r="O202" i="4" s="1"/>
  <c r="N218" i="4"/>
  <c r="O218" i="4" s="1"/>
  <c r="N226" i="4"/>
  <c r="O226" i="4" s="1"/>
  <c r="N234" i="4"/>
  <c r="O234" i="4" s="1"/>
  <c r="N250" i="4"/>
  <c r="O250" i="4" s="1"/>
  <c r="N54" i="4"/>
  <c r="O54" i="4" s="1"/>
  <c r="N265" i="4"/>
  <c r="O265" i="4" s="1"/>
  <c r="N281" i="4"/>
  <c r="O281" i="4" s="1"/>
  <c r="N289" i="4"/>
  <c r="O289" i="4" s="1"/>
  <c r="N297" i="4"/>
  <c r="O297" i="4" s="1"/>
  <c r="N313" i="4"/>
  <c r="O313" i="4" s="1"/>
  <c r="N321" i="4"/>
  <c r="O321" i="4" s="1"/>
  <c r="N329" i="4"/>
  <c r="O329" i="4" s="1"/>
  <c r="N345" i="4"/>
  <c r="O345" i="4" s="1"/>
  <c r="N353" i="4"/>
  <c r="O353" i="4" s="1"/>
  <c r="N361" i="4"/>
  <c r="O361" i="4" s="1"/>
  <c r="N377" i="4"/>
  <c r="O377" i="4" s="1"/>
  <c r="N385" i="4"/>
  <c r="O385" i="4" s="1"/>
  <c r="N393" i="4"/>
  <c r="O393" i="4" s="1"/>
  <c r="N409" i="4"/>
  <c r="O409" i="4" s="1"/>
  <c r="N417" i="4"/>
  <c r="O417" i="4" s="1"/>
  <c r="N425" i="4"/>
  <c r="O425" i="4" s="1"/>
  <c r="N441" i="4"/>
  <c r="O441" i="4" s="1"/>
  <c r="N449" i="4"/>
  <c r="O449" i="4" s="1"/>
  <c r="N457" i="4"/>
  <c r="O457" i="4" s="1"/>
  <c r="N473" i="4"/>
  <c r="O473" i="4" s="1"/>
  <c r="N481" i="4"/>
  <c r="O481" i="4" s="1"/>
  <c r="N489" i="4"/>
  <c r="O489" i="4" s="1"/>
  <c r="N505" i="4"/>
  <c r="O505" i="4" s="1"/>
  <c r="N513" i="4"/>
  <c r="O513" i="4" s="1"/>
  <c r="N521" i="4"/>
  <c r="O521" i="4" s="1"/>
  <c r="N45" i="4"/>
  <c r="O45" i="4" s="1"/>
  <c r="N544" i="4"/>
  <c r="O544" i="4" s="1"/>
  <c r="N552" i="4"/>
  <c r="O552" i="4" s="1"/>
  <c r="N568" i="4"/>
  <c r="O568" i="4" s="1"/>
  <c r="N576" i="4"/>
  <c r="O576" i="4" s="1"/>
  <c r="N583" i="4"/>
  <c r="O583" i="4" s="1"/>
  <c r="N599" i="4"/>
  <c r="O599" i="4" s="1"/>
  <c r="N607" i="4"/>
  <c r="O607" i="4" s="1"/>
  <c r="N615" i="4"/>
  <c r="O615" i="4" s="1"/>
  <c r="N623" i="4"/>
  <c r="O623" i="4" s="1"/>
  <c r="N631" i="4"/>
  <c r="O631" i="4" s="1"/>
  <c r="N639" i="4"/>
  <c r="O639" i="4" s="1"/>
  <c r="N647" i="4"/>
  <c r="O647" i="4" s="1"/>
  <c r="N655" i="4"/>
  <c r="O655" i="4" s="1"/>
  <c r="N663" i="4"/>
  <c r="O663" i="4" s="1"/>
  <c r="N671" i="4"/>
  <c r="O671" i="4" s="1"/>
  <c r="N679" i="4"/>
  <c r="O679" i="4" s="1"/>
  <c r="N687" i="4"/>
  <c r="O687" i="4" s="1"/>
  <c r="N695" i="4"/>
  <c r="O695" i="4" s="1"/>
  <c r="N703" i="4"/>
  <c r="O703" i="4" s="1"/>
  <c r="N711" i="4"/>
  <c r="O711" i="4" s="1"/>
  <c r="N719" i="4"/>
  <c r="O719" i="4" s="1"/>
  <c r="N727" i="4"/>
  <c r="O727" i="4" s="1"/>
  <c r="N735" i="4"/>
  <c r="O735" i="4" s="1"/>
  <c r="N743" i="4"/>
  <c r="O743" i="4" s="1"/>
  <c r="N751" i="4"/>
  <c r="O751" i="4" s="1"/>
  <c r="N759" i="4"/>
  <c r="O759" i="4" s="1"/>
  <c r="N767" i="4"/>
  <c r="O767" i="4" s="1"/>
  <c r="N775" i="4"/>
  <c r="O775" i="4" s="1"/>
  <c r="N783" i="4"/>
  <c r="O783" i="4" s="1"/>
  <c r="N791" i="4"/>
  <c r="O791" i="4" s="1"/>
  <c r="N799" i="4"/>
  <c r="O799" i="4" s="1"/>
  <c r="N807" i="4"/>
  <c r="O807" i="4" s="1"/>
  <c r="N815" i="4"/>
  <c r="O815" i="4" s="1"/>
  <c r="N823" i="4"/>
  <c r="O823" i="4" s="1"/>
  <c r="N831" i="4"/>
  <c r="O831" i="4" s="1"/>
  <c r="N839" i="4"/>
  <c r="O839" i="4" s="1"/>
  <c r="N847" i="4"/>
  <c r="O847" i="4" s="1"/>
  <c r="N855" i="4"/>
  <c r="O855" i="4" s="1"/>
  <c r="N863" i="4"/>
  <c r="O863" i="4" s="1"/>
  <c r="N871" i="4"/>
  <c r="O871" i="4" s="1"/>
  <c r="N879" i="4"/>
  <c r="O879" i="4" s="1"/>
  <c r="N886" i="4"/>
  <c r="O886" i="4" s="1"/>
  <c r="N894" i="4"/>
  <c r="O894" i="4" s="1"/>
  <c r="N902" i="4"/>
  <c r="O902" i="4" s="1"/>
  <c r="N910" i="4"/>
  <c r="O910" i="4" s="1"/>
  <c r="N918" i="4"/>
  <c r="O918" i="4" s="1"/>
  <c r="N926" i="4"/>
  <c r="O926" i="4" s="1"/>
  <c r="N934" i="4"/>
  <c r="O934" i="4" s="1"/>
  <c r="N942" i="4"/>
  <c r="O942" i="4" s="1"/>
  <c r="N950" i="4"/>
  <c r="O950" i="4" s="1"/>
  <c r="N958" i="4"/>
  <c r="O958" i="4" s="1"/>
  <c r="N966" i="4"/>
  <c r="O966" i="4" s="1"/>
  <c r="N974" i="4"/>
  <c r="O974" i="4" s="1"/>
  <c r="N982" i="4"/>
  <c r="O982" i="4" s="1"/>
  <c r="N990" i="4"/>
  <c r="O990" i="4" s="1"/>
  <c r="N998" i="4"/>
  <c r="O998" i="4" s="1"/>
  <c r="N1006" i="4"/>
  <c r="O1006" i="4" s="1"/>
  <c r="N1014" i="4"/>
  <c r="O1014" i="4" s="1"/>
  <c r="N1022" i="4"/>
  <c r="O1022" i="4" s="1"/>
  <c r="N1030" i="4"/>
  <c r="O1030" i="4" s="1"/>
  <c r="N1038" i="4"/>
  <c r="O1038" i="4" s="1"/>
  <c r="N1046" i="4"/>
  <c r="O1046" i="4" s="1"/>
  <c r="N1054" i="4"/>
  <c r="O1054" i="4" s="1"/>
  <c r="N1062" i="4"/>
  <c r="O1062" i="4" s="1"/>
  <c r="N1070" i="4"/>
  <c r="O1070" i="4" s="1"/>
  <c r="N1078" i="4"/>
  <c r="O1078" i="4" s="1"/>
  <c r="N1085" i="4"/>
  <c r="O1085" i="4" s="1"/>
  <c r="N1093" i="4"/>
  <c r="O1093" i="4" s="1"/>
  <c r="N1101" i="4"/>
  <c r="O1101" i="4" s="1"/>
  <c r="N1109" i="4"/>
  <c r="O1109" i="4" s="1"/>
  <c r="N1117" i="4"/>
  <c r="O1117" i="4" s="1"/>
  <c r="N1125" i="4"/>
  <c r="O1125" i="4" s="1"/>
  <c r="N1133" i="4"/>
  <c r="O1133" i="4" s="1"/>
  <c r="N1141" i="4"/>
  <c r="O1141" i="4" s="1"/>
  <c r="N1149" i="4"/>
  <c r="O1149" i="4" s="1"/>
  <c r="N1157" i="4"/>
  <c r="O1157" i="4" s="1"/>
  <c r="N1165" i="4"/>
  <c r="O1165" i="4" s="1"/>
  <c r="N1173" i="4"/>
  <c r="O1173" i="4" s="1"/>
  <c r="N1181" i="4"/>
  <c r="O1181" i="4" s="1"/>
  <c r="N1188" i="4"/>
  <c r="O1188" i="4" s="1"/>
  <c r="N1196" i="4"/>
  <c r="O1196" i="4" s="1"/>
  <c r="N1204" i="4"/>
  <c r="O1204" i="4" s="1"/>
  <c r="N1212" i="4"/>
  <c r="O1212" i="4" s="1"/>
  <c r="N1220" i="4"/>
  <c r="O1220" i="4" s="1"/>
  <c r="N1228" i="4"/>
  <c r="O1228" i="4" s="1"/>
  <c r="N1236" i="4"/>
  <c r="O1236" i="4" s="1"/>
  <c r="N1244" i="4"/>
  <c r="O1244" i="4" s="1"/>
  <c r="N1252" i="4"/>
  <c r="O1252" i="4" s="1"/>
  <c r="N1260" i="4"/>
  <c r="O1260" i="4" s="1"/>
  <c r="N1268" i="4"/>
  <c r="O1268" i="4" s="1"/>
  <c r="N1276" i="4"/>
  <c r="O1276" i="4" s="1"/>
  <c r="N1284" i="4"/>
  <c r="O1284" i="4" s="1"/>
  <c r="N1292" i="4"/>
  <c r="O1292" i="4" s="1"/>
  <c r="N1300" i="4"/>
  <c r="O1300" i="4" s="1"/>
  <c r="N1308" i="4"/>
  <c r="O1308" i="4" s="1"/>
  <c r="N1316" i="4"/>
  <c r="O1316" i="4" s="1"/>
  <c r="N1324" i="4"/>
  <c r="O1324" i="4" s="1"/>
  <c r="N1332" i="4"/>
  <c r="O1332" i="4" s="1"/>
  <c r="N1340" i="4"/>
  <c r="O1340" i="4" s="1"/>
  <c r="N1348" i="4"/>
  <c r="O1348" i="4" s="1"/>
  <c r="N1356" i="4"/>
  <c r="O1356" i="4" s="1"/>
  <c r="N1364" i="4"/>
  <c r="O1364" i="4" s="1"/>
  <c r="N1372" i="4"/>
  <c r="O1372" i="4" s="1"/>
  <c r="N1380" i="4"/>
  <c r="O1380" i="4" s="1"/>
  <c r="N236" i="4"/>
  <c r="O236" i="4" s="1"/>
  <c r="N244" i="4"/>
  <c r="O244" i="4" s="1"/>
  <c r="N252" i="4"/>
  <c r="O252" i="4" s="1"/>
  <c r="N259" i="4"/>
  <c r="O259" i="4" s="1"/>
  <c r="N267" i="4"/>
  <c r="O267" i="4" s="1"/>
  <c r="N275" i="4"/>
  <c r="O275" i="4" s="1"/>
  <c r="N283" i="4"/>
  <c r="O283" i="4" s="1"/>
  <c r="N291" i="4"/>
  <c r="O291" i="4" s="1"/>
  <c r="N299" i="4"/>
  <c r="O299" i="4" s="1"/>
  <c r="N307" i="4"/>
  <c r="O307" i="4" s="1"/>
  <c r="N315" i="4"/>
  <c r="O315" i="4" s="1"/>
  <c r="N323" i="4"/>
  <c r="O323" i="4" s="1"/>
  <c r="N331" i="4"/>
  <c r="O331" i="4" s="1"/>
  <c r="N339" i="4"/>
  <c r="O339" i="4" s="1"/>
  <c r="N347" i="4"/>
  <c r="O347" i="4" s="1"/>
  <c r="N355" i="4"/>
  <c r="O355" i="4" s="1"/>
  <c r="N363" i="4"/>
  <c r="O363" i="4" s="1"/>
  <c r="N371" i="4"/>
  <c r="O371" i="4" s="1"/>
  <c r="N379" i="4"/>
  <c r="O379" i="4" s="1"/>
  <c r="N387" i="4"/>
  <c r="O387" i="4" s="1"/>
  <c r="N395" i="4"/>
  <c r="O395" i="4" s="1"/>
  <c r="N403" i="4"/>
  <c r="O403" i="4" s="1"/>
  <c r="N411" i="4"/>
  <c r="O411" i="4" s="1"/>
  <c r="N419" i="4"/>
  <c r="O419" i="4" s="1"/>
  <c r="N427" i="4"/>
  <c r="O427" i="4" s="1"/>
  <c r="N435" i="4"/>
  <c r="O435" i="4" s="1"/>
  <c r="N443" i="4"/>
  <c r="O443" i="4" s="1"/>
  <c r="N451" i="4"/>
  <c r="O451" i="4" s="1"/>
  <c r="N459" i="4"/>
  <c r="O459" i="4" s="1"/>
  <c r="N467" i="4"/>
  <c r="O467" i="4" s="1"/>
  <c r="N475" i="4"/>
  <c r="O475" i="4" s="1"/>
  <c r="N483" i="4"/>
  <c r="O483" i="4" s="1"/>
  <c r="N491" i="4"/>
  <c r="O491" i="4" s="1"/>
  <c r="N499" i="4"/>
  <c r="O499" i="4" s="1"/>
  <c r="N507" i="4"/>
  <c r="O507" i="4" s="1"/>
  <c r="N515" i="4"/>
  <c r="O515" i="4" s="1"/>
  <c r="N523" i="4"/>
  <c r="O523" i="4" s="1"/>
  <c r="N531" i="4"/>
  <c r="O531" i="4" s="1"/>
  <c r="N538" i="4"/>
  <c r="O538" i="4" s="1"/>
  <c r="N546" i="4"/>
  <c r="O546" i="4" s="1"/>
  <c r="N554" i="4"/>
  <c r="O554" i="4" s="1"/>
  <c r="N562" i="4"/>
  <c r="O562" i="4" s="1"/>
  <c r="N570" i="4"/>
  <c r="O570" i="4" s="1"/>
  <c r="N578" i="4"/>
  <c r="O578" i="4" s="1"/>
  <c r="N585" i="4"/>
  <c r="O585" i="4" s="1"/>
  <c r="N593" i="4"/>
  <c r="O593" i="4" s="1"/>
  <c r="N601" i="4"/>
  <c r="O601" i="4" s="1"/>
  <c r="N609" i="4"/>
  <c r="O609" i="4" s="1"/>
  <c r="N617" i="4"/>
  <c r="O617" i="4" s="1"/>
  <c r="N625" i="4"/>
  <c r="O625" i="4" s="1"/>
  <c r="N633" i="4"/>
  <c r="O633" i="4" s="1"/>
  <c r="N641" i="4"/>
  <c r="O641" i="4" s="1"/>
  <c r="N649" i="4"/>
  <c r="O649" i="4" s="1"/>
  <c r="N657" i="4"/>
  <c r="O657" i="4" s="1"/>
  <c r="N665" i="4"/>
  <c r="O665" i="4" s="1"/>
  <c r="N673" i="4"/>
  <c r="O673" i="4" s="1"/>
  <c r="N681" i="4"/>
  <c r="O681" i="4" s="1"/>
  <c r="N689" i="4"/>
  <c r="O689" i="4" s="1"/>
  <c r="N697" i="4"/>
  <c r="O697" i="4" s="1"/>
  <c r="N705" i="4"/>
  <c r="O705" i="4" s="1"/>
  <c r="N713" i="4"/>
  <c r="O713" i="4" s="1"/>
  <c r="N721" i="4"/>
  <c r="O721" i="4" s="1"/>
  <c r="N729" i="4"/>
  <c r="O729" i="4" s="1"/>
  <c r="N737" i="4"/>
  <c r="O737" i="4" s="1"/>
  <c r="N745" i="4"/>
  <c r="O745" i="4" s="1"/>
  <c r="N753" i="4"/>
  <c r="O753" i="4" s="1"/>
  <c r="N761" i="4"/>
  <c r="O761" i="4" s="1"/>
  <c r="N769" i="4"/>
  <c r="O769" i="4" s="1"/>
  <c r="N777" i="4"/>
  <c r="O777" i="4" s="1"/>
  <c r="N785" i="4"/>
  <c r="O785" i="4" s="1"/>
  <c r="N793" i="4"/>
  <c r="O793" i="4" s="1"/>
  <c r="N801" i="4"/>
  <c r="O801" i="4" s="1"/>
  <c r="N809" i="4"/>
  <c r="O809" i="4" s="1"/>
  <c r="N817" i="4"/>
  <c r="O817" i="4" s="1"/>
  <c r="N825" i="4"/>
  <c r="O825" i="4" s="1"/>
  <c r="N833" i="4"/>
  <c r="O833" i="4" s="1"/>
  <c r="N841" i="4"/>
  <c r="O841" i="4" s="1"/>
  <c r="N849" i="4"/>
  <c r="O849" i="4" s="1"/>
  <c r="N857" i="4"/>
  <c r="O857" i="4" s="1"/>
  <c r="N865" i="4"/>
  <c r="O865" i="4" s="1"/>
  <c r="N873" i="4"/>
  <c r="O873" i="4" s="1"/>
  <c r="N881" i="4"/>
  <c r="O881" i="4" s="1"/>
  <c r="N888" i="4"/>
  <c r="O888" i="4" s="1"/>
  <c r="N896" i="4"/>
  <c r="O896" i="4" s="1"/>
  <c r="N904" i="4"/>
  <c r="O904" i="4" s="1"/>
  <c r="N912" i="4"/>
  <c r="O912" i="4" s="1"/>
  <c r="N920" i="4"/>
  <c r="O920" i="4" s="1"/>
  <c r="N928" i="4"/>
  <c r="O928" i="4" s="1"/>
  <c r="N936" i="4"/>
  <c r="O936" i="4" s="1"/>
  <c r="N944" i="4"/>
  <c r="O944" i="4" s="1"/>
  <c r="N952" i="4"/>
  <c r="O952" i="4" s="1"/>
  <c r="N960" i="4"/>
  <c r="O960" i="4" s="1"/>
  <c r="N968" i="4"/>
  <c r="O968" i="4" s="1"/>
  <c r="N976" i="4"/>
  <c r="O976" i="4" s="1"/>
  <c r="N984" i="4"/>
  <c r="O984" i="4" s="1"/>
  <c r="N992" i="4"/>
  <c r="O992" i="4" s="1"/>
  <c r="N1000" i="4"/>
  <c r="O1000" i="4" s="1"/>
  <c r="N1008" i="4"/>
  <c r="O1008" i="4" s="1"/>
  <c r="N1016" i="4"/>
  <c r="O1016" i="4" s="1"/>
  <c r="N1024" i="4"/>
  <c r="O1024" i="4" s="1"/>
  <c r="N1032" i="4"/>
  <c r="O1032" i="4" s="1"/>
  <c r="N1040" i="4"/>
  <c r="O1040" i="4" s="1"/>
  <c r="N1048" i="4"/>
  <c r="O1048" i="4" s="1"/>
  <c r="N1056" i="4"/>
  <c r="O1056" i="4" s="1"/>
  <c r="N1064" i="4"/>
  <c r="O1064" i="4" s="1"/>
  <c r="N1072" i="4"/>
  <c r="O1072" i="4" s="1"/>
  <c r="N1080" i="4"/>
  <c r="O1080" i="4" s="1"/>
  <c r="N1087" i="4"/>
  <c r="O1087" i="4" s="1"/>
  <c r="N1095" i="4"/>
  <c r="O1095" i="4" s="1"/>
  <c r="N1103" i="4"/>
  <c r="O1103" i="4" s="1"/>
  <c r="N1111" i="4"/>
  <c r="O1111" i="4" s="1"/>
  <c r="N1119" i="4"/>
  <c r="O1119" i="4" s="1"/>
  <c r="N1127" i="4"/>
  <c r="O1127" i="4" s="1"/>
  <c r="N1135" i="4"/>
  <c r="O1135" i="4" s="1"/>
  <c r="N1143" i="4"/>
  <c r="O1143" i="4" s="1"/>
  <c r="N1151" i="4"/>
  <c r="O1151" i="4" s="1"/>
  <c r="N1159" i="4"/>
  <c r="O1159" i="4" s="1"/>
  <c r="N1167" i="4"/>
  <c r="O1167" i="4" s="1"/>
  <c r="N1175" i="4"/>
  <c r="O1175" i="4" s="1"/>
  <c r="N1183" i="4"/>
  <c r="O1183" i="4" s="1"/>
  <c r="N1190" i="4"/>
  <c r="O1190" i="4" s="1"/>
  <c r="N1198" i="4"/>
  <c r="O1198" i="4" s="1"/>
  <c r="N1206" i="4"/>
  <c r="O1206" i="4" s="1"/>
  <c r="N1214" i="4"/>
  <c r="O1214" i="4" s="1"/>
  <c r="N1222" i="4"/>
  <c r="O1222" i="4" s="1"/>
  <c r="N1230" i="4"/>
  <c r="O1230" i="4" s="1"/>
  <c r="N1238" i="4"/>
  <c r="O1238" i="4" s="1"/>
  <c r="N1246" i="4"/>
  <c r="O1246" i="4" s="1"/>
  <c r="N1254" i="4"/>
  <c r="O1254" i="4" s="1"/>
  <c r="N1262" i="4"/>
  <c r="O1262" i="4" s="1"/>
  <c r="N1270" i="4"/>
  <c r="O1270" i="4" s="1"/>
  <c r="N1278" i="4"/>
  <c r="O1278" i="4" s="1"/>
  <c r="N1286" i="4"/>
  <c r="O1286" i="4" s="1"/>
  <c r="N1294" i="4"/>
  <c r="O1294" i="4" s="1"/>
  <c r="N1302" i="4"/>
  <c r="O1302" i="4" s="1"/>
  <c r="N1310" i="4"/>
  <c r="O1310" i="4" s="1"/>
  <c r="N1318" i="4"/>
  <c r="O1318" i="4" s="1"/>
  <c r="N1326" i="4"/>
  <c r="O1326" i="4" s="1"/>
  <c r="N1334" i="4"/>
  <c r="O1334" i="4" s="1"/>
  <c r="N1342" i="4"/>
  <c r="O1342" i="4" s="1"/>
  <c r="N1350" i="4"/>
  <c r="O1350" i="4" s="1"/>
  <c r="N1358" i="4"/>
  <c r="O1358" i="4" s="1"/>
  <c r="N1366" i="4"/>
  <c r="O1366" i="4" s="1"/>
  <c r="N1374" i="4"/>
  <c r="O1374" i="4" s="1"/>
  <c r="N1382" i="4"/>
  <c r="O1382" i="4" s="1"/>
  <c r="N69" i="4"/>
  <c r="O69" i="4" s="1"/>
  <c r="N85" i="4"/>
  <c r="O85" i="4" s="1"/>
  <c r="N101" i="4"/>
  <c r="O101" i="4" s="1"/>
  <c r="N117" i="4"/>
  <c r="O117" i="4" s="1"/>
  <c r="N133" i="4"/>
  <c r="O133" i="4" s="1"/>
  <c r="N149" i="4"/>
  <c r="O149" i="4" s="1"/>
  <c r="N163" i="4"/>
  <c r="O163" i="4" s="1"/>
  <c r="N178" i="4"/>
  <c r="O178" i="4" s="1"/>
  <c r="N194" i="4"/>
  <c r="O194" i="4" s="1"/>
  <c r="N209" i="4"/>
  <c r="O209" i="4" s="1"/>
  <c r="N225" i="4"/>
  <c r="O225" i="4" s="1"/>
  <c r="N241" i="4"/>
  <c r="O241" i="4" s="1"/>
  <c r="N257" i="4"/>
  <c r="O257" i="4" s="1"/>
  <c r="N272" i="4"/>
  <c r="O272" i="4" s="1"/>
  <c r="N288" i="4"/>
  <c r="O288" i="4" s="1"/>
  <c r="N304" i="4"/>
  <c r="O304" i="4" s="1"/>
  <c r="N320" i="4"/>
  <c r="O320" i="4" s="1"/>
  <c r="N336" i="4"/>
  <c r="O336" i="4" s="1"/>
  <c r="N352" i="4"/>
  <c r="O352" i="4" s="1"/>
  <c r="N368" i="4"/>
  <c r="O368" i="4" s="1"/>
  <c r="N384" i="4"/>
  <c r="O384" i="4" s="1"/>
  <c r="N400" i="4"/>
  <c r="O400" i="4" s="1"/>
  <c r="N416" i="4"/>
  <c r="O416" i="4" s="1"/>
  <c r="N432" i="4"/>
  <c r="O432" i="4" s="1"/>
  <c r="N448" i="4"/>
  <c r="O448" i="4" s="1"/>
  <c r="N464" i="4"/>
  <c r="O464" i="4" s="1"/>
  <c r="N480" i="4"/>
  <c r="O480" i="4" s="1"/>
  <c r="N496" i="4"/>
  <c r="O496" i="4" s="1"/>
  <c r="N512" i="4"/>
  <c r="O512" i="4" s="1"/>
  <c r="N528" i="4"/>
  <c r="O528" i="4" s="1"/>
  <c r="N543" i="4"/>
  <c r="O543" i="4" s="1"/>
  <c r="N559" i="4"/>
  <c r="O559" i="4" s="1"/>
  <c r="N575" i="4"/>
  <c r="O575" i="4" s="1"/>
  <c r="N590" i="4"/>
  <c r="O590" i="4" s="1"/>
  <c r="N606" i="4"/>
  <c r="O606" i="4" s="1"/>
  <c r="N622" i="4"/>
  <c r="O622" i="4" s="1"/>
  <c r="N638" i="4"/>
  <c r="O638" i="4" s="1"/>
  <c r="N654" i="4"/>
  <c r="O654" i="4" s="1"/>
  <c r="N670" i="4"/>
  <c r="O670" i="4" s="1"/>
  <c r="N686" i="4"/>
  <c r="O686" i="4" s="1"/>
  <c r="N702" i="4"/>
  <c r="O702" i="4" s="1"/>
  <c r="N718" i="4"/>
  <c r="O718" i="4" s="1"/>
  <c r="N734" i="4"/>
  <c r="O734" i="4" s="1"/>
  <c r="N742" i="4"/>
  <c r="O742" i="4" s="1"/>
  <c r="N750" i="4"/>
  <c r="O750" i="4" s="1"/>
  <c r="N758" i="4"/>
  <c r="O758" i="4" s="1"/>
  <c r="N766" i="4"/>
  <c r="O766" i="4" s="1"/>
  <c r="N774" i="4"/>
  <c r="O774" i="4" s="1"/>
  <c r="N782" i="4"/>
  <c r="O782" i="4" s="1"/>
  <c r="N790" i="4"/>
  <c r="O790" i="4" s="1"/>
  <c r="N798" i="4"/>
  <c r="O798" i="4" s="1"/>
  <c r="N806" i="4"/>
  <c r="O806" i="4" s="1"/>
  <c r="N814" i="4"/>
  <c r="O814" i="4" s="1"/>
  <c r="N822" i="4"/>
  <c r="O822" i="4" s="1"/>
  <c r="N830" i="4"/>
  <c r="O830" i="4" s="1"/>
  <c r="N838" i="4"/>
  <c r="O838" i="4" s="1"/>
  <c r="N846" i="4"/>
  <c r="O846" i="4" s="1"/>
  <c r="N854" i="4"/>
  <c r="O854" i="4" s="1"/>
  <c r="N862" i="4"/>
  <c r="O862" i="4" s="1"/>
  <c r="N870" i="4"/>
  <c r="O870" i="4" s="1"/>
  <c r="N878" i="4"/>
  <c r="O878" i="4" s="1"/>
  <c r="N885" i="4"/>
  <c r="O885" i="4" s="1"/>
  <c r="N893" i="4"/>
  <c r="O893" i="4" s="1"/>
  <c r="N901" i="4"/>
  <c r="O901" i="4" s="1"/>
  <c r="N909" i="4"/>
  <c r="O909" i="4" s="1"/>
  <c r="N917" i="4"/>
  <c r="O917" i="4" s="1"/>
  <c r="N925" i="4"/>
  <c r="O925" i="4" s="1"/>
  <c r="N933" i="4"/>
  <c r="O933" i="4" s="1"/>
  <c r="N941" i="4"/>
  <c r="O941" i="4" s="1"/>
  <c r="N949" i="4"/>
  <c r="O949" i="4" s="1"/>
  <c r="N957" i="4"/>
  <c r="O957" i="4" s="1"/>
  <c r="N965" i="4"/>
  <c r="O965" i="4" s="1"/>
  <c r="N973" i="4"/>
  <c r="O973" i="4" s="1"/>
  <c r="N981" i="4"/>
  <c r="O981" i="4" s="1"/>
  <c r="N989" i="4"/>
  <c r="O989" i="4" s="1"/>
  <c r="N997" i="4"/>
  <c r="O997" i="4" s="1"/>
  <c r="N1005" i="4"/>
  <c r="O1005" i="4" s="1"/>
  <c r="N1013" i="4"/>
  <c r="O1013" i="4" s="1"/>
  <c r="N1021" i="4"/>
  <c r="O1021" i="4" s="1"/>
  <c r="N1029" i="4"/>
  <c r="O1029" i="4" s="1"/>
  <c r="N1037" i="4"/>
  <c r="O1037" i="4" s="1"/>
  <c r="N1045" i="4"/>
  <c r="O1045" i="4" s="1"/>
  <c r="N1053" i="4"/>
  <c r="O1053" i="4" s="1"/>
  <c r="N1061" i="4"/>
  <c r="O1061" i="4" s="1"/>
  <c r="N1069" i="4"/>
  <c r="O1069" i="4" s="1"/>
  <c r="N1077" i="4"/>
  <c r="O1077" i="4" s="1"/>
  <c r="N48" i="4"/>
  <c r="O48" i="4" s="1"/>
  <c r="N1092" i="4"/>
  <c r="O1092" i="4" s="1"/>
  <c r="N1100" i="4"/>
  <c r="O1100" i="4" s="1"/>
  <c r="N1108" i="4"/>
  <c r="O1108" i="4" s="1"/>
  <c r="N1116" i="4"/>
  <c r="O1116" i="4" s="1"/>
  <c r="N1124" i="4"/>
  <c r="O1124" i="4" s="1"/>
  <c r="N1132" i="4"/>
  <c r="O1132" i="4" s="1"/>
  <c r="N1140" i="4"/>
  <c r="O1140" i="4" s="1"/>
  <c r="N1148" i="4"/>
  <c r="O1148" i="4" s="1"/>
  <c r="N1156" i="4"/>
  <c r="O1156" i="4" s="1"/>
  <c r="N1164" i="4"/>
  <c r="O1164" i="4" s="1"/>
  <c r="N1172" i="4"/>
  <c r="O1172" i="4" s="1"/>
  <c r="N1180" i="4"/>
  <c r="O1180" i="4" s="1"/>
  <c r="N1187" i="4"/>
  <c r="O1187" i="4" s="1"/>
  <c r="N1195" i="4"/>
  <c r="O1195" i="4" s="1"/>
  <c r="N1203" i="4"/>
  <c r="O1203" i="4" s="1"/>
  <c r="N1211" i="4"/>
  <c r="O1211" i="4" s="1"/>
  <c r="N1219" i="4"/>
  <c r="O1219" i="4" s="1"/>
  <c r="N1227" i="4"/>
  <c r="O1227" i="4" s="1"/>
  <c r="N1235" i="4"/>
  <c r="O1235" i="4" s="1"/>
  <c r="N1243" i="4"/>
  <c r="O1243" i="4" s="1"/>
  <c r="N1251" i="4"/>
  <c r="O1251" i="4" s="1"/>
  <c r="N1259" i="4"/>
  <c r="O1259" i="4" s="1"/>
  <c r="N1267" i="4"/>
  <c r="O1267" i="4" s="1"/>
  <c r="N1275" i="4"/>
  <c r="O1275" i="4" s="1"/>
  <c r="N1283" i="4"/>
  <c r="O1283" i="4" s="1"/>
  <c r="N1291" i="4"/>
  <c r="O1291" i="4" s="1"/>
  <c r="N1299" i="4"/>
  <c r="O1299" i="4" s="1"/>
  <c r="N1307" i="4"/>
  <c r="O1307" i="4" s="1"/>
  <c r="N1315" i="4"/>
  <c r="O1315" i="4" s="1"/>
  <c r="N1323" i="4"/>
  <c r="O1323" i="4" s="1"/>
  <c r="N1331" i="4"/>
  <c r="O1331" i="4" s="1"/>
  <c r="N1339" i="4"/>
  <c r="O1339" i="4" s="1"/>
  <c r="N1347" i="4"/>
  <c r="O1347" i="4" s="1"/>
  <c r="N1355" i="4"/>
  <c r="O1355" i="4" s="1"/>
  <c r="N1363" i="4"/>
  <c r="O1363" i="4" s="1"/>
  <c r="N1371" i="4"/>
  <c r="O1371" i="4" s="1"/>
  <c r="N1379" i="4"/>
  <c r="O1379" i="4" s="1"/>
  <c r="N56" i="4"/>
  <c r="O56" i="4" s="1"/>
  <c r="N86" i="4"/>
  <c r="O86" i="4" s="1"/>
  <c r="N118" i="4"/>
  <c r="O118" i="4" s="1"/>
  <c r="N150" i="4"/>
  <c r="O150" i="4" s="1"/>
  <c r="N179" i="4"/>
  <c r="O179" i="4" s="1"/>
  <c r="N210" i="4"/>
  <c r="O210" i="4" s="1"/>
  <c r="N242" i="4"/>
  <c r="O242" i="4" s="1"/>
  <c r="N273" i="4"/>
  <c r="O273" i="4" s="1"/>
  <c r="N305" i="4"/>
  <c r="O305" i="4" s="1"/>
  <c r="N337" i="4"/>
  <c r="O337" i="4" s="1"/>
  <c r="N369" i="4"/>
  <c r="O369" i="4" s="1"/>
  <c r="N401" i="4"/>
  <c r="O401" i="4" s="1"/>
  <c r="N433" i="4"/>
  <c r="O433" i="4" s="1"/>
  <c r="N465" i="4"/>
  <c r="O465" i="4" s="1"/>
  <c r="N497" i="4"/>
  <c r="O497" i="4" s="1"/>
  <c r="N529" i="4"/>
  <c r="O529" i="4" s="1"/>
  <c r="N560" i="4"/>
  <c r="O560" i="4" s="1"/>
  <c r="N591" i="4"/>
  <c r="O591" i="4" s="1"/>
  <c r="N744" i="4"/>
  <c r="O744" i="4" s="1"/>
  <c r="N752" i="4"/>
  <c r="O752" i="4" s="1"/>
  <c r="N760" i="4"/>
  <c r="O760" i="4" s="1"/>
  <c r="N768" i="4"/>
  <c r="O768" i="4" s="1"/>
  <c r="N776" i="4"/>
  <c r="O776" i="4" s="1"/>
  <c r="N784" i="4"/>
  <c r="O784" i="4" s="1"/>
  <c r="N792" i="4"/>
  <c r="O792" i="4" s="1"/>
  <c r="N800" i="4"/>
  <c r="O800" i="4" s="1"/>
  <c r="N808" i="4"/>
  <c r="O808" i="4" s="1"/>
  <c r="N816" i="4"/>
  <c r="O816" i="4" s="1"/>
  <c r="N824" i="4"/>
  <c r="O824" i="4" s="1"/>
  <c r="N832" i="4"/>
  <c r="O832" i="4" s="1"/>
  <c r="N840" i="4"/>
  <c r="O840" i="4" s="1"/>
  <c r="N848" i="4"/>
  <c r="O848" i="4" s="1"/>
  <c r="N856" i="4"/>
  <c r="O856" i="4" s="1"/>
  <c r="N864" i="4"/>
  <c r="O864" i="4" s="1"/>
  <c r="N872" i="4"/>
  <c r="O872" i="4" s="1"/>
  <c r="N880" i="4"/>
  <c r="O880" i="4" s="1"/>
  <c r="N887" i="4"/>
  <c r="O887" i="4" s="1"/>
  <c r="N895" i="4"/>
  <c r="O895" i="4" s="1"/>
  <c r="N903" i="4"/>
  <c r="O903" i="4" s="1"/>
  <c r="N911" i="4"/>
  <c r="O911" i="4" s="1"/>
  <c r="N919" i="4"/>
  <c r="O919" i="4" s="1"/>
  <c r="N927" i="4"/>
  <c r="O927" i="4" s="1"/>
  <c r="N935" i="4"/>
  <c r="O935" i="4" s="1"/>
  <c r="N943" i="4"/>
  <c r="O943" i="4" s="1"/>
  <c r="N951" i="4"/>
  <c r="O951" i="4" s="1"/>
  <c r="N959" i="4"/>
  <c r="O959" i="4" s="1"/>
  <c r="N967" i="4"/>
  <c r="O967" i="4" s="1"/>
  <c r="N975" i="4"/>
  <c r="O975" i="4" s="1"/>
  <c r="N983" i="4"/>
  <c r="O983" i="4" s="1"/>
  <c r="N991" i="4"/>
  <c r="O991" i="4" s="1"/>
  <c r="N999" i="4"/>
  <c r="O999" i="4" s="1"/>
  <c r="N1007" i="4"/>
  <c r="O1007" i="4" s="1"/>
  <c r="N1015" i="4"/>
  <c r="O1015" i="4" s="1"/>
  <c r="N1023" i="4"/>
  <c r="O1023" i="4" s="1"/>
  <c r="N1031" i="4"/>
  <c r="O1031" i="4" s="1"/>
  <c r="N1039" i="4"/>
  <c r="O1039" i="4" s="1"/>
  <c r="N1047" i="4"/>
  <c r="O1047" i="4" s="1"/>
  <c r="N1055" i="4"/>
  <c r="O1055" i="4" s="1"/>
  <c r="N1063" i="4"/>
  <c r="O1063" i="4" s="1"/>
  <c r="N1071" i="4"/>
  <c r="O1071" i="4" s="1"/>
  <c r="N1079" i="4"/>
  <c r="O1079" i="4" s="1"/>
  <c r="N1086" i="4"/>
  <c r="O1086" i="4" s="1"/>
  <c r="N1094" i="4"/>
  <c r="O1094" i="4" s="1"/>
  <c r="N1102" i="4"/>
  <c r="O1102" i="4" s="1"/>
  <c r="N1110" i="4"/>
  <c r="O1110" i="4" s="1"/>
  <c r="N1118" i="4"/>
  <c r="O1118" i="4" s="1"/>
  <c r="N1126" i="4"/>
  <c r="O1126" i="4" s="1"/>
  <c r="N1134" i="4"/>
  <c r="O1134" i="4" s="1"/>
  <c r="N1142" i="4"/>
  <c r="O1142" i="4" s="1"/>
  <c r="N1150" i="4"/>
  <c r="O1150" i="4" s="1"/>
  <c r="N1158" i="4"/>
  <c r="O1158" i="4" s="1"/>
  <c r="N1166" i="4"/>
  <c r="O1166" i="4" s="1"/>
  <c r="N1174" i="4"/>
  <c r="O1174" i="4" s="1"/>
  <c r="N1182" i="4"/>
  <c r="O1182" i="4" s="1"/>
  <c r="N1189" i="4"/>
  <c r="O1189" i="4" s="1"/>
  <c r="N1197" i="4"/>
  <c r="O1197" i="4" s="1"/>
  <c r="N1205" i="4"/>
  <c r="O1205" i="4" s="1"/>
  <c r="N1213" i="4"/>
  <c r="O1213" i="4" s="1"/>
  <c r="N1221" i="4"/>
  <c r="O1221" i="4" s="1"/>
  <c r="N1229" i="4"/>
  <c r="O1229" i="4" s="1"/>
  <c r="N1237" i="4"/>
  <c r="O1237" i="4" s="1"/>
  <c r="N1245" i="4"/>
  <c r="O1245" i="4" s="1"/>
  <c r="N1253" i="4"/>
  <c r="O1253" i="4" s="1"/>
  <c r="N1261" i="4"/>
  <c r="O1261" i="4" s="1"/>
  <c r="N1269" i="4"/>
  <c r="O1269" i="4" s="1"/>
  <c r="N1277" i="4"/>
  <c r="O1277" i="4" s="1"/>
  <c r="N1285" i="4"/>
  <c r="O1285" i="4" s="1"/>
  <c r="N1293" i="4"/>
  <c r="O1293" i="4" s="1"/>
  <c r="N1301" i="4"/>
  <c r="O1301" i="4" s="1"/>
  <c r="N1309" i="4"/>
  <c r="O1309" i="4" s="1"/>
  <c r="N1317" i="4"/>
  <c r="O1317" i="4" s="1"/>
  <c r="N1325" i="4"/>
  <c r="O1325" i="4" s="1"/>
  <c r="N1333" i="4"/>
  <c r="O1333" i="4" s="1"/>
  <c r="N1341" i="4"/>
  <c r="O1341" i="4" s="1"/>
  <c r="N1349" i="4"/>
  <c r="O1349" i="4" s="1"/>
  <c r="N1357" i="4"/>
  <c r="O1357" i="4" s="1"/>
  <c r="N1365" i="4"/>
  <c r="O1365" i="4" s="1"/>
  <c r="N1373" i="4"/>
  <c r="O1373" i="4" s="1"/>
  <c r="N1381" i="4"/>
  <c r="O1381" i="4" s="1"/>
  <c r="N1389" i="4"/>
  <c r="O1389" i="4" s="1"/>
  <c r="K1648" i="4"/>
  <c r="N778" i="4"/>
  <c r="O778" i="4" s="1"/>
  <c r="N786" i="4"/>
  <c r="O786" i="4" s="1"/>
  <c r="N794" i="4"/>
  <c r="O794" i="4" s="1"/>
  <c r="N802" i="4"/>
  <c r="O802" i="4" s="1"/>
  <c r="N810" i="4"/>
  <c r="O810" i="4" s="1"/>
  <c r="N818" i="4"/>
  <c r="O818" i="4" s="1"/>
  <c r="N826" i="4"/>
  <c r="O826" i="4" s="1"/>
  <c r="N834" i="4"/>
  <c r="O834" i="4" s="1"/>
  <c r="N842" i="4"/>
  <c r="O842" i="4" s="1"/>
  <c r="N850" i="4"/>
  <c r="O850" i="4" s="1"/>
  <c r="N858" i="4"/>
  <c r="O858" i="4" s="1"/>
  <c r="N866" i="4"/>
  <c r="O866" i="4" s="1"/>
  <c r="N874" i="4"/>
  <c r="O874" i="4" s="1"/>
  <c r="N882" i="4"/>
  <c r="O882" i="4" s="1"/>
  <c r="N889" i="4"/>
  <c r="O889" i="4" s="1"/>
  <c r="N897" i="4"/>
  <c r="O897" i="4" s="1"/>
  <c r="N905" i="4"/>
  <c r="O905" i="4" s="1"/>
  <c r="N913" i="4"/>
  <c r="O913" i="4" s="1"/>
  <c r="N921" i="4"/>
  <c r="O921" i="4" s="1"/>
  <c r="N929" i="4"/>
  <c r="O929" i="4" s="1"/>
  <c r="N937" i="4"/>
  <c r="O937" i="4" s="1"/>
  <c r="N945" i="4"/>
  <c r="O945" i="4" s="1"/>
  <c r="N953" i="4"/>
  <c r="O953" i="4" s="1"/>
  <c r="N961" i="4"/>
  <c r="O961" i="4" s="1"/>
  <c r="N969" i="4"/>
  <c r="O969" i="4" s="1"/>
  <c r="N977" i="4"/>
  <c r="O977" i="4" s="1"/>
  <c r="N985" i="4"/>
  <c r="O985" i="4" s="1"/>
  <c r="N993" i="4"/>
  <c r="O993" i="4" s="1"/>
  <c r="N1001" i="4"/>
  <c r="O1001" i="4" s="1"/>
  <c r="N1009" i="4"/>
  <c r="O1009" i="4" s="1"/>
  <c r="N1017" i="4"/>
  <c r="O1017" i="4" s="1"/>
  <c r="N1025" i="4"/>
  <c r="O1025" i="4" s="1"/>
  <c r="N1033" i="4"/>
  <c r="O1033" i="4" s="1"/>
  <c r="N1041" i="4"/>
  <c r="O1041" i="4" s="1"/>
  <c r="N1049" i="4"/>
  <c r="O1049" i="4" s="1"/>
  <c r="N1057" i="4"/>
  <c r="O1057" i="4" s="1"/>
  <c r="N1065" i="4"/>
  <c r="O1065" i="4" s="1"/>
  <c r="N1073" i="4"/>
  <c r="O1073" i="4" s="1"/>
  <c r="N1081" i="4"/>
  <c r="O1081" i="4" s="1"/>
  <c r="N1088" i="4"/>
  <c r="O1088" i="4" s="1"/>
  <c r="N1096" i="4"/>
  <c r="O1096" i="4" s="1"/>
  <c r="N1104" i="4"/>
  <c r="O1104" i="4" s="1"/>
  <c r="N1112" i="4"/>
  <c r="O1112" i="4" s="1"/>
  <c r="N1120" i="4"/>
  <c r="O1120" i="4" s="1"/>
  <c r="N1128" i="4"/>
  <c r="O1128" i="4" s="1"/>
  <c r="N1136" i="4"/>
  <c r="O1136" i="4" s="1"/>
  <c r="N1144" i="4"/>
  <c r="O1144" i="4" s="1"/>
  <c r="N1152" i="4"/>
  <c r="O1152" i="4" s="1"/>
  <c r="N1160" i="4"/>
  <c r="O1160" i="4" s="1"/>
  <c r="N1168" i="4"/>
  <c r="O1168" i="4" s="1"/>
  <c r="N1176" i="4"/>
  <c r="O1176" i="4" s="1"/>
  <c r="N1184" i="4"/>
  <c r="O1184" i="4" s="1"/>
  <c r="N1191" i="4"/>
  <c r="O1191" i="4" s="1"/>
  <c r="N1199" i="4"/>
  <c r="O1199" i="4" s="1"/>
  <c r="N1207" i="4"/>
  <c r="O1207" i="4" s="1"/>
  <c r="N1215" i="4"/>
  <c r="O1215" i="4" s="1"/>
  <c r="N1223" i="4"/>
  <c r="O1223" i="4" s="1"/>
  <c r="N1231" i="4"/>
  <c r="O1231" i="4" s="1"/>
  <c r="N1239" i="4"/>
  <c r="O1239" i="4" s="1"/>
  <c r="N1247" i="4"/>
  <c r="O1247" i="4" s="1"/>
  <c r="N1255" i="4"/>
  <c r="O1255" i="4" s="1"/>
  <c r="N1263" i="4"/>
  <c r="O1263" i="4" s="1"/>
  <c r="N1271" i="4"/>
  <c r="O1271" i="4" s="1"/>
  <c r="N1279" i="4"/>
  <c r="O1279" i="4" s="1"/>
  <c r="N1287" i="4"/>
  <c r="O1287" i="4" s="1"/>
  <c r="N1295" i="4"/>
  <c r="O1295" i="4" s="1"/>
  <c r="N1303" i="4"/>
  <c r="O1303" i="4" s="1"/>
  <c r="N1311" i="4"/>
  <c r="O1311" i="4" s="1"/>
  <c r="N1319" i="4"/>
  <c r="O1319" i="4" s="1"/>
  <c r="N1327" i="4"/>
  <c r="O1327" i="4" s="1"/>
  <c r="N1335" i="4"/>
  <c r="O1335" i="4" s="1"/>
  <c r="N1343" i="4"/>
  <c r="O1343" i="4" s="1"/>
  <c r="N1351" i="4"/>
  <c r="O1351" i="4" s="1"/>
  <c r="N1359" i="4"/>
  <c r="O1359" i="4" s="1"/>
  <c r="N1367" i="4"/>
  <c r="O1367" i="4" s="1"/>
  <c r="N1375" i="4"/>
  <c r="O1375" i="4" s="1"/>
  <c r="N1383" i="4"/>
  <c r="O1383" i="4" s="1"/>
  <c r="L1648" i="4"/>
  <c r="M50" i="4"/>
  <c r="N67" i="4"/>
  <c r="O67" i="4" s="1"/>
  <c r="N83" i="4"/>
  <c r="O83" i="4" s="1"/>
  <c r="N99" i="4"/>
  <c r="O99" i="4" s="1"/>
  <c r="N115" i="4"/>
  <c r="O115" i="4" s="1"/>
  <c r="N131" i="4"/>
  <c r="O131" i="4" s="1"/>
  <c r="N147" i="4"/>
  <c r="O147" i="4" s="1"/>
  <c r="N162" i="4"/>
  <c r="O162" i="4" s="1"/>
  <c r="N176" i="4"/>
  <c r="O176" i="4" s="1"/>
  <c r="N192" i="4"/>
  <c r="O192" i="4" s="1"/>
  <c r="N207" i="4"/>
  <c r="O207" i="4" s="1"/>
  <c r="N223" i="4"/>
  <c r="O223" i="4" s="1"/>
  <c r="N239" i="4"/>
  <c r="O239" i="4" s="1"/>
  <c r="N255" i="4"/>
  <c r="O255" i="4" s="1"/>
  <c r="N270" i="4"/>
  <c r="O270" i="4" s="1"/>
  <c r="N286" i="4"/>
  <c r="O286" i="4" s="1"/>
  <c r="N302" i="4"/>
  <c r="O302" i="4" s="1"/>
  <c r="N318" i="4"/>
  <c r="O318" i="4" s="1"/>
  <c r="N334" i="4"/>
  <c r="O334" i="4" s="1"/>
  <c r="N350" i="4"/>
  <c r="O350" i="4" s="1"/>
  <c r="N366" i="4"/>
  <c r="O366" i="4" s="1"/>
  <c r="N382" i="4"/>
  <c r="O382" i="4" s="1"/>
  <c r="N398" i="4"/>
  <c r="O398" i="4" s="1"/>
  <c r="N414" i="4"/>
  <c r="O414" i="4" s="1"/>
  <c r="N430" i="4"/>
  <c r="O430" i="4" s="1"/>
  <c r="N446" i="4"/>
  <c r="O446" i="4" s="1"/>
  <c r="N462" i="4"/>
  <c r="O462" i="4" s="1"/>
  <c r="N478" i="4"/>
  <c r="O478" i="4" s="1"/>
  <c r="N494" i="4"/>
  <c r="O494" i="4" s="1"/>
  <c r="N510" i="4"/>
  <c r="O510" i="4" s="1"/>
  <c r="N526" i="4"/>
  <c r="O526" i="4" s="1"/>
  <c r="N541" i="4"/>
  <c r="O541" i="4" s="1"/>
  <c r="N557" i="4"/>
  <c r="O557" i="4" s="1"/>
  <c r="N573" i="4"/>
  <c r="O573" i="4" s="1"/>
  <c r="N588" i="4"/>
  <c r="O588" i="4" s="1"/>
  <c r="N604" i="4"/>
  <c r="O604" i="4" s="1"/>
  <c r="N620" i="4"/>
  <c r="O620" i="4" s="1"/>
  <c r="N636" i="4"/>
  <c r="O636" i="4" s="1"/>
  <c r="N652" i="4"/>
  <c r="O652" i="4" s="1"/>
  <c r="N668" i="4"/>
  <c r="O668" i="4" s="1"/>
  <c r="N684" i="4"/>
  <c r="O684" i="4" s="1"/>
  <c r="N700" i="4"/>
  <c r="O700" i="4" s="1"/>
  <c r="N716" i="4"/>
  <c r="O716" i="4" s="1"/>
  <c r="N732" i="4"/>
  <c r="O732" i="4" s="1"/>
  <c r="N748" i="4"/>
  <c r="O748" i="4" s="1"/>
  <c r="N756" i="4"/>
  <c r="O756" i="4" s="1"/>
  <c r="N764" i="4"/>
  <c r="O764" i="4" s="1"/>
  <c r="N772" i="4"/>
  <c r="O772" i="4" s="1"/>
  <c r="N780" i="4"/>
  <c r="O780" i="4" s="1"/>
  <c r="N788" i="4"/>
  <c r="O788" i="4" s="1"/>
  <c r="N796" i="4"/>
  <c r="O796" i="4" s="1"/>
  <c r="N804" i="4"/>
  <c r="O804" i="4" s="1"/>
  <c r="N812" i="4"/>
  <c r="O812" i="4" s="1"/>
  <c r="N820" i="4"/>
  <c r="O820" i="4" s="1"/>
  <c r="N828" i="4"/>
  <c r="O828" i="4" s="1"/>
  <c r="N836" i="4"/>
  <c r="O836" i="4" s="1"/>
  <c r="N844" i="4"/>
  <c r="O844" i="4" s="1"/>
  <c r="N852" i="4"/>
  <c r="O852" i="4" s="1"/>
  <c r="N860" i="4"/>
  <c r="O860" i="4" s="1"/>
  <c r="N868" i="4"/>
  <c r="O868" i="4" s="1"/>
  <c r="N876" i="4"/>
  <c r="O876" i="4" s="1"/>
  <c r="N883" i="4"/>
  <c r="O883" i="4" s="1"/>
  <c r="N891" i="4"/>
  <c r="O891" i="4" s="1"/>
  <c r="N899" i="4"/>
  <c r="O899" i="4" s="1"/>
  <c r="N907" i="4"/>
  <c r="O907" i="4" s="1"/>
  <c r="N915" i="4"/>
  <c r="O915" i="4" s="1"/>
  <c r="N923" i="4"/>
  <c r="O923" i="4" s="1"/>
  <c r="N931" i="4"/>
  <c r="O931" i="4" s="1"/>
  <c r="N939" i="4"/>
  <c r="O939" i="4" s="1"/>
  <c r="N947" i="4"/>
  <c r="O947" i="4" s="1"/>
  <c r="N955" i="4"/>
  <c r="O955" i="4" s="1"/>
  <c r="N963" i="4"/>
  <c r="O963" i="4" s="1"/>
  <c r="N971" i="4"/>
  <c r="O971" i="4" s="1"/>
  <c r="N979" i="4"/>
  <c r="O979" i="4" s="1"/>
  <c r="N987" i="4"/>
  <c r="O987" i="4" s="1"/>
  <c r="N995" i="4"/>
  <c r="O995" i="4" s="1"/>
  <c r="N1003" i="4"/>
  <c r="O1003" i="4" s="1"/>
  <c r="N1011" i="4"/>
  <c r="O1011" i="4" s="1"/>
  <c r="N1019" i="4"/>
  <c r="O1019" i="4" s="1"/>
  <c r="N1027" i="4"/>
  <c r="O1027" i="4" s="1"/>
  <c r="N1035" i="4"/>
  <c r="O1035" i="4" s="1"/>
  <c r="N1043" i="4"/>
  <c r="O1043" i="4" s="1"/>
  <c r="N1051" i="4"/>
  <c r="O1051" i="4" s="1"/>
  <c r="N1059" i="4"/>
  <c r="O1059" i="4" s="1"/>
  <c r="N1067" i="4"/>
  <c r="O1067" i="4" s="1"/>
  <c r="N1075" i="4"/>
  <c r="O1075" i="4" s="1"/>
  <c r="N1083" i="4"/>
  <c r="O1083" i="4" s="1"/>
  <c r="N1090" i="4"/>
  <c r="O1090" i="4" s="1"/>
  <c r="N1098" i="4"/>
  <c r="O1098" i="4" s="1"/>
  <c r="N1106" i="4"/>
  <c r="O1106" i="4" s="1"/>
  <c r="N1114" i="4"/>
  <c r="O1114" i="4" s="1"/>
  <c r="N1122" i="4"/>
  <c r="O1122" i="4" s="1"/>
  <c r="N1130" i="4"/>
  <c r="O1130" i="4" s="1"/>
  <c r="N1138" i="4"/>
  <c r="O1138" i="4" s="1"/>
  <c r="N1146" i="4"/>
  <c r="O1146" i="4" s="1"/>
  <c r="N1154" i="4"/>
  <c r="O1154" i="4" s="1"/>
  <c r="N1162" i="4"/>
  <c r="O1162" i="4" s="1"/>
  <c r="N1170" i="4"/>
  <c r="O1170" i="4" s="1"/>
  <c r="N1178" i="4"/>
  <c r="O1178" i="4" s="1"/>
  <c r="N1186" i="4"/>
  <c r="O1186" i="4" s="1"/>
  <c r="N1193" i="4"/>
  <c r="O1193" i="4" s="1"/>
  <c r="N1201" i="4"/>
  <c r="O1201" i="4" s="1"/>
  <c r="N1209" i="4"/>
  <c r="O1209" i="4" s="1"/>
  <c r="N1217" i="4"/>
  <c r="O1217" i="4" s="1"/>
  <c r="N1225" i="4"/>
  <c r="O1225" i="4" s="1"/>
  <c r="N1233" i="4"/>
  <c r="O1233" i="4" s="1"/>
  <c r="N1241" i="4"/>
  <c r="O1241" i="4" s="1"/>
  <c r="N1249" i="4"/>
  <c r="O1249" i="4" s="1"/>
  <c r="N1257" i="4"/>
  <c r="O1257" i="4" s="1"/>
  <c r="N1265" i="4"/>
  <c r="O1265" i="4" s="1"/>
  <c r="N1273" i="4"/>
  <c r="O1273" i="4" s="1"/>
  <c r="N1281" i="4"/>
  <c r="O1281" i="4" s="1"/>
  <c r="N1289" i="4"/>
  <c r="O1289" i="4" s="1"/>
  <c r="N1297" i="4"/>
  <c r="O1297" i="4" s="1"/>
  <c r="N1305" i="4"/>
  <c r="O1305" i="4" s="1"/>
  <c r="N1313" i="4"/>
  <c r="O1313" i="4" s="1"/>
  <c r="N1321" i="4"/>
  <c r="O1321" i="4" s="1"/>
  <c r="N1329" i="4"/>
  <c r="O1329" i="4" s="1"/>
  <c r="N1337" i="4"/>
  <c r="O1337" i="4" s="1"/>
  <c r="N1345" i="4"/>
  <c r="O1345" i="4" s="1"/>
  <c r="N1353" i="4"/>
  <c r="O1353" i="4" s="1"/>
  <c r="N1361" i="4"/>
  <c r="O1361" i="4" s="1"/>
  <c r="N1369" i="4"/>
  <c r="O1369" i="4" s="1"/>
  <c r="N1377" i="4"/>
  <c r="O1377" i="4" s="1"/>
  <c r="N1385" i="4"/>
  <c r="O1385" i="4" s="1"/>
  <c r="N50" i="4" l="1"/>
  <c r="M1648" i="4"/>
  <c r="N1648" i="4" l="1"/>
  <c r="O1648" i="4" s="1"/>
  <c r="O50"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Hp</author>
  </authors>
  <commentList>
    <comment ref="A40" authorId="0" shapeId="0" xr:uid="{5A0BE841-4E32-4CEC-8DB0-D2BC0E42CCD3}">
      <text>
        <r>
          <rPr>
            <b/>
            <sz val="9"/>
            <color indexed="81"/>
            <rFont val="Tahoma"/>
            <family val="2"/>
          </rPr>
          <t>Hp:</t>
        </r>
        <r>
          <rPr>
            <sz val="9"/>
            <color indexed="81"/>
            <rFont val="Tahoma"/>
            <family val="2"/>
          </rPr>
          <t xml:space="preserve">
Les noms des emetteurs (Entreprises).</t>
        </r>
      </text>
    </comment>
    <comment ref="B40" authorId="0" shapeId="0" xr:uid="{B272A832-A8D8-46D6-8500-8B4D777BB96F}">
      <text>
        <r>
          <rPr>
            <b/>
            <sz val="9"/>
            <color indexed="81"/>
            <rFont val="Tahoma"/>
            <family val="2"/>
          </rPr>
          <t>Hp:</t>
        </r>
        <r>
          <rPr>
            <sz val="9"/>
            <color indexed="81"/>
            <rFont val="Tahoma"/>
            <family val="2"/>
          </rPr>
          <t xml:space="preserve">
Cette colonne represente la valeur nominale des obligations vertes.</t>
        </r>
      </text>
    </comment>
    <comment ref="C40" authorId="0" shapeId="0" xr:uid="{152EFE9B-DBCF-4F32-A58D-038C32ED3035}">
      <text>
        <r>
          <rPr>
            <b/>
            <sz val="9"/>
            <color indexed="81"/>
            <rFont val="Tahoma"/>
            <family val="2"/>
          </rPr>
          <t>Hp:</t>
        </r>
        <r>
          <rPr>
            <sz val="9"/>
            <color indexed="81"/>
            <rFont val="Tahoma"/>
            <family val="2"/>
          </rPr>
          <t xml:space="preserve">
Il s'agit de la monnaie d'origine des obligations vertes lors de l'émission.</t>
        </r>
      </text>
    </comment>
    <comment ref="D40" authorId="0" shapeId="0" xr:uid="{87295407-A41C-4ACD-BB21-510999016130}">
      <text>
        <r>
          <rPr>
            <b/>
            <sz val="9"/>
            <color indexed="81"/>
            <rFont val="Tahoma"/>
            <family val="2"/>
          </rPr>
          <t>Hp:</t>
        </r>
        <r>
          <rPr>
            <sz val="9"/>
            <color indexed="81"/>
            <rFont val="Tahoma"/>
            <family val="2"/>
          </rPr>
          <t xml:space="preserve">
Cette colonne reprend les pays d'origine des émetteurs d'obligations vertes.</t>
        </r>
      </text>
    </comment>
    <comment ref="E40" authorId="0" shapeId="0" xr:uid="{487A07E9-0BAE-4630-8A49-BAD8E2A54434}">
      <text>
        <r>
          <rPr>
            <b/>
            <sz val="9"/>
            <color indexed="81"/>
            <rFont val="Tahoma"/>
            <family val="2"/>
          </rPr>
          <t>Hp:</t>
        </r>
        <r>
          <rPr>
            <sz val="9"/>
            <color indexed="81"/>
            <rFont val="Tahoma"/>
            <family val="2"/>
          </rPr>
          <t xml:space="preserve">
Il s'agit de la date de l'émission des obligations vertes. </t>
        </r>
      </text>
    </comment>
    <comment ref="F40" authorId="0" shapeId="0" xr:uid="{CF80560F-0EE7-4B94-82CC-C6D64FAE8447}">
      <text>
        <r>
          <rPr>
            <b/>
            <sz val="9"/>
            <color indexed="81"/>
            <rFont val="Tahoma"/>
            <family val="2"/>
          </rPr>
          <t>Hp:</t>
        </r>
        <r>
          <rPr>
            <sz val="9"/>
            <color indexed="81"/>
            <rFont val="Tahoma"/>
            <family val="2"/>
          </rPr>
          <t xml:space="preserve">
La date de l'échéance des obligations vertes .</t>
        </r>
      </text>
    </comment>
    <comment ref="G40" authorId="0" shapeId="0" xr:uid="{AA44887E-A6E0-4683-952E-E4AAA1976C6C}">
      <text>
        <r>
          <rPr>
            <b/>
            <sz val="9"/>
            <color indexed="81"/>
            <rFont val="Tahoma"/>
            <family val="2"/>
          </rPr>
          <t>Hp:</t>
        </r>
        <r>
          <rPr>
            <sz val="9"/>
            <color indexed="81"/>
            <rFont val="Tahoma"/>
            <family val="2"/>
          </rPr>
          <t xml:space="preserve">
Le taux d'intérêt des obligations vertes.</t>
        </r>
      </text>
    </comment>
    <comment ref="H40" authorId="0" shapeId="0" xr:uid="{28AD3447-E3C4-44C9-B461-BBAD253EAC39}">
      <text>
        <r>
          <rPr>
            <b/>
            <sz val="9"/>
            <color indexed="81"/>
            <rFont val="Tahoma"/>
            <family val="2"/>
          </rPr>
          <t>Hp:</t>
        </r>
        <r>
          <rPr>
            <sz val="9"/>
            <color indexed="81"/>
            <rFont val="Tahoma"/>
            <family val="2"/>
          </rPr>
          <t xml:space="preserve">
il s'agit du prix d'émission des obligations vertes. Ces derniers sont exprimés en pourcentage de la valeur nominale c'est-à-dire, si le prix est 98% et la valeur est de 1000 EURO, donc le prix est de 980 EURO.</t>
        </r>
      </text>
    </comment>
    <comment ref="I40" authorId="0" shapeId="0" xr:uid="{E7FB42BD-9714-4DA5-AACC-F5063039BF73}">
      <text>
        <r>
          <rPr>
            <b/>
            <sz val="9"/>
            <color indexed="81"/>
            <rFont val="Tahoma"/>
            <family val="2"/>
          </rPr>
          <t>Hp:</t>
        </r>
        <r>
          <rPr>
            <sz val="9"/>
            <color indexed="81"/>
            <rFont val="Tahoma"/>
            <family val="2"/>
          </rPr>
          <t xml:space="preserve">
Les taux de conversion utilisés sont extraites du site en ligne OANDA. Voir le lien dans l'onglet Taux" </t>
        </r>
      </text>
    </comment>
    <comment ref="J40" authorId="0" shapeId="0" xr:uid="{E9D3B872-9E27-408C-B2CF-89666DF9C75D}">
      <text>
        <r>
          <rPr>
            <b/>
            <sz val="9"/>
            <color indexed="81"/>
            <rFont val="Tahoma"/>
            <family val="2"/>
          </rPr>
          <t>Hp:</t>
        </r>
        <r>
          <rPr>
            <sz val="9"/>
            <color indexed="81"/>
            <rFont val="Tahoma"/>
            <family val="2"/>
          </rPr>
          <t xml:space="preserve">
il s'agit de la valeur nominale des obligations convertie  en euro sur base de la monnaie de l'émission et au taux du jour de l'émission. Les taux sont tirés sur le site OANDA.</t>
        </r>
      </text>
    </comment>
    <comment ref="K40" authorId="0" shapeId="0" xr:uid="{C8CFBBF5-F3A2-4F9F-803A-5E8933A69566}">
      <text>
        <r>
          <rPr>
            <b/>
            <sz val="9"/>
            <color indexed="81"/>
            <rFont val="Tahoma"/>
            <family val="2"/>
          </rPr>
          <t>Hp:
Le coupon fait référence aux intérêts que les émetteurs d'obligations vertes versent aux investisseurs.</t>
        </r>
      </text>
    </comment>
    <comment ref="L40" authorId="0" shapeId="0" xr:uid="{5D3722D9-CE72-4CA9-AE64-72E6B2D55769}">
      <text>
        <r>
          <rPr>
            <b/>
            <sz val="9"/>
            <color indexed="81"/>
            <rFont val="Tahoma"/>
            <family val="2"/>
          </rPr>
          <t>Hp:</t>
        </r>
        <r>
          <rPr>
            <sz val="9"/>
            <color indexed="81"/>
            <rFont val="Tahoma"/>
            <family val="2"/>
          </rPr>
          <t xml:space="preserve">
C'est le prix de négociation des obligations vertes. Ils sont fixés en pourcentage de la valeur nominale dans le site Bloomberg.</t>
        </r>
      </text>
    </comment>
    <comment ref="M40" authorId="0" shapeId="0" xr:uid="{21FAAC4B-4331-4183-8596-0DFFD6C533A5}">
      <text>
        <r>
          <rPr>
            <b/>
            <sz val="9"/>
            <color indexed="81"/>
            <rFont val="Tahoma"/>
            <family val="2"/>
          </rPr>
          <t>Hp:</t>
        </r>
        <r>
          <rPr>
            <sz val="9"/>
            <color indexed="81"/>
            <rFont val="Tahoma"/>
            <family val="2"/>
          </rPr>
          <t xml:space="preserve">
C'est la différence entre les prix d'émission et la valeur nominale des obligations vertes. Elle permet de dégager un gain en capital.
</t>
        </r>
      </text>
    </comment>
    <comment ref="N40" authorId="0" shapeId="0" xr:uid="{48AC01C9-25D3-406D-B02E-DFA674C3E8B8}">
      <text>
        <r>
          <rPr>
            <b/>
            <sz val="9"/>
            <color indexed="81"/>
            <rFont val="Tahoma"/>
            <family val="2"/>
          </rPr>
          <t>Hp:</t>
        </r>
        <r>
          <rPr>
            <sz val="9"/>
            <color indexed="81"/>
            <rFont val="Tahoma"/>
            <family val="2"/>
          </rPr>
          <t xml:space="preserve">
C'est la sommation du gain en capital et les intérêts versés des obligations vertes.</t>
        </r>
      </text>
    </comment>
    <comment ref="O40" authorId="0" shapeId="0" xr:uid="{3C47B1A2-D427-437A-ACB8-6B9ABA210945}">
      <text>
        <r>
          <rPr>
            <b/>
            <sz val="9"/>
            <color indexed="81"/>
            <rFont val="Tahoma"/>
            <family val="2"/>
          </rPr>
          <t>Hp:</t>
        </r>
        <r>
          <rPr>
            <sz val="9"/>
            <color indexed="81"/>
            <rFont val="Tahoma"/>
            <family val="2"/>
          </rPr>
          <t xml:space="preserve">
C'est le rapport en pourcentage entre les gains totaux et les prix d'émission des obligations vertes.</t>
        </r>
      </text>
    </comment>
  </commentList>
</comments>
</file>

<file path=xl/sharedStrings.xml><?xml version="1.0" encoding="utf-8"?>
<sst xmlns="http://schemas.openxmlformats.org/spreadsheetml/2006/main" count="21118" uniqueCount="1896">
  <si>
    <t>Issuer Name</t>
  </si>
  <si>
    <t xml:space="preserve"> Amt Issued </t>
  </si>
  <si>
    <t>Currency</t>
  </si>
  <si>
    <t>Country/Region (Full Name)</t>
  </si>
  <si>
    <t>Issue Date</t>
  </si>
  <si>
    <t>Maturity</t>
  </si>
  <si>
    <t>Cpn</t>
  </si>
  <si>
    <t>YAS Yld Sprd</t>
  </si>
  <si>
    <t>Issue Price</t>
  </si>
  <si>
    <t>Prix d'émission</t>
  </si>
  <si>
    <t>Gain en Capital</t>
  </si>
  <si>
    <t>Coupon annuel</t>
  </si>
  <si>
    <t>Gain Total</t>
  </si>
  <si>
    <t>Rentabilté OV</t>
  </si>
  <si>
    <t>Danske Bank A/S</t>
  </si>
  <si>
    <t>EUR</t>
  </si>
  <si>
    <t>DENMARK</t>
  </si>
  <si>
    <t>Bank of Ireland Group PLC</t>
  </si>
  <si>
    <t>IRELAND</t>
  </si>
  <si>
    <t>PSA Treasury Pte Ltd</t>
  </si>
  <si>
    <t>SGD</t>
  </si>
  <si>
    <t>SINGAPORE</t>
  </si>
  <si>
    <t>Dhafrah Pv2 Energy Co LLC</t>
  </si>
  <si>
    <t>USD</t>
  </si>
  <si>
    <t>UAE</t>
  </si>
  <si>
    <t>VGP NV</t>
  </si>
  <si>
    <t>BELGIUM</t>
  </si>
  <si>
    <t>Hungary Government International Bond</t>
  </si>
  <si>
    <t>HUNGARY</t>
  </si>
  <si>
    <t>Svenska Handelsbanken AB</t>
  </si>
  <si>
    <t>SWEDEN</t>
  </si>
  <si>
    <t>Amprion GmbH</t>
  </si>
  <si>
    <t>GERMANY</t>
  </si>
  <si>
    <t>Orsted AS</t>
  </si>
  <si>
    <t>Nederlandse Gasunie NV</t>
  </si>
  <si>
    <t>NETHERLANDS</t>
  </si>
  <si>
    <t>Snam SpA</t>
  </si>
  <si>
    <t>ITALY</t>
  </si>
  <si>
    <t>Export-Import Bank of Korea</t>
  </si>
  <si>
    <t>SOUTH KOREA</t>
  </si>
  <si>
    <t>MPACT Treasury Co Pte Ltd</t>
  </si>
  <si>
    <t>Volkswagen Bank GmbH</t>
  </si>
  <si>
    <t>Rivian Holdings LLC/Rivian LLC/Rivian Automotive LLC</t>
  </si>
  <si>
    <t>UNITED STATES</t>
  </si>
  <si>
    <t>WULF Compute LLC</t>
  </si>
  <si>
    <t>CapitaLand Ascendas REIT</t>
  </si>
  <si>
    <t>#N/A Field Not Applicable</t>
  </si>
  <si>
    <t>Ford Motor Co</t>
  </si>
  <si>
    <t>Kreditanstalt fuer Wiederaufbau</t>
  </si>
  <si>
    <t>AUD</t>
  </si>
  <si>
    <t>Oversea-Chinese Banking Corp Ltd/Sydney</t>
  </si>
  <si>
    <t>#N/A N/A</t>
  </si>
  <si>
    <t>Mobimo Holding AG</t>
  </si>
  <si>
    <t>CHF</t>
  </si>
  <si>
    <t>SWITZERLAND</t>
  </si>
  <si>
    <t>Perusahaan Penerbit SBSN Indonesia III</t>
  </si>
  <si>
    <t>INDONESIA</t>
  </si>
  <si>
    <t>BRANICKS Group AG</t>
  </si>
  <si>
    <t>NXP BV / NXP Funding LLC / NXP USA Inc</t>
  </si>
  <si>
    <t>MULT</t>
  </si>
  <si>
    <t>Ambipar Lux Sarl</t>
  </si>
  <si>
    <t>LUXEMBOURG</t>
  </si>
  <si>
    <t>United Kingdom Gilt</t>
  </si>
  <si>
    <t>GBP</t>
  </si>
  <si>
    <t>BRITAIN</t>
  </si>
  <si>
    <t>LG Energy Solution Ltd</t>
  </si>
  <si>
    <t>Romanian Government International Bond</t>
  </si>
  <si>
    <t>ROMANIA</t>
  </si>
  <si>
    <t>Celsa Opco SA</t>
  </si>
  <si>
    <t>SPAIN</t>
  </si>
  <si>
    <t>NWD Finance BVI Ltd</t>
  </si>
  <si>
    <t>BRITISH VIRGIN</t>
  </si>
  <si>
    <t>Societatea Energetica Electrica SA</t>
  </si>
  <si>
    <t>Sabesp Lux Sarl</t>
  </si>
  <si>
    <t>Equinix Asia Financing Corp Pte Ltd</t>
  </si>
  <si>
    <t>Volkswagen International Finance NV</t>
  </si>
  <si>
    <t>GLP Pte Ltd</t>
  </si>
  <si>
    <t>APLD ComputeCo LLC</t>
  </si>
  <si>
    <t>Citycon Oyj</t>
  </si>
  <si>
    <t>FINLAND</t>
  </si>
  <si>
    <t>SAEL/SPREPL/SSSPL/JGPEPL/SKREPL/UBEPL</t>
  </si>
  <si>
    <t>INDIA</t>
  </si>
  <si>
    <t>United Utilities Water Finance PLC</t>
  </si>
  <si>
    <t>EnBW Energie Baden-Wuerttemberg AG</t>
  </si>
  <si>
    <t>New York State Electric &amp; Gas Corp</t>
  </si>
  <si>
    <t>Korea Hydro &amp; Nuclear Power Co Ltd</t>
  </si>
  <si>
    <t>Binghatti Sukuk 2 Spv Ltd</t>
  </si>
  <si>
    <t>Kraftwerke Oberhasli AG</t>
  </si>
  <si>
    <t>Limak Yenilenebilir Enerji AS</t>
  </si>
  <si>
    <t>TURKEY</t>
  </si>
  <si>
    <t>LD Celulose International GmbH</t>
  </si>
  <si>
    <t>AUSTRIA</t>
  </si>
  <si>
    <t>Industrial &amp; Commercial Bank of China Ltd/Singapore</t>
  </si>
  <si>
    <t>CNY</t>
  </si>
  <si>
    <t>CHINA</t>
  </si>
  <si>
    <t>Severn Trent Utilities Finance PLC</t>
  </si>
  <si>
    <t>ZF Europe Finance BV</t>
  </si>
  <si>
    <t>EDP SA</t>
  </si>
  <si>
    <t>PORTUGAL</t>
  </si>
  <si>
    <t>Lucid Group Inc</t>
  </si>
  <si>
    <t>AIB Group PLC</t>
  </si>
  <si>
    <t>CaixaBank SA</t>
  </si>
  <si>
    <t>Pakistan Water &amp; Power Development Authority</t>
  </si>
  <si>
    <t>PAKISTAN</t>
  </si>
  <si>
    <t>Saudi Awwal Bank</t>
  </si>
  <si>
    <t>SAUDI ARABIA</t>
  </si>
  <si>
    <t>Greenko Wind Projects Mauritius Ltd</t>
  </si>
  <si>
    <t>MAURITIUS</t>
  </si>
  <si>
    <t>European Investment Bank</t>
  </si>
  <si>
    <t>SNAT</t>
  </si>
  <si>
    <t>Banco Bilbao Vizcaya Argentaria SA</t>
  </si>
  <si>
    <t>Atrium Finance PLC</t>
  </si>
  <si>
    <t>CYPRUS</t>
  </si>
  <si>
    <t>Global Switch Finance BV</t>
  </si>
  <si>
    <t>AES Corp/The</t>
  </si>
  <si>
    <t>Seche Environnement SACA</t>
  </si>
  <si>
    <t>FRANCE</t>
  </si>
  <si>
    <t>RKPF Overseas 2020 A Ltd</t>
  </si>
  <si>
    <t>Ziggo Bond Co BV</t>
  </si>
  <si>
    <t>Volvo Car AB</t>
  </si>
  <si>
    <t>Renault SA</t>
  </si>
  <si>
    <t>Gaci First Investment Co</t>
  </si>
  <si>
    <t>CAYMAN ISLANDS</t>
  </si>
  <si>
    <t>Fidelidade - Co De Seguros SA/Portugal</t>
  </si>
  <si>
    <t>European Union</t>
  </si>
  <si>
    <t>Raizen Fuels Finance SA</t>
  </si>
  <si>
    <t>ABN AMRO Bank NV</t>
  </si>
  <si>
    <t>Telefonica Europe BV</t>
  </si>
  <si>
    <t>Aydem Yenilenebilir Enerji AS</t>
  </si>
  <si>
    <t>SK hynix Inc</t>
  </si>
  <si>
    <t>BNP Paribas SA</t>
  </si>
  <si>
    <t>NOK</t>
  </si>
  <si>
    <t>Republic of Poland Government International Bond</t>
  </si>
  <si>
    <t>POLAND</t>
  </si>
  <si>
    <t>China Water Affairs Group Ltd</t>
  </si>
  <si>
    <t>BERMUDA</t>
  </si>
  <si>
    <t>CPI Property Group SA</t>
  </si>
  <si>
    <t>HA Sustainable Infrastructure Capital Inc</t>
  </si>
  <si>
    <t>EPH Financing International AS</t>
  </si>
  <si>
    <t>CZECH</t>
  </si>
  <si>
    <t>VF Corp</t>
  </si>
  <si>
    <t>Credit Agricole SA</t>
  </si>
  <si>
    <t>RCI Banque SA</t>
  </si>
  <si>
    <t>Valeo SE</t>
  </si>
  <si>
    <t>Novelis Sheet Ingot GmbH</t>
  </si>
  <si>
    <t>Swire Properties MTN Financing Ltd</t>
  </si>
  <si>
    <t>HONG KONG</t>
  </si>
  <si>
    <t>Owens-Brockway Glass Container Inc</t>
  </si>
  <si>
    <t>First Abu Dhabi Bank PJSC</t>
  </si>
  <si>
    <t>Skandinaviska Enskilda Banken AB</t>
  </si>
  <si>
    <t>Intel Corp</t>
  </si>
  <si>
    <t>Green Bidco SA</t>
  </si>
  <si>
    <t>Israel Government International Bond</t>
  </si>
  <si>
    <t>ISRAEL</t>
  </si>
  <si>
    <t>Muenchener Hypothekenbank eG</t>
  </si>
  <si>
    <t>Electricite de France SA</t>
  </si>
  <si>
    <t>Gecina SA</t>
  </si>
  <si>
    <t>Energo - Pro as</t>
  </si>
  <si>
    <t>Yankuang Group Cayman Ltd</t>
  </si>
  <si>
    <t>Public Utilities Board</t>
  </si>
  <si>
    <t>Metsa Board Oyj</t>
  </si>
  <si>
    <t>ICADE</t>
  </si>
  <si>
    <t>Greenko Power II Ltd</t>
  </si>
  <si>
    <t>ORLEN SA</t>
  </si>
  <si>
    <t>Sagax AB</t>
  </si>
  <si>
    <t>E.ON SE</t>
  </si>
  <si>
    <t>Stellantis NV</t>
  </si>
  <si>
    <t>Veolia Environnement SA</t>
  </si>
  <si>
    <t>Hokkaido Electric Power Co Inc</t>
  </si>
  <si>
    <t>JAPAN</t>
  </si>
  <si>
    <t>SAB AT1 Ltd</t>
  </si>
  <si>
    <t>ING Groep NV</t>
  </si>
  <si>
    <t>Smurfit Westrock Financing DAC</t>
  </si>
  <si>
    <t>Korea Ocean Business Corp</t>
  </si>
  <si>
    <t>Singapore Government Bond</t>
  </si>
  <si>
    <t>Italy Buoni Poliennali Del Tesoro</t>
  </si>
  <si>
    <t>Vmed O2 UK Financing I PLC</t>
  </si>
  <si>
    <t>General Motors Co</t>
  </si>
  <si>
    <t>Piraeus Bank SA</t>
  </si>
  <si>
    <t>GREECE</t>
  </si>
  <si>
    <t>Adani Green Energy UP Ltd / Prayatna Developers Pvt Ltd / Parampujya Solar Energ</t>
  </si>
  <si>
    <t>Ardagh Metal Packaging Finance USA LLC / Ardagh Metal Packaging Finance PLC</t>
  </si>
  <si>
    <t>Intesa Sanpaolo SpA</t>
  </si>
  <si>
    <t>Bank of China Ltd/New York NY</t>
  </si>
  <si>
    <t>Forvia SE</t>
  </si>
  <si>
    <t>Norsk Hydro ASA</t>
  </si>
  <si>
    <t>NORWAY</t>
  </si>
  <si>
    <t>Eesti Energia AS</t>
  </si>
  <si>
    <t>ESTONIA</t>
  </si>
  <si>
    <t>Klabin Austria GmbH</t>
  </si>
  <si>
    <t>DVI Deutsche Vermoegens- &amp; Immobilienverwaltungs GmbH</t>
  </si>
  <si>
    <t>Volkswagen Financial Services AG</t>
  </si>
  <si>
    <t>New Zealand Government Bond</t>
  </si>
  <si>
    <t>NZD</t>
  </si>
  <si>
    <t>NEW ZEALAND</t>
  </si>
  <si>
    <t>Abu Dhabi Future Energy Co Pjsc Masdar</t>
  </si>
  <si>
    <t>GTC Aurora Luxembourg SA</t>
  </si>
  <si>
    <t>Spic Preferred Co NO 5 Ltd</t>
  </si>
  <si>
    <t>India Cleantech Energy</t>
  </si>
  <si>
    <t>Lenovo Group Ltd</t>
  </si>
  <si>
    <t>Commerzbank AG</t>
  </si>
  <si>
    <t>Genneia SA</t>
  </si>
  <si>
    <t>ARGENTINA</t>
  </si>
  <si>
    <t>Equinix Inc</t>
  </si>
  <si>
    <t>RWE AG</t>
  </si>
  <si>
    <t>Saudi Electricity Sukuk Programme Co</t>
  </si>
  <si>
    <t>Continuum Green Energy India Pvt / Co-Issuers</t>
  </si>
  <si>
    <t>China Three Gorges International Ltd</t>
  </si>
  <si>
    <t>National Bank of Greece SA</t>
  </si>
  <si>
    <t>Omniyat Sukuk 1 Ltd</t>
  </si>
  <si>
    <t>Turkiye Government International Bond</t>
  </si>
  <si>
    <t>Hong Kong Government International Bond</t>
  </si>
  <si>
    <t>Hungary Government Bond</t>
  </si>
  <si>
    <t>HUF</t>
  </si>
  <si>
    <t>ZF Finance GmbH</t>
  </si>
  <si>
    <t>Thames Water Utilities Finance PLC</t>
  </si>
  <si>
    <t>Generali</t>
  </si>
  <si>
    <t>Shinhan Bank Co Ltd</t>
  </si>
  <si>
    <t>EP Infrastructure AS</t>
  </si>
  <si>
    <t>Volkswagen Leasing GmbH</t>
  </si>
  <si>
    <t>Dana Inc</t>
  </si>
  <si>
    <t>Grieg Seafood ASA</t>
  </si>
  <si>
    <t>Swedbank AB</t>
  </si>
  <si>
    <t>LG Chem Ltd</t>
  </si>
  <si>
    <t>Bocom Leasing Management Hong Kong Co Ltd</t>
  </si>
  <si>
    <t>Deutsche EuroShop AG</t>
  </si>
  <si>
    <t>ZF North America Capital Inc</t>
  </si>
  <si>
    <t>NBN Co Ltd</t>
  </si>
  <si>
    <t>AUSTRALIA</t>
  </si>
  <si>
    <t>Grenke Finance PLC</t>
  </si>
  <si>
    <t>SBAB Bank AB</t>
  </si>
  <si>
    <t>Xiaomi Best Time International Ltd</t>
  </si>
  <si>
    <t>Verizon Communications Inc</t>
  </si>
  <si>
    <t>Dow Chemical Co/The</t>
  </si>
  <si>
    <t>Hudson Pacific Properties LP</t>
  </si>
  <si>
    <t>POSCO Holdings Inc</t>
  </si>
  <si>
    <t>Iberdrola Finanzas SA</t>
  </si>
  <si>
    <t>Bundesrepublik Deutschland Bundesanleihe</t>
  </si>
  <si>
    <t>Republic of Austria Government Bond</t>
  </si>
  <si>
    <t>Paprec Holding SA</t>
  </si>
  <si>
    <t>Sorik Marapi Geothermal Power PT</t>
  </si>
  <si>
    <t>Bloom Energy Corp</t>
  </si>
  <si>
    <t>Bank Millennium SA</t>
  </si>
  <si>
    <t>Terna - Rete Elettrica Nazionale</t>
  </si>
  <si>
    <t>A2A SpA</t>
  </si>
  <si>
    <t>JSW Hydro Energy Ltd</t>
  </si>
  <si>
    <t>Rivian Automotive Inc</t>
  </si>
  <si>
    <t>Saudi Government International Bond</t>
  </si>
  <si>
    <t>Azure Power Energy Ltd</t>
  </si>
  <si>
    <t>ReNew Wind Energy AP2 / ReNew Power Pvt Ltd other 9 Subsidiaries</t>
  </si>
  <si>
    <t>Republic of Austria Government International Bond</t>
  </si>
  <si>
    <t>FS Luxembourg Sarl</t>
  </si>
  <si>
    <t>Lloyds Banking Group PLC</t>
  </si>
  <si>
    <t>Investment Energy Resources Ltd</t>
  </si>
  <si>
    <t>Engie SA</t>
  </si>
  <si>
    <t>Dominican Republic International Bond</t>
  </si>
  <si>
    <t>DOMINICAN REPB.</t>
  </si>
  <si>
    <t>Kojamo Oyj</t>
  </si>
  <si>
    <t>Smurfit Kappa Treasury ULC</t>
  </si>
  <si>
    <t>Apple Inc</t>
  </si>
  <si>
    <t>Sociedad Quimica y Minera de Chile SA</t>
  </si>
  <si>
    <t>CHILE</t>
  </si>
  <si>
    <t>Royal Bank of Canada</t>
  </si>
  <si>
    <t>CANADA</t>
  </si>
  <si>
    <t>voestalpine AG</t>
  </si>
  <si>
    <t>Clearway Energy Operating LLC</t>
  </si>
  <si>
    <t>Raiffeisen Bank International AG</t>
  </si>
  <si>
    <t>Koninklijke KPN NV</t>
  </si>
  <si>
    <t>EnBW International Finance BV</t>
  </si>
  <si>
    <t>Mercedes-Benz International Finance BV</t>
  </si>
  <si>
    <t>Nordex SE</t>
  </si>
  <si>
    <t>Deutsche Pfandbriefbank AG</t>
  </si>
  <si>
    <t>mBank SA</t>
  </si>
  <si>
    <t>Citycon Treasury BV</t>
  </si>
  <si>
    <t>Suez SACA</t>
  </si>
  <si>
    <t>Canadian Government Bond</t>
  </si>
  <si>
    <t>CAD</t>
  </si>
  <si>
    <t>Istanbul Metropolitan Municipality</t>
  </si>
  <si>
    <t>Klepierre SA</t>
  </si>
  <si>
    <t>Powszechna Kasa Oszczednosci Bank Polski SA</t>
  </si>
  <si>
    <t>Arizona Public Service Co</t>
  </si>
  <si>
    <t>Guangzhou Development District Holding Group Co Ltd</t>
  </si>
  <si>
    <t>DNB Bank ASA</t>
  </si>
  <si>
    <t>Trust Fibra Uno</t>
  </si>
  <si>
    <t>MEXICO</t>
  </si>
  <si>
    <t>Banca Comerciala Romana SA</t>
  </si>
  <si>
    <t>K2A Knaust &amp; Andersson Fastigheter AB</t>
  </si>
  <si>
    <t>SEK</t>
  </si>
  <si>
    <t>Kuntarahoitus Oyj</t>
  </si>
  <si>
    <t>Asian Development Bank</t>
  </si>
  <si>
    <t>Sobha Sukuk I Holding Ltd</t>
  </si>
  <si>
    <t>Akropolis Group Uab</t>
  </si>
  <si>
    <t>LITHUANIA</t>
  </si>
  <si>
    <t>Adani Renewable Energy RJ Ltd/Kodangal Solar Parks Pvt Ltd/Wardha Solar Maharash</t>
  </si>
  <si>
    <t>Province of Jujuy Argentina</t>
  </si>
  <si>
    <t>Elenia Verkko Oyj</t>
  </si>
  <si>
    <t>AES Andes SA</t>
  </si>
  <si>
    <t>Telia Co AB</t>
  </si>
  <si>
    <t>Knorr-Bremse AG</t>
  </si>
  <si>
    <t>Vornado Realty LP</t>
  </si>
  <si>
    <t>Ren Finance BV</t>
  </si>
  <si>
    <t>Alliander NV</t>
  </si>
  <si>
    <t>AP Moller - Maersk A/S</t>
  </si>
  <si>
    <t>Ireland Government Bond</t>
  </si>
  <si>
    <t>Dazhou Kaisheng Construction Development Group Co Ltd</t>
  </si>
  <si>
    <t>Unicaja Banco SA</t>
  </si>
  <si>
    <t>Province of Ontario Canada</t>
  </si>
  <si>
    <t>Nationale-Nederlanden Bank NV/The Netherlands</t>
  </si>
  <si>
    <t>European Energy A/S</t>
  </si>
  <si>
    <t>TPI Composites Inc</t>
  </si>
  <si>
    <t>National Environment Agency</t>
  </si>
  <si>
    <t>Volksbank Wien AG</t>
  </si>
  <si>
    <t>State of Hesse</t>
  </si>
  <si>
    <t>Hydro One Inc</t>
  </si>
  <si>
    <t>China Huaneng Group Hong Kong Treasury Management Holding Ltd</t>
  </si>
  <si>
    <t>Bruce Power LP</t>
  </si>
  <si>
    <t>JPMorgan Chase &amp; Co</t>
  </si>
  <si>
    <t>PSP Swiss Property AG</t>
  </si>
  <si>
    <t>KBC Group NV</t>
  </si>
  <si>
    <t>Abu Dhabi National Energy Co PJSC</t>
  </si>
  <si>
    <t>Aldar Investment Properties Sukuk Ltd</t>
  </si>
  <si>
    <t>Yanlord Land HK Co Ltd</t>
  </si>
  <si>
    <t>Norinchukin Bank/The</t>
  </si>
  <si>
    <t>Stora Enso Oyj</t>
  </si>
  <si>
    <t>Nordea Bank Abp</t>
  </si>
  <si>
    <t>European Bank for Reconstruction &amp; Development</t>
  </si>
  <si>
    <t>Lendlease Finance Ltd</t>
  </si>
  <si>
    <t>P3 Group Sarl</t>
  </si>
  <si>
    <t>Holding d'Infrastructures des Metiers de l'Environnement SAS</t>
  </si>
  <si>
    <t>Colbun SA</t>
  </si>
  <si>
    <t>Red Electrica Financiaciones SA</t>
  </si>
  <si>
    <t>Contact Energy Ltd</t>
  </si>
  <si>
    <t>Jscb Agrobank</t>
  </si>
  <si>
    <t>UZBEKISTAN</t>
  </si>
  <si>
    <t>Caixa Geral de Depositos SA</t>
  </si>
  <si>
    <t>Turk Telekomunikasyon AS</t>
  </si>
  <si>
    <t>Chile Government International Bond</t>
  </si>
  <si>
    <t>Rumo Luxembourg Sarl</t>
  </si>
  <si>
    <t>OUE REIT Treasury Pte Ltd</t>
  </si>
  <si>
    <t>Australia Government Bond</t>
  </si>
  <si>
    <t>Equinix Europe 2 Financing Corp LLC</t>
  </si>
  <si>
    <t>ASN Bank NV</t>
  </si>
  <si>
    <t>Cooperatieve Rabobank UA</t>
  </si>
  <si>
    <t>Bank Hapoalim BM</t>
  </si>
  <si>
    <t>Heidelberg Materials AG</t>
  </si>
  <si>
    <t>Acciona Energia Financiacion Filiales SA</t>
  </si>
  <si>
    <t>DP World Crescent Ltd</t>
  </si>
  <si>
    <t>Sveafastigheter AB</t>
  </si>
  <si>
    <t>Sunnova Energy Corp</t>
  </si>
  <si>
    <t>National Central Cooling Co PJSC</t>
  </si>
  <si>
    <t>Erste Group Bank AG</t>
  </si>
  <si>
    <t>NPC Ukrenergo</t>
  </si>
  <si>
    <t>UKRAINE</t>
  </si>
  <si>
    <t>AXA Logistics Europe Master SCA</t>
  </si>
  <si>
    <t>Landwirtschaftliche Rentenbank</t>
  </si>
  <si>
    <t>NIBC Bank NV</t>
  </si>
  <si>
    <t>MTR Corp Ltd</t>
  </si>
  <si>
    <t>TenneT Holding BV</t>
  </si>
  <si>
    <t>MVM Energetika Zrt</t>
  </si>
  <si>
    <t>Tornator Oyj</t>
  </si>
  <si>
    <t>REC Ltd</t>
  </si>
  <si>
    <t>Digital Intrepid Holding BV</t>
  </si>
  <si>
    <t>BIM Land JSC</t>
  </si>
  <si>
    <t>VIETNAM</t>
  </si>
  <si>
    <t>PacifiCorp</t>
  </si>
  <si>
    <t>Saudi Electricity Global Sukuk Co 5</t>
  </si>
  <si>
    <t>Korea Electric Power Corp</t>
  </si>
  <si>
    <t>Bank Leumi Le-Israel BM</t>
  </si>
  <si>
    <t>Kilroy Realty LP</t>
  </si>
  <si>
    <t>Raiffeisen Schweiz Genossenschaft</t>
  </si>
  <si>
    <t>Vattenfall AB</t>
  </si>
  <si>
    <t>North American Development Bank</t>
  </si>
  <si>
    <t>Banca Monte dei Paschi di Siena SpA</t>
  </si>
  <si>
    <t>RWE Finance US LLC</t>
  </si>
  <si>
    <t>French Republic Government Bond OAT</t>
  </si>
  <si>
    <t>Unibail-Rodamco-Westfield SE</t>
  </si>
  <si>
    <t>Continuum Energy Aura Pte Ltd</t>
  </si>
  <si>
    <t>Cassa di Risparmio di Bolzano SpA</t>
  </si>
  <si>
    <t>Inversiones CMPC SA</t>
  </si>
  <si>
    <t>MLP Group SA</t>
  </si>
  <si>
    <t>MDGH GMTN RSC Ltd</t>
  </si>
  <si>
    <t>China Resources Land Ltd</t>
  </si>
  <si>
    <t>QNB Finance Ltd</t>
  </si>
  <si>
    <t>Fuyang Shunchang Industrial Development Investment Co Ltd</t>
  </si>
  <si>
    <t>Norddeutsche Landesbank-Girozentrale</t>
  </si>
  <si>
    <t>Big River Steel LLC / BRS Finance Corp</t>
  </si>
  <si>
    <t>Immobel SA</t>
  </si>
  <si>
    <t>E.ON International Finance BV</t>
  </si>
  <si>
    <t>Bazalgette Finance Plc</t>
  </si>
  <si>
    <t>Enexis Holding NV</t>
  </si>
  <si>
    <t>NTT Finance Corp</t>
  </si>
  <si>
    <t>Indian Railway Finance Corp Ltd</t>
  </si>
  <si>
    <t>Public Power Corp SA</t>
  </si>
  <si>
    <t>Eurogrid GmbH</t>
  </si>
  <si>
    <t>Netherlands Government Bond</t>
  </si>
  <si>
    <t>Jyske Bank A/S</t>
  </si>
  <si>
    <t>Spain Government Bond</t>
  </si>
  <si>
    <t>Bank of Communications Co Ltd/Sydney</t>
  </si>
  <si>
    <t>HAT Holdings I LLC / HAT Holdings II LLC</t>
  </si>
  <si>
    <t>India Green Power Holdings</t>
  </si>
  <si>
    <t>Georgian Railway JSC</t>
  </si>
  <si>
    <t>GEORGIA</t>
  </si>
  <si>
    <t>Swiss Life Finance I AG</t>
  </si>
  <si>
    <t>LIECHTENSTEIN</t>
  </si>
  <si>
    <t>International Bank for Reconstruction &amp; Development</t>
  </si>
  <si>
    <t>BRL</t>
  </si>
  <si>
    <t>New Immo Holding SA</t>
  </si>
  <si>
    <t>Constellation Energy Generation LLC</t>
  </si>
  <si>
    <t>Eastman Chemical Co</t>
  </si>
  <si>
    <t>BAWAG PSK Bank fuer Arbeit und Wirtschaft und Oesterreichische Postsparkasse AG</t>
  </si>
  <si>
    <t>Lansforsakringar Bank AB</t>
  </si>
  <si>
    <t>Conservation Fund A Nonprofit Corp/The</t>
  </si>
  <si>
    <t>Redeia Corp SA</t>
  </si>
  <si>
    <t>Digital Euro Finco LLC</t>
  </si>
  <si>
    <t>RTE Reseau de Transport d'Electricite SADIR</t>
  </si>
  <si>
    <t>Triodos Bank NV</t>
  </si>
  <si>
    <t>Credit Agricole Home Loan SFH SA</t>
  </si>
  <si>
    <t>Abu Dhabi Commercial Bank PJSC</t>
  </si>
  <si>
    <t>SK On Co Ltd</t>
  </si>
  <si>
    <t>Societe Generale SA</t>
  </si>
  <si>
    <t>Stoneweg Ereit Lux Finco Sarl</t>
  </si>
  <si>
    <t>CK Hutchison International 24 Ltd</t>
  </si>
  <si>
    <t>Henan Railway Construction &amp; Investment Group Co Ltd</t>
  </si>
  <si>
    <t>Colonial SFL Socimi SA</t>
  </si>
  <si>
    <t>Land Securities Capital Markets PLC</t>
  </si>
  <si>
    <t>BKW AG</t>
  </si>
  <si>
    <t>Mediobanca Banca di Credito Finanziario SpA</t>
  </si>
  <si>
    <t>Clean Renewable Power Mauritius Pte Ltd</t>
  </si>
  <si>
    <t>Vistra Corp</t>
  </si>
  <si>
    <t>Muenchener Rueckversicherungs-Gesellschaft AG in Muenchen</t>
  </si>
  <si>
    <t>Clariant AG</t>
  </si>
  <si>
    <t>HKD</t>
  </si>
  <si>
    <t>AL Jawaher Assets Co Spc</t>
  </si>
  <si>
    <t>OMAN</t>
  </si>
  <si>
    <t>Mercury NZ Ltd</t>
  </si>
  <si>
    <t>Evonik Industries AG</t>
  </si>
  <si>
    <t>Vesteda Finance BV</t>
  </si>
  <si>
    <t>NN Group NV</t>
  </si>
  <si>
    <t>Citigroup Inc</t>
  </si>
  <si>
    <t>Ferrovie dello Stato Italiane SpA</t>
  </si>
  <si>
    <t>Banca Popolare di Sondrio SPA</t>
  </si>
  <si>
    <t>ReNew Pvt Ltd</t>
  </si>
  <si>
    <t>Brookfield Renewable Partners ULC</t>
  </si>
  <si>
    <t>Tennet Netherlands BV</t>
  </si>
  <si>
    <t>Zenith Finco PLC</t>
  </si>
  <si>
    <t>INR</t>
  </si>
  <si>
    <t>H&amp;M Finance BV</t>
  </si>
  <si>
    <t>SpareBank 1 Sor-Norge ASA</t>
  </si>
  <si>
    <t>Linkopings kommun</t>
  </si>
  <si>
    <t>Covivio SA/France</t>
  </si>
  <si>
    <t>Engie Energia Chile SA</t>
  </si>
  <si>
    <t>MP Materials Corp</t>
  </si>
  <si>
    <t>Hanwha Energy USA Holdings Corp</t>
  </si>
  <si>
    <t>Alerion Cleanpower SpA</t>
  </si>
  <si>
    <t>Latvenergo AS</t>
  </si>
  <si>
    <t>LATVIA</t>
  </si>
  <si>
    <t>AL Sydbank</t>
  </si>
  <si>
    <t>Mercedes-Benz Group AG</t>
  </si>
  <si>
    <t>Seaspan Corp</t>
  </si>
  <si>
    <t>MARSHALL ISLAND</t>
  </si>
  <si>
    <t>Korea Water Resources Corp</t>
  </si>
  <si>
    <t>Canary Wharf Group Investment Holdings PLC</t>
  </si>
  <si>
    <t>Land Baden-Wuerttemberg</t>
  </si>
  <si>
    <t>Kingdom of Belgium Government Bond</t>
  </si>
  <si>
    <t>Willhem AB</t>
  </si>
  <si>
    <t>Neste Oyj</t>
  </si>
  <si>
    <t>Zug Estates Holding AG</t>
  </si>
  <si>
    <t>Telefonica Emisiones SA</t>
  </si>
  <si>
    <t>G City Europe Ltd</t>
  </si>
  <si>
    <t>JERSEY</t>
  </si>
  <si>
    <t>Ceske Drahy AS</t>
  </si>
  <si>
    <t>ABO Energy GmbH &amp; Co KGaA</t>
  </si>
  <si>
    <t>Kommuninvest I Sverige AB</t>
  </si>
  <si>
    <t>Banco BPM SpA</t>
  </si>
  <si>
    <t>Immobiliare Grande Distribuzione SIIQ SpA</t>
  </si>
  <si>
    <t>Heimstaden Bostad AB</t>
  </si>
  <si>
    <t>Ontario Power Generation Inc</t>
  </si>
  <si>
    <t>Cibus Nordic Real Estate AB publ</t>
  </si>
  <si>
    <t>CBRE Open-Ended Funds SCA SICAV-SIF</t>
  </si>
  <si>
    <t>CMT MTN Pte Ltd</t>
  </si>
  <si>
    <t>Star Energy Geothermal Darajat II / Star Energy Geothermal Salak</t>
  </si>
  <si>
    <t>Shuifa International Holdings BVI Co Ltd</t>
  </si>
  <si>
    <t>FCC Servicios Medio Ambiente Holding SA</t>
  </si>
  <si>
    <t>Colruyt Group N.V</t>
  </si>
  <si>
    <t>Norfolk Southern Corp</t>
  </si>
  <si>
    <t>Berkeley Group PLC/The</t>
  </si>
  <si>
    <t>PepsiCo Inc</t>
  </si>
  <si>
    <t>DS Smith PLC</t>
  </si>
  <si>
    <t>HYPO NOE Landesbank fuer Niederoesterreich und Wien AG</t>
  </si>
  <si>
    <t>Bane Nor Eiendom AS</t>
  </si>
  <si>
    <t>Topsoe A/S</t>
  </si>
  <si>
    <t>Sweihan PV Power Co PJSC</t>
  </si>
  <si>
    <t>Aegea Finance Sarl</t>
  </si>
  <si>
    <t>Scottish Hydro Electric Transmission PLC</t>
  </si>
  <si>
    <t>Star Energy Geothermal Wayang Windu Ltd</t>
  </si>
  <si>
    <t>Cassa Depositi e Prestiti SpA</t>
  </si>
  <si>
    <t>Caisse Francaise de Financement Local SA</t>
  </si>
  <si>
    <t>Virgin Media O2 Vendor Financing Notes V DAC</t>
  </si>
  <si>
    <t>CA Auto Bank SPA/Ireland</t>
  </si>
  <si>
    <t>CTP NV</t>
  </si>
  <si>
    <t>MAF Global Securities Ltd</t>
  </si>
  <si>
    <t>Permanent TSB Group Holdings PLC</t>
  </si>
  <si>
    <t>Volkswagen Financial Services NV</t>
  </si>
  <si>
    <t>Raiffeisen Bank zrt</t>
  </si>
  <si>
    <t>Digital Dutch Finco BV</t>
  </si>
  <si>
    <t>Tatra Banka as</t>
  </si>
  <si>
    <t>SLOVAKIA</t>
  </si>
  <si>
    <t>Statkraft AS</t>
  </si>
  <si>
    <t>UEP Penonome II SA</t>
  </si>
  <si>
    <t>PANAMA</t>
  </si>
  <si>
    <t>Agricultural Bank Of China Ltd/Singapore</t>
  </si>
  <si>
    <t>Landesbank Baden-Wuerttemberg</t>
  </si>
  <si>
    <t>Mizuho Financial Group Inc</t>
  </si>
  <si>
    <t>UBM Development AG</t>
  </si>
  <si>
    <t>BPCE SFH SA</t>
  </si>
  <si>
    <t>OUE Treasury Pte Ltd</t>
  </si>
  <si>
    <t>India Clean Energy Holdings</t>
  </si>
  <si>
    <t>SRV Group Oyj</t>
  </si>
  <si>
    <t>Banque et Caisse d'Epargne de l'Etat</t>
  </si>
  <si>
    <t>Banco de Sabadell SA</t>
  </si>
  <si>
    <t>Landsbankinn HF</t>
  </si>
  <si>
    <t>ICELAND</t>
  </si>
  <si>
    <t>Iccrea Banca SpA</t>
  </si>
  <si>
    <t>India Government Bond</t>
  </si>
  <si>
    <t>EDP Servicios Financieros Espana SA</t>
  </si>
  <si>
    <t>Nova Ljubljanska Banka dd</t>
  </si>
  <si>
    <t>SLOVENIA</t>
  </si>
  <si>
    <t>Vonovia SE</t>
  </si>
  <si>
    <t>SATO Oyj</t>
  </si>
  <si>
    <t>Ayvens Bank NV</t>
  </si>
  <si>
    <t>KEB Hana Bank</t>
  </si>
  <si>
    <t>CPPIB Capital Inc</t>
  </si>
  <si>
    <t>Allreal Holding AG</t>
  </si>
  <si>
    <t>Johnson Controls International plc / Tyco Fire &amp; Security Finance SCA</t>
  </si>
  <si>
    <t>Clariane SE</t>
  </si>
  <si>
    <t>Aareal Bank AG</t>
  </si>
  <si>
    <t>Housing &amp; Development Board</t>
  </si>
  <si>
    <t>Bank of Cyprus Pcl</t>
  </si>
  <si>
    <t>Audax Renovables SA</t>
  </si>
  <si>
    <t>Enphase Energy Inc</t>
  </si>
  <si>
    <t>Export Development Canada</t>
  </si>
  <si>
    <t>Nature Conservancy/The</t>
  </si>
  <si>
    <t>International Finance Corp</t>
  </si>
  <si>
    <t>Deutsche Kreditbank AG</t>
  </si>
  <si>
    <t>NatWest Group PLC</t>
  </si>
  <si>
    <t>Valmet Oyj</t>
  </si>
  <si>
    <t>Metlen Energy &amp; Metals SA</t>
  </si>
  <si>
    <t>Banco Santander SA</t>
  </si>
  <si>
    <t>Fortescue Treasury Pty Ltd</t>
  </si>
  <si>
    <t>Perusahaan Penerbit SBSN Indonesia</t>
  </si>
  <si>
    <t>IDR</t>
  </si>
  <si>
    <t>East Japan Railway Co</t>
  </si>
  <si>
    <t>Power Finance Corp Ltd</t>
  </si>
  <si>
    <t>Serbia International Bond</t>
  </si>
  <si>
    <t>Serbia</t>
  </si>
  <si>
    <t>Telefonaktiebolaget LM Ericsson</t>
  </si>
  <si>
    <t>Commonwealth Bank of Australia</t>
  </si>
  <si>
    <t>OTP Bank Nyrt</t>
  </si>
  <si>
    <t>Whitbread Group PLC</t>
  </si>
  <si>
    <t>Fideicomiso Irrevocable de Administracion y Fuente de Pago Numero CIB/4323</t>
  </si>
  <si>
    <t>UniCredit SpA</t>
  </si>
  <si>
    <t>Industrial &amp; Commercial Bank of China Ltd/Hong Kong</t>
  </si>
  <si>
    <t>Emirates NBD Bank PJSC</t>
  </si>
  <si>
    <t>SKF AB</t>
  </si>
  <si>
    <t>Logicor Financing Sarl</t>
  </si>
  <si>
    <t>ZAR</t>
  </si>
  <si>
    <t>Icil Aero Treasury Ltd</t>
  </si>
  <si>
    <t>Iceland Government International Bond</t>
  </si>
  <si>
    <t>Kaiser Foundation Hospitals</t>
  </si>
  <si>
    <t>Solis Bond Co DAC</t>
  </si>
  <si>
    <t>Intershop Holding AG</t>
  </si>
  <si>
    <t>Oglethorpe Power Corp</t>
  </si>
  <si>
    <t>Johor Plantations Group Bhd</t>
  </si>
  <si>
    <t>MYR</t>
  </si>
  <si>
    <t>MALAYSIA</t>
  </si>
  <si>
    <t>Qingdao Bullet Train Town Investment Group Co Ltd</t>
  </si>
  <si>
    <t>Swiss Prime Site Finance AG</t>
  </si>
  <si>
    <t>Derichebourg SA</t>
  </si>
  <si>
    <t>Greenvolt-Energias Renovaveis SA</t>
  </si>
  <si>
    <t>Honda Motor Co Ltd</t>
  </si>
  <si>
    <t>Blackstone Property Partners Europe Holdings Sarl</t>
  </si>
  <si>
    <t>Bausparkasse Schwaebisch Hall AG</t>
  </si>
  <si>
    <t>SSE PLC</t>
  </si>
  <si>
    <t>Kesko Oyj</t>
  </si>
  <si>
    <t>Autoliv Inc</t>
  </si>
  <si>
    <t>UNIQA Insurance Group AG</t>
  </si>
  <si>
    <t>Slovenske Elektrarne AS</t>
  </si>
  <si>
    <t>Statnett SF</t>
  </si>
  <si>
    <t>Tisseo Collectivites Smtcat SM</t>
  </si>
  <si>
    <t>Getlink SE</t>
  </si>
  <si>
    <t>Airport Authority</t>
  </si>
  <si>
    <t>MAR Finance LLC</t>
  </si>
  <si>
    <t>QAR</t>
  </si>
  <si>
    <t>QATAR</t>
  </si>
  <si>
    <t>Qatar Government International Bond</t>
  </si>
  <si>
    <t>PVH Corp</t>
  </si>
  <si>
    <t>Carmila SA</t>
  </si>
  <si>
    <t>Western Australian Treasury Corp</t>
  </si>
  <si>
    <t>Spic Preferred Co NO 4 Ltd</t>
  </si>
  <si>
    <t>Alexandria Real Estate Equities Inc</t>
  </si>
  <si>
    <t>Koninklijke Philips NV</t>
  </si>
  <si>
    <t>YIT Oyj</t>
  </si>
  <si>
    <t>Teollisuuden Voima Oyj</t>
  </si>
  <si>
    <t>Crelan SA</t>
  </si>
  <si>
    <t>Slovenska Sporitelna AS</t>
  </si>
  <si>
    <t>Boston Properties LP</t>
  </si>
  <si>
    <t>Japan Finance Organization for Municipalities</t>
  </si>
  <si>
    <t>Catena AB</t>
  </si>
  <si>
    <t>Enel Finance International NV</t>
  </si>
  <si>
    <t>Arcelik AS</t>
  </si>
  <si>
    <t>ENN Energy Holdings Ltd</t>
  </si>
  <si>
    <t>Dolomiti Energia Holding SpA/Rovereto</t>
  </si>
  <si>
    <t>FCT MTN Pte Ltd</t>
  </si>
  <si>
    <t>Transpower New Zealand Ltd</t>
  </si>
  <si>
    <t>Puget Sound Energy Inc</t>
  </si>
  <si>
    <t>Air Products and Chemicals Inc</t>
  </si>
  <si>
    <t>Bulk Infrastructure Group AS</t>
  </si>
  <si>
    <t>VZ Vendor Financing II BV</t>
  </si>
  <si>
    <t>FLUVIUS System Operator CV</t>
  </si>
  <si>
    <t>Manulife Financial Corp</t>
  </si>
  <si>
    <t>OI European Group BV</t>
  </si>
  <si>
    <t>Russian Railways Via RZD Capital PLC</t>
  </si>
  <si>
    <t>CA Immobilien Anlagen AG</t>
  </si>
  <si>
    <t>La Banque Postale SA</t>
  </si>
  <si>
    <t>Union Pacific Corp</t>
  </si>
  <si>
    <t>Coastal Emerald Ltd</t>
  </si>
  <si>
    <t>Cinis Fertilizer AB</t>
  </si>
  <si>
    <t>EDP Finance BV</t>
  </si>
  <si>
    <t>Ellevio AB</t>
  </si>
  <si>
    <t>TRY</t>
  </si>
  <si>
    <t>Eurobank SA</t>
  </si>
  <si>
    <t>Bacardi Ltd / Bacardi-Martini BV</t>
  </si>
  <si>
    <t>CDP Financial Inc</t>
  </si>
  <si>
    <t>Zhenro Properties Group Ltd</t>
  </si>
  <si>
    <t>Northport Malaysia Bhd</t>
  </si>
  <si>
    <t>National Grid North America Inc</t>
  </si>
  <si>
    <t>Pertamina Geothermal Energy PT</t>
  </si>
  <si>
    <t>Swiss Confederation Government Bond</t>
  </si>
  <si>
    <t>Bogota Distrito Capital</t>
  </si>
  <si>
    <t>COP</t>
  </si>
  <si>
    <t>COLOMBIA</t>
  </si>
  <si>
    <t>Bank Polska Kasa Opieki SA</t>
  </si>
  <si>
    <t>TransAlta Corp</t>
  </si>
  <si>
    <t>Societe Nationale SNCF SACA</t>
  </si>
  <si>
    <t>Emeishan Modern Agricultural Development Group Co Ltd</t>
  </si>
  <si>
    <t>Covivio Hotels SACA</t>
  </si>
  <si>
    <t>Alcoa Nederland Holding BV</t>
  </si>
  <si>
    <t>Pingan Real Estate Capital Ltd</t>
  </si>
  <si>
    <t>MXN</t>
  </si>
  <si>
    <t>Siemens Energy Finance BV</t>
  </si>
  <si>
    <t>DNB Boligkreditt AS</t>
  </si>
  <si>
    <t>Genova Property Group AB</t>
  </si>
  <si>
    <t>IREIT Global</t>
  </si>
  <si>
    <t>Norion Bank AB</t>
  </si>
  <si>
    <t>Equinix Europe 1 Financing Corp LLC</t>
  </si>
  <si>
    <t>EWE AG</t>
  </si>
  <si>
    <t>Abanca Corp Bancaria SA</t>
  </si>
  <si>
    <t>Link Finance Cayman 2009 Ltd/The</t>
  </si>
  <si>
    <t>Arab Energy Fund /The</t>
  </si>
  <si>
    <t>Northland Power Inc</t>
  </si>
  <si>
    <t>Stenhus Fastigheter I Norden AB</t>
  </si>
  <si>
    <t>Banque Federative du Credit Mutuel SA</t>
  </si>
  <si>
    <t>Logistea AB</t>
  </si>
  <si>
    <t>Swisscom AG</t>
  </si>
  <si>
    <t>Oncor Electric Delivery Co LLC</t>
  </si>
  <si>
    <t>Consolidated Edison Co of New York Inc</t>
  </si>
  <si>
    <t>Realty Income Corp</t>
  </si>
  <si>
    <t>Kutxabank SA</t>
  </si>
  <si>
    <t>Santander Consumer Bank AS</t>
  </si>
  <si>
    <t>Austria Treasury Bill</t>
  </si>
  <si>
    <t>ContourGlobal Power Holdings SA</t>
  </si>
  <si>
    <t>Adib Sukuk Co II Ltd</t>
  </si>
  <si>
    <t>Toyota Motor Credit Corp</t>
  </si>
  <si>
    <t>Atlantica Sustainable Infrastructure Ltd</t>
  </si>
  <si>
    <t>NextEra Energy Capital Holdings Inc</t>
  </si>
  <si>
    <t>Victoria Power Networks Finance Pty Ltd</t>
  </si>
  <si>
    <t>FCC Aqualia SA</t>
  </si>
  <si>
    <t>CIF Capital Markets Mechanism PLC</t>
  </si>
  <si>
    <t>Alperia SpA</t>
  </si>
  <si>
    <t>Allied Properties Real Estate Investment Trust</t>
  </si>
  <si>
    <t>Banco del Estado de Chile</t>
  </si>
  <si>
    <t>Corem Property Group AB</t>
  </si>
  <si>
    <t>Hiag Immobilien Holding AG</t>
  </si>
  <si>
    <t>INFRONEER Holdings Inc</t>
  </si>
  <si>
    <t>JPY</t>
  </si>
  <si>
    <t>TCC Group Holdings Co Ltd</t>
  </si>
  <si>
    <t>TAIWAN</t>
  </si>
  <si>
    <t>Vasakronan AB</t>
  </si>
  <si>
    <t>Massachusetts Institute of Technology</t>
  </si>
  <si>
    <t>Elisa Oyj</t>
  </si>
  <si>
    <t>Sparebanken Norge Boligkreditt AS</t>
  </si>
  <si>
    <t>Shanghai Pudong Development Bank Co Ltd/London</t>
  </si>
  <si>
    <t>Islandsbanki HF</t>
  </si>
  <si>
    <t>POSCO</t>
  </si>
  <si>
    <t>Aozora Bank Ltd</t>
  </si>
  <si>
    <t>ACCIONA Financiacion Filiales SA</t>
  </si>
  <si>
    <t>Credit Agricole Corporate &amp; Investment Bank SA</t>
  </si>
  <si>
    <t>Merlin Properties Socimi SA</t>
  </si>
  <si>
    <t>Adif Alta Velocidad</t>
  </si>
  <si>
    <t>Fujian Zhanglong Group Co Ltd</t>
  </si>
  <si>
    <t>Caisse Nationale de Reassurance Mutuelle Agricole Groupama</t>
  </si>
  <si>
    <t>Deutsche Bank AG</t>
  </si>
  <si>
    <t>iliad SA</t>
  </si>
  <si>
    <t>Mirvac Group Finance Ltd</t>
  </si>
  <si>
    <t>CMB International Leasing Management Ltd</t>
  </si>
  <si>
    <t>Kommunalbanken AS</t>
  </si>
  <si>
    <t>Bank of Communications Co Ltd/Hong Kong</t>
  </si>
  <si>
    <t>Prologis LP</t>
  </si>
  <si>
    <t>California Buyer Ltd / Atlantica Sustainable Infrastructure PLC</t>
  </si>
  <si>
    <t>Hong Kong Government Retail Bond Issuance Program</t>
  </si>
  <si>
    <t>Kanton Basel-Stadt</t>
  </si>
  <si>
    <t>SpareBank 1 SMN</t>
  </si>
  <si>
    <t>Norwegian Property ASA</t>
  </si>
  <si>
    <t>Raiffeisenbank AS</t>
  </si>
  <si>
    <t>Signa Development Finance SCS</t>
  </si>
  <si>
    <t>Ceska sporitelna AS</t>
  </si>
  <si>
    <t>Credito Emiliano SpA</t>
  </si>
  <si>
    <t>Bundesobligation</t>
  </si>
  <si>
    <t>Banco Santander Chile</t>
  </si>
  <si>
    <t>Kansai Electric Power Co Inc/The</t>
  </si>
  <si>
    <t>Polaris Renewable Energy Inc</t>
  </si>
  <si>
    <t>Sembcorp Financial Services Pte Ltd</t>
  </si>
  <si>
    <t>ERG SpA</t>
  </si>
  <si>
    <t>Meridian Energy Ltd</t>
  </si>
  <si>
    <t>UPM-Kymmene Oyj</t>
  </si>
  <si>
    <t>Colombian TES</t>
  </si>
  <si>
    <t>Ormat Technologies Inc</t>
  </si>
  <si>
    <t>NE Property BV</t>
  </si>
  <si>
    <t>BPER Banca SPA</t>
  </si>
  <si>
    <t>Bayerische Landesbank</t>
  </si>
  <si>
    <t>Comcast Corp</t>
  </si>
  <si>
    <t>Fisker Inc</t>
  </si>
  <si>
    <t>Brookfield Property Finance ULC</t>
  </si>
  <si>
    <t>Proximus SADP</t>
  </si>
  <si>
    <t>DZ HYP AG</t>
  </si>
  <si>
    <t>Air Liquide Finance SA</t>
  </si>
  <si>
    <t>Stedin Holding NV</t>
  </si>
  <si>
    <t>Piedmont Operating Partnership LP</t>
  </si>
  <si>
    <t>Hamburger Hochbahn AG</t>
  </si>
  <si>
    <t>NWD MTN Ltd</t>
  </si>
  <si>
    <t>Salmar ASA</t>
  </si>
  <si>
    <t>Lower Mattagami Energy LP</t>
  </si>
  <si>
    <t>CRCC Huayuan Ltd</t>
  </si>
  <si>
    <t>Sparbanken Lidkoping AB</t>
  </si>
  <si>
    <t>Fingrid Oyj</t>
  </si>
  <si>
    <t>Bank of Nova Scotia/The</t>
  </si>
  <si>
    <t>Provincia de la Rioja</t>
  </si>
  <si>
    <t>Central China Real Estate Ltd</t>
  </si>
  <si>
    <t>Guangzhou Metro Investment Finance BVI Ltd</t>
  </si>
  <si>
    <t>Southern Power Co</t>
  </si>
  <si>
    <t>DSB</t>
  </si>
  <si>
    <t>Iberdrola International BV</t>
  </si>
  <si>
    <t>Titanium Ruth Holdco Ltd</t>
  </si>
  <si>
    <t>Acef Holding SCA</t>
  </si>
  <si>
    <t>Renewi PLC</t>
  </si>
  <si>
    <t>ING-DiBa AG</t>
  </si>
  <si>
    <t>National Australia Bank Ltd</t>
  </si>
  <si>
    <t>Amag Leasing AG</t>
  </si>
  <si>
    <t>Consorcio Transmantaro SA</t>
  </si>
  <si>
    <t>PERU</t>
  </si>
  <si>
    <t>RioCan Real Estate Investment Trust</t>
  </si>
  <si>
    <t>AXA SA</t>
  </si>
  <si>
    <t>ACEN Finance Ltd</t>
  </si>
  <si>
    <t>Dream Industrial Real Estate Investment Trust</t>
  </si>
  <si>
    <t>Eviny AS</t>
  </si>
  <si>
    <t>Amvest RCF Custodian BV</t>
  </si>
  <si>
    <t>Sparebank 1 Oestlandet</t>
  </si>
  <si>
    <t>Union Electric Co</t>
  </si>
  <si>
    <t>Fastighets AB Balder</t>
  </si>
  <si>
    <t>Smaakraft AS</t>
  </si>
  <si>
    <t>Coca-Cola Femsa SAB de CV</t>
  </si>
  <si>
    <t>Interstate Power and Light Co</t>
  </si>
  <si>
    <t>CSSC Capital 2015 Ltd</t>
  </si>
  <si>
    <t>Rexford Industrial Realty LP</t>
  </si>
  <si>
    <t>Arkema SA</t>
  </si>
  <si>
    <t>Duke Energy Carolinas LLC</t>
  </si>
  <si>
    <t>Haugaland Kraft AS</t>
  </si>
  <si>
    <t>ASML Holding NV</t>
  </si>
  <si>
    <t>Rikshem AB</t>
  </si>
  <si>
    <t>Fabege AB</t>
  </si>
  <si>
    <t>Globalworth Real Estate Investments Ltd</t>
  </si>
  <si>
    <t>GUERNSEY</t>
  </si>
  <si>
    <t>Erste&amp;Steiermaerkische Banka dd</t>
  </si>
  <si>
    <t>CROATIA</t>
  </si>
  <si>
    <t>Verbund AG</t>
  </si>
  <si>
    <t>Southwestern Electric Power Co</t>
  </si>
  <si>
    <t>BASF SE</t>
  </si>
  <si>
    <t>Wallenstam AB</t>
  </si>
  <si>
    <t>American Homes 4 Rent LP</t>
  </si>
  <si>
    <t>Georgia Power Co</t>
  </si>
  <si>
    <t>SDG Finance Ltd</t>
  </si>
  <si>
    <t>Cie de Saint-Gobain SA</t>
  </si>
  <si>
    <t>MidAmerican Energy Co</t>
  </si>
  <si>
    <t>Prudential Financial Inc</t>
  </si>
  <si>
    <t>Nederlandse Waterschapsbank NV</t>
  </si>
  <si>
    <t>Micron Technology Inc</t>
  </si>
  <si>
    <t>Neinor Homes SA</t>
  </si>
  <si>
    <t>CenterPoint Energy Houston Electric LLC</t>
  </si>
  <si>
    <t>Genesis Energy Ltd</t>
  </si>
  <si>
    <t>La Banque Postale Home Loan SFH SA</t>
  </si>
  <si>
    <t>Zhangzhou Jiulongjiang Group Co Ltd</t>
  </si>
  <si>
    <t>Bonheur ASA</t>
  </si>
  <si>
    <t>Instituto de Credito Oficial</t>
  </si>
  <si>
    <t>MAF Sukuk Ltd</t>
  </si>
  <si>
    <t>SELP Finance Sarl</t>
  </si>
  <si>
    <t>CBRE Europe Logistics Partners SCA SICAV-SIF</t>
  </si>
  <si>
    <t>Prologis International Funding II SA</t>
  </si>
  <si>
    <t>Xylem Inc/NY</t>
  </si>
  <si>
    <t>Digital Constellation BV</t>
  </si>
  <si>
    <t>BPCE SA</t>
  </si>
  <si>
    <t>Japan Government Five Year Bond</t>
  </si>
  <si>
    <t>Achmea Bank NV</t>
  </si>
  <si>
    <t>Korea Development Bank/The</t>
  </si>
  <si>
    <t>NBK SPC Ltd</t>
  </si>
  <si>
    <t>Sowitec Group GmbH</t>
  </si>
  <si>
    <t>Bankinter SA</t>
  </si>
  <si>
    <t>Interchile SA</t>
  </si>
  <si>
    <t>Sociedad de Transmision Austral SA</t>
  </si>
  <si>
    <t>Hera SpA</t>
  </si>
  <si>
    <t>Shizuoka Prefecture</t>
  </si>
  <si>
    <t>PLN</t>
  </si>
  <si>
    <t>Host Hotels &amp; Resorts LP</t>
  </si>
  <si>
    <t>Liberty Utilities Finance GP 1</t>
  </si>
  <si>
    <t>MBT Systems GmbH</t>
  </si>
  <si>
    <t>Aeon Mall Co Ltd</t>
  </si>
  <si>
    <t>Pacific Life Global Funding II</t>
  </si>
  <si>
    <t>Brambles USA Inc</t>
  </si>
  <si>
    <t>Bonava AB</t>
  </si>
  <si>
    <t>Haitian BVI International Investment Development Ltd</t>
  </si>
  <si>
    <t>Bank of America Corp</t>
  </si>
  <si>
    <t>Workspace Group PLC</t>
  </si>
  <si>
    <t>Westpac Banking Corp</t>
  </si>
  <si>
    <t>Electric Power Development Co Ltd</t>
  </si>
  <si>
    <t>Autonomous Community of Madrid Spain</t>
  </si>
  <si>
    <t>Arwidsro Fastighets AB</t>
  </si>
  <si>
    <t>Societe Des Grands Projets EPIC</t>
  </si>
  <si>
    <t>Yara International ASA</t>
  </si>
  <si>
    <t>PostNL NV</t>
  </si>
  <si>
    <t>Visa Inc</t>
  </si>
  <si>
    <t>Korea International Bond</t>
  </si>
  <si>
    <t>Mitsui Fudosan Co Ltd</t>
  </si>
  <si>
    <t>Welltower OP LLC</t>
  </si>
  <si>
    <t>MapletreeLog Treasury Co Pte Ltd</t>
  </si>
  <si>
    <t>Eurofima Europaeische Gesellschaft fuer die Finanzierung von Eisenbahnmaterial</t>
  </si>
  <si>
    <t>Public Service Co of Colorado</t>
  </si>
  <si>
    <t>Landesbank Hessen-Thueringen Girozentrale</t>
  </si>
  <si>
    <t>Czech Gas Networks Investments Sarl</t>
  </si>
  <si>
    <t>Amgen Inc</t>
  </si>
  <si>
    <t>London Power Networks PLC</t>
  </si>
  <si>
    <t>K-fast Holding AB</t>
  </si>
  <si>
    <t>Nordic Investment Bank</t>
  </si>
  <si>
    <t>Hufvudstaden AB</t>
  </si>
  <si>
    <t>Jyske Realkredit A/S</t>
  </si>
  <si>
    <t>DKK</t>
  </si>
  <si>
    <t>Ignitis Grupe AB</t>
  </si>
  <si>
    <t>Royal Schiphol Group NV</t>
  </si>
  <si>
    <t>DZ Bank AG Deutsche Zentral-Genossenschaftsbank Frankfurt Am Main</t>
  </si>
  <si>
    <t>China Construction Bank Corp/Hong Kong</t>
  </si>
  <si>
    <t>New South Wales Treasury Corp</t>
  </si>
  <si>
    <t>Frasers Property Treasury Pte Ltd</t>
  </si>
  <si>
    <t>VIA Outlets BV</t>
  </si>
  <si>
    <t>GELF Bond Issuer I SA</t>
  </si>
  <si>
    <t>Capital Power Corp</t>
  </si>
  <si>
    <t>Scatec ASA</t>
  </si>
  <si>
    <t>S IMMO AG</t>
  </si>
  <si>
    <t>Precinct Properties New Zealand Ltd</t>
  </si>
  <si>
    <t>BPCE Assurances SA</t>
  </si>
  <si>
    <t>Industrial &amp; Commercial Bank of China Ltd/Dubai DIFC</t>
  </si>
  <si>
    <t>Peab Finans AB</t>
  </si>
  <si>
    <t>Hyundai Capital Services Inc</t>
  </si>
  <si>
    <t>Havenbedrijf Rotterdam NV</t>
  </si>
  <si>
    <t>NRW Bank</t>
  </si>
  <si>
    <t>San Diego Gas &amp; Electric Co</t>
  </si>
  <si>
    <t>Koninklijke Ahold Delhaize NV</t>
  </si>
  <si>
    <t>Anglian Water Services Financing PLC</t>
  </si>
  <si>
    <t>Hypo Vorarlberg Bank AG</t>
  </si>
  <si>
    <t>AC Energy Finance International Ltd</t>
  </si>
  <si>
    <t>Tritax Big Box REIT PLC</t>
  </si>
  <si>
    <t>Kiwi Property Group Ltd</t>
  </si>
  <si>
    <t>Oeyfjellet Wind Investment AS</t>
  </si>
  <si>
    <t>Platzer Fastigheter Holding AB</t>
  </si>
  <si>
    <t>Stendorren Fastigheter AB</t>
  </si>
  <si>
    <t>SK Battery America Inc</t>
  </si>
  <si>
    <t>Queensland Treasury Corp</t>
  </si>
  <si>
    <t>Canton of Geneva Switzerland</t>
  </si>
  <si>
    <t>CNP Assurances SA</t>
  </si>
  <si>
    <t>Agricultural Bank of China Ltd/New York</t>
  </si>
  <si>
    <t>State Grid Europe Development 2014 PLC</t>
  </si>
  <si>
    <t>Ontario Teachers' Finance Trust</t>
  </si>
  <si>
    <t>PSP Capital Inc</t>
  </si>
  <si>
    <t>Macquarie Bank Ltd</t>
  </si>
  <si>
    <t>Spar Nord Bank A/S</t>
  </si>
  <si>
    <t>Kommunekredit</t>
  </si>
  <si>
    <t>Bank of China Ltd/London</t>
  </si>
  <si>
    <t>Augstsprieguma Tikls AS</t>
  </si>
  <si>
    <t>Yangzhou Hanjiang District State-owned Capital Investment Group Co Ltd</t>
  </si>
  <si>
    <t>China Government Bond</t>
  </si>
  <si>
    <t>South West Water Finance PLC</t>
  </si>
  <si>
    <t>City of Munich Germany</t>
  </si>
  <si>
    <t>Auckland Council</t>
  </si>
  <si>
    <t>Lithuania Government Bond</t>
  </si>
  <si>
    <t>NSTAR Electric Co</t>
  </si>
  <si>
    <t>Pattern Energy Operations LP / Pattern Energy Operations Inc</t>
  </si>
  <si>
    <t>Dianjian Haiyu Ltd</t>
  </si>
  <si>
    <t>AIMCo Realty Investors LP</t>
  </si>
  <si>
    <t>Cadent Finance PLC</t>
  </si>
  <si>
    <t>Argenta Spaarbank NV</t>
  </si>
  <si>
    <t>Incheon International Airport Corp</t>
  </si>
  <si>
    <t>Prisma Properties AB</t>
  </si>
  <si>
    <t>Primaris Real Estate Investment Trust</t>
  </si>
  <si>
    <t>Bank of China Ltd/Paris</t>
  </si>
  <si>
    <t>Elia Transmission Belgium SA</t>
  </si>
  <si>
    <t>Brookfield Finance I UK Plc / Brookfield Finance Inc</t>
  </si>
  <si>
    <t>Amipeace Ltd</t>
  </si>
  <si>
    <t>Co-Operative Bank Holdings PLC/The</t>
  </si>
  <si>
    <t>Japan Housing Finance Agency</t>
  </si>
  <si>
    <t>Tokyu Fudosan Holdings Corp</t>
  </si>
  <si>
    <t>Senvion Holding GmbH</t>
  </si>
  <si>
    <t>Cie de Phalsbourg Sarl</t>
  </si>
  <si>
    <t>Hongkong Land Finance Cayman Islands Co Ltd/The</t>
  </si>
  <si>
    <t>VR-Yhtymae Oyj</t>
  </si>
  <si>
    <t>China Construction Bank Corp/London</t>
  </si>
  <si>
    <t>Japan Government Ten Year Bond</t>
  </si>
  <si>
    <t>Sparebanken Oest Boligkreditt AS</t>
  </si>
  <si>
    <t>Fintoil Hamina Oy</t>
  </si>
  <si>
    <t>GMT Bond Issuer Ltd</t>
  </si>
  <si>
    <t>NKT A/S</t>
  </si>
  <si>
    <t>Hofseth International AS</t>
  </si>
  <si>
    <t>China Energy Overseas Investment HK Co Ltd</t>
  </si>
  <si>
    <t>Paragon Banking Group PLC</t>
  </si>
  <si>
    <t>Wabtec Transportation Netherlands BV</t>
  </si>
  <si>
    <t>Stem Inc</t>
  </si>
  <si>
    <t>Atenor</t>
  </si>
  <si>
    <t>Affinity Water Finance PLC</t>
  </si>
  <si>
    <t>Agilyx ASA</t>
  </si>
  <si>
    <t>Nivika Fastigheter AB</t>
  </si>
  <si>
    <t>African Development Bank</t>
  </si>
  <si>
    <t>Duke Energy Progress LLC</t>
  </si>
  <si>
    <t>Ibercaja Banco SA</t>
  </si>
  <si>
    <t>Svensk Exportkredit AB</t>
  </si>
  <si>
    <t>Accolade Finco Czech 2 SRO</t>
  </si>
  <si>
    <t>CZK</t>
  </si>
  <si>
    <t>Bpifrance SACA</t>
  </si>
  <si>
    <t>Dominion Energy Inc</t>
  </si>
  <si>
    <t>Entra ASA</t>
  </si>
  <si>
    <t>Healthpeak OP LLC</t>
  </si>
  <si>
    <t>Sonoco Products Co</t>
  </si>
  <si>
    <t>LondonMetric Property PLC</t>
  </si>
  <si>
    <t>Johnson Controls International plc</t>
  </si>
  <si>
    <t>Argosy Property Ltd</t>
  </si>
  <si>
    <t>Denmark Government Bond</t>
  </si>
  <si>
    <t>Nyfosa AB</t>
  </si>
  <si>
    <t>Sumitomo Mitsui Financial Group Inc</t>
  </si>
  <si>
    <t>Iren SpA</t>
  </si>
  <si>
    <t>Shenzhen Energy Group Co Ltd</t>
  </si>
  <si>
    <t>Inter-American Investment Corp</t>
  </si>
  <si>
    <t>Credit Agricole Italia SpA</t>
  </si>
  <si>
    <t>LYB International Finance III LLC</t>
  </si>
  <si>
    <t>Brambles Finance PLC</t>
  </si>
  <si>
    <t>SR-Boligkreditt AS</t>
  </si>
  <si>
    <t>BCI QuadReal Realty / BCI Quadreal Realty Trust</t>
  </si>
  <si>
    <t>Ile-de-France Mobilites</t>
  </si>
  <si>
    <t>Empresa de Transporte de Pasajeros Metro SA</t>
  </si>
  <si>
    <t>Georgia Global Utilities JSC</t>
  </si>
  <si>
    <t>Banco de Credito Social Cooperativo SA</t>
  </si>
  <si>
    <t>BRK Ambiental - Regiao Metropolitana de Maceio SA</t>
  </si>
  <si>
    <t>BRAZIL</t>
  </si>
  <si>
    <t>Kimco Realty OP LLC</t>
  </si>
  <si>
    <t>Walmart Inc</t>
  </si>
  <si>
    <t>ICBCIL Finance Co Ltd</t>
  </si>
  <si>
    <t>Alpha Bank SA</t>
  </si>
  <si>
    <t>CCB Shipping and Aviation Leasing Corp Ltd</t>
  </si>
  <si>
    <t>Organization for Promoting Urban Development</t>
  </si>
  <si>
    <t>Landesbank Saar</t>
  </si>
  <si>
    <t>Qingdao Jiaozhou Bay Development Group Co Ltd</t>
  </si>
  <si>
    <t>NP3 Fastigheter AB</t>
  </si>
  <si>
    <t>ProCredit Holding AG</t>
  </si>
  <si>
    <t>Lamor Corp Oyj</t>
  </si>
  <si>
    <t>Hanwha Q Cells Americas Holdings Corp</t>
  </si>
  <si>
    <t>La Poste SA</t>
  </si>
  <si>
    <t>Transmission Finance DAC</t>
  </si>
  <si>
    <t>China Merchants Bank Co Ltd/Luxembourg Branch</t>
  </si>
  <si>
    <t>HD Hyundai Heavy Industries Co Ltd</t>
  </si>
  <si>
    <t>Landshypotek Bank AB</t>
  </si>
  <si>
    <t>Eolus AB</t>
  </si>
  <si>
    <t>ETSA Utilities Finance Pty Ltd</t>
  </si>
  <si>
    <t>Hemso Fastighets AB</t>
  </si>
  <si>
    <t>Kia Corp</t>
  </si>
  <si>
    <t>Wisconsin Power and Light Co</t>
  </si>
  <si>
    <t>UniCredit Bank Austria AG</t>
  </si>
  <si>
    <t>ASR Nederland NV</t>
  </si>
  <si>
    <t>Ethias SA</t>
  </si>
  <si>
    <t>OMERS Realty Corp</t>
  </si>
  <si>
    <t>Granite REIT Holdings LP</t>
  </si>
  <si>
    <t>Northern States Power Co/MN</t>
  </si>
  <si>
    <t>Brookfield Finance Inc</t>
  </si>
  <si>
    <t>Public Service Co of Oklahoma</t>
  </si>
  <si>
    <t>Midea Investment Development Co Ltd</t>
  </si>
  <si>
    <t>Segro Capital Sarl</t>
  </si>
  <si>
    <t>Hanwha Solutions Corp</t>
  </si>
  <si>
    <t>New Development Bank/The</t>
  </si>
  <si>
    <t>Hyundai Capital Canada Inc</t>
  </si>
  <si>
    <t>SpareBank 1 Boligkreditt AS</t>
  </si>
  <si>
    <t>Commercial Bank of Dubai PSC</t>
  </si>
  <si>
    <t>Eika Boligkreditt AS</t>
  </si>
  <si>
    <t>Federation des Caisses Desjardins du Quebec</t>
  </si>
  <si>
    <t>AGSM AIM SpA</t>
  </si>
  <si>
    <t>Nykredit Realkredit A/S</t>
  </si>
  <si>
    <t>Vacse AB</t>
  </si>
  <si>
    <t>Republic of Uzbekistan International Bond</t>
  </si>
  <si>
    <t>UZS</t>
  </si>
  <si>
    <t>Belfius Bank SA</t>
  </si>
  <si>
    <t>Tucson Electric Power Co</t>
  </si>
  <si>
    <t>Vellinge Kommun</t>
  </si>
  <si>
    <t>WP Carey Inc</t>
  </si>
  <si>
    <t>CCCI Treasure Ltd</t>
  </si>
  <si>
    <t>Eastern Power Networks PLC</t>
  </si>
  <si>
    <t>Dtek Renewables Finance BV</t>
  </si>
  <si>
    <t>Fifth Third Bancorp</t>
  </si>
  <si>
    <t>DLR Kredit A/S</t>
  </si>
  <si>
    <t>Yangzhou Economic and Technological Development Zone Development Group Co Ltd</t>
  </si>
  <si>
    <t>Fastighetsbolaget Emilshus AB</t>
  </si>
  <si>
    <t>National Bank of Canada</t>
  </si>
  <si>
    <t>Corp Andina de Fomento</t>
  </si>
  <si>
    <t>PureCycle Technologies Inc</t>
  </si>
  <si>
    <t>Duke Energy Florida LLC</t>
  </si>
  <si>
    <t>GBS Participacoes SA</t>
  </si>
  <si>
    <t>PHP</t>
  </si>
  <si>
    <t>Evergy Kansas Central Inc</t>
  </si>
  <si>
    <t>Warehouses De Pauw CVA</t>
  </si>
  <si>
    <t>City of Chiba</t>
  </si>
  <si>
    <t>Atrium Ljungberg AB</t>
  </si>
  <si>
    <t>Stena Metall Finans AB</t>
  </si>
  <si>
    <t>National Grid PLC</t>
  </si>
  <si>
    <t>Avangrid Inc</t>
  </si>
  <si>
    <t>Aquafin NV</t>
  </si>
  <si>
    <t>Leeward Renewable Energy Operations LLC</t>
  </si>
  <si>
    <t>Hongkong Land Notes Co Ltd/The</t>
  </si>
  <si>
    <t>Gansu Provincial Highway Aviation Tourism Investment Group Co Ltd</t>
  </si>
  <si>
    <t>UDR Inc</t>
  </si>
  <si>
    <t>Kookmin Bank</t>
  </si>
  <si>
    <t>Yancheng Dafeng Xiecheng Industrial Development Co Ltd</t>
  </si>
  <si>
    <t>Greenalia SA</t>
  </si>
  <si>
    <t>Rigas Udens SIA</t>
  </si>
  <si>
    <t>Qingdao Oceantec Valley Investment Development Group Co Ltd</t>
  </si>
  <si>
    <t>Chang Development International Ltd</t>
  </si>
  <si>
    <t>Banca Popolare dell'Alto Adige SpA</t>
  </si>
  <si>
    <t>Duke Realty LP</t>
  </si>
  <si>
    <t>Wisconsin Public Service Corp</t>
  </si>
  <si>
    <t>Public Service Electric and Gas Co</t>
  </si>
  <si>
    <t>TINDE SPAREBANK</t>
  </si>
  <si>
    <t>Kochi Prefecture</t>
  </si>
  <si>
    <t>FastPartner AB</t>
  </si>
  <si>
    <t>Nordea Kiinnitysluottopankki Oyj</t>
  </si>
  <si>
    <t>LiveWest Treasury PLC</t>
  </si>
  <si>
    <t>Credit Agricole next bank Suisse SA</t>
  </si>
  <si>
    <t>Credit Mutuel Arkea SA</t>
  </si>
  <si>
    <t>ESB Finance DAC</t>
  </si>
  <si>
    <t>PG&amp;E Recovery Funding LLC</t>
  </si>
  <si>
    <t>Bustadkreditt Sogn og Fjordane AS</t>
  </si>
  <si>
    <t>Photon Energy NV</t>
  </si>
  <si>
    <t>Prologis Euro Finance LLC</t>
  </si>
  <si>
    <t>MTR Corp CI Ltd</t>
  </si>
  <si>
    <t>Guoneng Environmental Protection Investment Group Co Ltd</t>
  </si>
  <si>
    <t>Graubuendner Kantonalbank</t>
  </si>
  <si>
    <t>China Construction Bank Corp/Sydney</t>
  </si>
  <si>
    <t>Southern California Gas Co</t>
  </si>
  <si>
    <t>Prodea Real Estate Investment SA</t>
  </si>
  <si>
    <t>Nissan Financial Services Co Ltd</t>
  </si>
  <si>
    <t>Central American Bank for Economic Integration</t>
  </si>
  <si>
    <t>AvalonBay Communities Inc</t>
  </si>
  <si>
    <t>Choice Properties Real Estate Investment Trust</t>
  </si>
  <si>
    <t>Bank Mandiri Persero Tbk PT</t>
  </si>
  <si>
    <t>P4 SP ZOO</t>
  </si>
  <si>
    <t>Husqvarna AB</t>
  </si>
  <si>
    <t>Industrial Bank of Korea</t>
  </si>
  <si>
    <t>Sweden Government International Bond</t>
  </si>
  <si>
    <t>Metlifecare Ltd</t>
  </si>
  <si>
    <t>Arkea Home Loans SFH SA</t>
  </si>
  <si>
    <t>Arion Banki HF</t>
  </si>
  <si>
    <t>Province of Guangdong China</t>
  </si>
  <si>
    <t>Sparbanken Skane AB</t>
  </si>
  <si>
    <t>SNCF Reseau</t>
  </si>
  <si>
    <t>Deutsche Bank AG/New York NY</t>
  </si>
  <si>
    <t>Inner Mongolia Power Group Co Ltd</t>
  </si>
  <si>
    <t>Exsim Capital Resources Bhd</t>
  </si>
  <si>
    <t>Tagehus Holding AB</t>
  </si>
  <si>
    <t>Catella AB</t>
  </si>
  <si>
    <t>Ghelamco Invest Sp Zoo</t>
  </si>
  <si>
    <t>Inselspital-Stiftung</t>
  </si>
  <si>
    <t>SCE Recovery Funding LLC</t>
  </si>
  <si>
    <t>Mondelez International Holdings Netherlands BV</t>
  </si>
  <si>
    <t>Banco de Credito e Inversiones SA</t>
  </si>
  <si>
    <t>DTE Electric Co</t>
  </si>
  <si>
    <t>ACEN Corp</t>
  </si>
  <si>
    <t>PHILIPPINES</t>
  </si>
  <si>
    <t>China Resources Financial Leasing Co Ltd</t>
  </si>
  <si>
    <t>SG Issuer SA</t>
  </si>
  <si>
    <t>Agricultural Bank of China Ltd/Hong Kong</t>
  </si>
  <si>
    <t>Southwestern Public Service Co</t>
  </si>
  <si>
    <t>Bank of China Ltd/Luxembourg</t>
  </si>
  <si>
    <t>Yango Justice International Ltd</t>
  </si>
  <si>
    <t>Lendlease Europe Finance PLC</t>
  </si>
  <si>
    <t>Wisconsin Electric Power Co</t>
  </si>
  <si>
    <t>Guangdong Environmental Protection Group Co Ltd</t>
  </si>
  <si>
    <t>Joy Delight International Ltd</t>
  </si>
  <si>
    <t>Stadshypotek AB</t>
  </si>
  <si>
    <t>Energo-Pro Green Finance SRO</t>
  </si>
  <si>
    <t>Polenergia SA</t>
  </si>
  <si>
    <t>Canadian Imperial Bank of Commerce</t>
  </si>
  <si>
    <t>Federal Realty OP LP</t>
  </si>
  <si>
    <t>Midsummer AB</t>
  </si>
  <si>
    <t>Northern Powergrid Northeast PLC</t>
  </si>
  <si>
    <t>CK Hutchison Europe Finance 21 Ltd</t>
  </si>
  <si>
    <t>Absa Bank Ltd</t>
  </si>
  <si>
    <t>SOUTH AFRICA</t>
  </si>
  <si>
    <t>Munters Group AB</t>
  </si>
  <si>
    <t>DP World Ltd/United Arab Emirates</t>
  </si>
  <si>
    <t>Humlegarden Fastigheter AB</t>
  </si>
  <si>
    <t>China Citic Bank Corp Ltd/London</t>
  </si>
  <si>
    <t>Municipality of Shenzhen China</t>
  </si>
  <si>
    <t>Storebrand Livsforsikring AS</t>
  </si>
  <si>
    <t>Unipol Assicurazioni SpA</t>
  </si>
  <si>
    <t>Terna Energy Finance SA</t>
  </si>
  <si>
    <t>East Renewable AB</t>
  </si>
  <si>
    <t>Jernhusen AB</t>
  </si>
  <si>
    <t>Societe Generale SFH SA</t>
  </si>
  <si>
    <t>SFIL SA</t>
  </si>
  <si>
    <t>ORIX Corp</t>
  </si>
  <si>
    <t>Jabil Inc</t>
  </si>
  <si>
    <t>Dongtai Huimin Urbanization Construction Group Co Ltd</t>
  </si>
  <si>
    <t>Turkiye Garanti Bankasi AS</t>
  </si>
  <si>
    <t>PEU Fin PLC</t>
  </si>
  <si>
    <t>Locarent - Cia Portuguesa de Aluguer de Viaturas SA</t>
  </si>
  <si>
    <t>Svenska Cellulosa AB SCA</t>
  </si>
  <si>
    <t>Visalia Energia SL</t>
  </si>
  <si>
    <t>China Construction Bank Corp/Dubai</t>
  </si>
  <si>
    <t>Toronto-Dominion Bank/The</t>
  </si>
  <si>
    <t>Oberoesterreichische Landesbank AG</t>
  </si>
  <si>
    <t>Swisscom Finance BV</t>
  </si>
  <si>
    <t>Helvetia Schweizerische Versicherungsgesellschaft AG</t>
  </si>
  <si>
    <t>Nerval SAS</t>
  </si>
  <si>
    <t>Deyang Development Holdings Group Co Ltd</t>
  </si>
  <si>
    <t>Quzhou State Owned Capital Operation Co Ltd</t>
  </si>
  <si>
    <t>Regie Autonome des Transports Parisiens EPIC</t>
  </si>
  <si>
    <t>Region Stockholm</t>
  </si>
  <si>
    <t>Province of Quebec Canada</t>
  </si>
  <si>
    <t>Niagara Mohawk Power Corp</t>
  </si>
  <si>
    <t>Sinic Holdings Group Co Ltd</t>
  </si>
  <si>
    <t>Marubeni Corp</t>
  </si>
  <si>
    <t>Eidsiva Energi AS</t>
  </si>
  <si>
    <t>Suzano International Finance BV</t>
  </si>
  <si>
    <t>Japan Bank for International Cooperation</t>
  </si>
  <si>
    <t>WASTBYGG GRUPPEN</t>
  </si>
  <si>
    <t>Major Joint Local Government Bond</t>
  </si>
  <si>
    <t>Guoneng Daduhe Hydropower Development Co Ltd</t>
  </si>
  <si>
    <t>Agricultural Bank of China Ltd</t>
  </si>
  <si>
    <t>Services Industriels de Geneve SIG</t>
  </si>
  <si>
    <t>Lyse AS</t>
  </si>
  <si>
    <t>JPMorgan Chase Bank NA</t>
  </si>
  <si>
    <t>Obos-banken AS</t>
  </si>
  <si>
    <t>China Merchants Bank Co Ltd/Sydney</t>
  </si>
  <si>
    <t>Q Energy Solutions SE</t>
  </si>
  <si>
    <t>Fab Sukuk Co Ltd</t>
  </si>
  <si>
    <t>AED</t>
  </si>
  <si>
    <t>EEW Energy from Waste GmbH</t>
  </si>
  <si>
    <t>Electrolux AB</t>
  </si>
  <si>
    <t>Nippon Steel Kowa Real Estate Co Ltd</t>
  </si>
  <si>
    <t>Klovern AB</t>
  </si>
  <si>
    <t>Nanjing Financial City Construction &amp; Development Co Ltd</t>
  </si>
  <si>
    <t>Zuercher Kantonalbank</t>
  </si>
  <si>
    <t>Capman Hotels II Fcp-Raif</t>
  </si>
  <si>
    <t>Goldenpeaks Green Bond ISA-Compartment 5</t>
  </si>
  <si>
    <t>Europi Property Group AB</t>
  </si>
  <si>
    <t>Bank of China Ltd/Dubai</t>
  </si>
  <si>
    <t>Maxeon Solar Technologies Ltd</t>
  </si>
  <si>
    <t>China Minsheng Banking Corp Ltd/Hong Kong</t>
  </si>
  <si>
    <t>Doosan Enerbility Co Ltd</t>
  </si>
  <si>
    <t>China Merchants Bank Co Ltd/London</t>
  </si>
  <si>
    <t>Sumitomo Mitsui Trust Bank Ltd</t>
  </si>
  <si>
    <t>Deutsche Wohnen SE</t>
  </si>
  <si>
    <t>Oberbank AG</t>
  </si>
  <si>
    <t>Romande Energie Holding SA</t>
  </si>
  <si>
    <t>Aker ASA</t>
  </si>
  <si>
    <t>Province of Hainan China</t>
  </si>
  <si>
    <t>Mitsubishi UFJ Financial Group Inc</t>
  </si>
  <si>
    <t>SBP Kredit AB</t>
  </si>
  <si>
    <t>Sichuan Energy Development Group Co Ltd</t>
  </si>
  <si>
    <t>Industrial &amp; Commercial Bank of China Ltd/London</t>
  </si>
  <si>
    <t>Isa Energia Brasil sa</t>
  </si>
  <si>
    <t>ACEA SpA</t>
  </si>
  <si>
    <t>Aargauische Kantonalbank</t>
  </si>
  <si>
    <t>Central Nippon Expressway Co Ltd</t>
  </si>
  <si>
    <t>Ayvens SA</t>
  </si>
  <si>
    <t>City of Gothenburg Sweden</t>
  </si>
  <si>
    <t>Exio Logistics Sdn bhd</t>
  </si>
  <si>
    <t>Kurita Water Industries Ltd</t>
  </si>
  <si>
    <t>Ameren Missouri Securitization Funding I LLC</t>
  </si>
  <si>
    <t>Nederlandse Financierings-Maatschappij voor Ontwikkelingslanden NV</t>
  </si>
  <si>
    <t>Banque Internationale a Luxembourg SA</t>
  </si>
  <si>
    <t>UBS AG/London</t>
  </si>
  <si>
    <t>Jiayuan International Group Ltd</t>
  </si>
  <si>
    <t>Arrival SA</t>
  </si>
  <si>
    <t>SGSP Australia Assets Pty Ltd</t>
  </si>
  <si>
    <t>Forbright Inc</t>
  </si>
  <si>
    <t>Mowi ASA</t>
  </si>
  <si>
    <t>Nanchang Rail Transit Co Ltd</t>
  </si>
  <si>
    <t>Tohoku Electric Power Co Inc</t>
  </si>
  <si>
    <t>Ziklo Bank AB</t>
  </si>
  <si>
    <t>Chengdu Tianfu New Area Investment Group Co Ltd</t>
  </si>
  <si>
    <t>OP Corporate Bank plc</t>
  </si>
  <si>
    <t>Jinan Lixia Holding Group Co Ltd</t>
  </si>
  <si>
    <t>Logan Group Co Ltd</t>
  </si>
  <si>
    <t>Talanx AG</t>
  </si>
  <si>
    <t>NYOCOR Co Ltd</t>
  </si>
  <si>
    <t>Hunan Wuxi Industrial Investment Group Co Ltd</t>
  </si>
  <si>
    <t>Banco do Brasil SA/London</t>
  </si>
  <si>
    <t>AB Financial Products DAC</t>
  </si>
  <si>
    <t>Aggregated Micro Power Infrastructure 2 PLC</t>
  </si>
  <si>
    <t>Trade &amp; Development Bank of Mongolia LLC</t>
  </si>
  <si>
    <t>MONGOLIA</t>
  </si>
  <si>
    <t>Castellum AB</t>
  </si>
  <si>
    <t>State Bank of India/London</t>
  </si>
  <si>
    <t>Region of Pays de la Loire France</t>
  </si>
  <si>
    <t>ERP Operating LP</t>
  </si>
  <si>
    <t>Vinci SA</t>
  </si>
  <si>
    <t>Helvetia Baloise Holding AG</t>
  </si>
  <si>
    <t>CLP</t>
  </si>
  <si>
    <t>Vicinity Centres Trust</t>
  </si>
  <si>
    <t>Ping An International Financial Leasing Co Ltd</t>
  </si>
  <si>
    <t>Chong Hing Bank Ltd</t>
  </si>
  <si>
    <t>Isdb Trust Services NO 2 SARL</t>
  </si>
  <si>
    <t>Stockholm Exergi Holding AB</t>
  </si>
  <si>
    <t>Diok GreenEnergy GmbH</t>
  </si>
  <si>
    <t>HLP Finance Ltd</t>
  </si>
  <si>
    <t>Natixis Structured Issuance SA</t>
  </si>
  <si>
    <t>China Three Gorges Corp</t>
  </si>
  <si>
    <t>Realkredit Danmark A/S</t>
  </si>
  <si>
    <t>Accolade Finco Czech 1 SRO</t>
  </si>
  <si>
    <t>Wuxi Taihu New City Asset Management Co Ltd</t>
  </si>
  <si>
    <t>Dream Summit Industrial LP</t>
  </si>
  <si>
    <t>Landsea Green Management Ltd</t>
  </si>
  <si>
    <t>Alimentation Couche-Tard Inc</t>
  </si>
  <si>
    <t>SpareBank 1 Helgeland</t>
  </si>
  <si>
    <t>Movida Participacoes SA</t>
  </si>
  <si>
    <t>CGN Wind Energy Ltd</t>
  </si>
  <si>
    <t>Pelabuhan Tanjung Pelepas Sdn Bhd</t>
  </si>
  <si>
    <t>Tokyo Energy &amp; Systems Inc</t>
  </si>
  <si>
    <t>Daewoo Engineering &amp; Construction Co Ltd</t>
  </si>
  <si>
    <t>NGN</t>
  </si>
  <si>
    <t>Granges AB</t>
  </si>
  <si>
    <t>Akuo Energy SAS</t>
  </si>
  <si>
    <t>Agricultural Bank of China Ltd/London</t>
  </si>
  <si>
    <t>Finnfund</t>
  </si>
  <si>
    <t>La Trobe University</t>
  </si>
  <si>
    <t>UniCredit Jelzalogbank Zrt</t>
  </si>
  <si>
    <t>AUGA Group AB</t>
  </si>
  <si>
    <t>Vodafone Group PLC</t>
  </si>
  <si>
    <t>Standard Bank of South Africa Ltd/The</t>
  </si>
  <si>
    <t>Futureal Development Holding Kft</t>
  </si>
  <si>
    <t>Sunshine 100 China Holdings Ltd</t>
  </si>
  <si>
    <t>Codic International SA</t>
  </si>
  <si>
    <t>Canadian Solar Emea Capital Markets SA</t>
  </si>
  <si>
    <t>Eaglestone Group Sarl</t>
  </si>
  <si>
    <t>China Development Bank</t>
  </si>
  <si>
    <t>Urban Renaissance Agency</t>
  </si>
  <si>
    <t>Svensk FastighetsFinansiering AB</t>
  </si>
  <si>
    <t>Raiffeisenlandesbank Oberoesterreich AG</t>
  </si>
  <si>
    <t>South Coast British Columbia Transportation Authority</t>
  </si>
  <si>
    <t>Caja Rural de Navarra SCC</t>
  </si>
  <si>
    <t>Samhallsbyggnadsbolaget i Norden AB</t>
  </si>
  <si>
    <t>Orsted Wind Power TW Holding AS</t>
  </si>
  <si>
    <t>TWD</t>
  </si>
  <si>
    <t>Tokyo Tatemono Co Ltd</t>
  </si>
  <si>
    <t>Seattle Children's Hospital</t>
  </si>
  <si>
    <t>Tereos Acucar e Energia Brasil SA</t>
  </si>
  <si>
    <t>GPT Wholesale Office Fund No1</t>
  </si>
  <si>
    <t>Standard Bank Group Ltd</t>
  </si>
  <si>
    <t>ING Bank NV</t>
  </si>
  <si>
    <t>Nippon Yusen KK</t>
  </si>
  <si>
    <t>Greater Chennai Corp</t>
  </si>
  <si>
    <t>Ville de Paris</t>
  </si>
  <si>
    <t>Henan Water Conservancy Investment Group Co Ltd</t>
  </si>
  <si>
    <t>China Reform Financial Leasing Co Ltd</t>
  </si>
  <si>
    <t>Kantonsspital Aarau AG</t>
  </si>
  <si>
    <t>Japan Airport Terminal Co Ltd</t>
  </si>
  <si>
    <t>Kintetsu Group Holdings Co Ltd</t>
  </si>
  <si>
    <t>Shengcheng Culture And Tourism Group International Trade Co Ltd</t>
  </si>
  <si>
    <t>Chongqing Southern New City Industrial Investment Group Co Ltd</t>
  </si>
  <si>
    <t>Ho Bee Land Ltd</t>
  </si>
  <si>
    <t>Far Eastern New Century Corp</t>
  </si>
  <si>
    <t>ENW Finance PLC</t>
  </si>
  <si>
    <t>United States International Development Finance Corp</t>
  </si>
  <si>
    <t>KWG Group Holdings Ltd</t>
  </si>
  <si>
    <t>CLP Power Hong Kong Financing Ltd</t>
  </si>
  <si>
    <t>Redsun Properties Group Ltd</t>
  </si>
  <si>
    <t>Colombia Government International Bond</t>
  </si>
  <si>
    <t>Standard Bank Namibia Ltd</t>
  </si>
  <si>
    <t>NAD</t>
  </si>
  <si>
    <t>NAMIBIA</t>
  </si>
  <si>
    <t>Nanyang Urban Investment Holdings Co Ltd</t>
  </si>
  <si>
    <t>Reconcept GmbH</t>
  </si>
  <si>
    <t>Indonesia Government International Bond</t>
  </si>
  <si>
    <t>Lsth Svenska Handelsfastigheter AB</t>
  </si>
  <si>
    <t>Intea Fastigheter AB</t>
  </si>
  <si>
    <t>Ji'an Chengtou Holding Group Co Ltd</t>
  </si>
  <si>
    <t>Sumitomo Mitsui Banking Corp</t>
  </si>
  <si>
    <t>TEPCO Renewable Power Inc</t>
  </si>
  <si>
    <t>Covestro AG</t>
  </si>
  <si>
    <t>HKCG Finance Ltd</t>
  </si>
  <si>
    <t>Aeroporti di Roma SpA</t>
  </si>
  <si>
    <t>Ilija Batljan Invest AB</t>
  </si>
  <si>
    <t>UniCredit Bank GmbH</t>
  </si>
  <si>
    <t>Tokyo Metropolitan Government</t>
  </si>
  <si>
    <t>Grenergy Renovables SA</t>
  </si>
  <si>
    <t>Neoen SAS</t>
  </si>
  <si>
    <t>Gotion High-tech Co Ltd</t>
  </si>
  <si>
    <t>Beijing China Sciences Runyu Environmental Technology Co Ltd</t>
  </si>
  <si>
    <t>Guangzhou Yuexiu Financial Leasing Co Ltd</t>
  </si>
  <si>
    <t>State Grid Xinyuan Co Ltd</t>
  </si>
  <si>
    <t>Credit Agricole CIB Financial Solutions SA</t>
  </si>
  <si>
    <t>Bank of Hebei Co Ltd</t>
  </si>
  <si>
    <t>Chuo-Nittochi Group Co Ltd</t>
  </si>
  <si>
    <t>City of Ostersund Sweden</t>
  </si>
  <si>
    <t>Skandiabanken AB</t>
  </si>
  <si>
    <t>Arkora Hydro Tbk PT</t>
  </si>
  <si>
    <t>Zoomwe Hong Kong New Energy Technology Co Ltd</t>
  </si>
  <si>
    <t>Sparebanken Norge</t>
  </si>
  <si>
    <t>SSAB AB</t>
  </si>
  <si>
    <t>Huaneng Tiancheng Financial Leasing Co Ltd</t>
  </si>
  <si>
    <t>Yeedex Electronic Corp</t>
  </si>
  <si>
    <t>CGNPC International Financial Leasing Co Ltd</t>
  </si>
  <si>
    <t>Ningbo Water Environment Group Co Ltd</t>
  </si>
  <si>
    <t>Tianjin Lingang Investment Holding Group Co Ltd</t>
  </si>
  <si>
    <t>Ganfeng Lithium Group Co Ltd</t>
  </si>
  <si>
    <t>Taiwan Semiconductor Manufacturing Co Ltd</t>
  </si>
  <si>
    <t>Changsha Jinzhou Xincheng Investment Holding Group Co Ltd</t>
  </si>
  <si>
    <t>Kreissparkasse Koeln</t>
  </si>
  <si>
    <t>Logistri Fastighets AB</t>
  </si>
  <si>
    <t>UniCredit Bank Czech Republic &amp; Slovakia AS</t>
  </si>
  <si>
    <t>AVIC International Leasing Co Ltd</t>
  </si>
  <si>
    <t>Swiss Life Holding AG</t>
  </si>
  <si>
    <t>Noval Property Real Estate Investment Co</t>
  </si>
  <si>
    <t>HBIS Group Co Ltd</t>
  </si>
  <si>
    <t>Nord-troendelag Elektrisitetsverk AS</t>
  </si>
  <si>
    <t>TOMRA Systems ASA</t>
  </si>
  <si>
    <t>Taiyuan State-Owned Investment Group Co Ltd</t>
  </si>
  <si>
    <t>SpareBank 1 Nord Norge</t>
  </si>
  <si>
    <t>Thames Water Utilities Ltd</t>
  </si>
  <si>
    <t>Cia Energetica de Pernambuco SA</t>
  </si>
  <si>
    <t>Skanska Financial Services AB</t>
  </si>
  <si>
    <t>PILLAR Corp /Japan</t>
  </si>
  <si>
    <t>Wuestenrot Bausparkasse AG</t>
  </si>
  <si>
    <t>Hypo Tirol Bank AG</t>
  </si>
  <si>
    <t>Nordea Hypotek AB</t>
  </si>
  <si>
    <t>City of Cape Town South Africa</t>
  </si>
  <si>
    <t>Takamatsu Construction Group Co Ltd</t>
  </si>
  <si>
    <t>OP Mortgage Bank</t>
  </si>
  <si>
    <t>NIDEC CORP</t>
  </si>
  <si>
    <t>Latin America Power SA</t>
  </si>
  <si>
    <t>Moere Boligkreditt AS</t>
  </si>
  <si>
    <t>ICPF Finance Pty Ltd</t>
  </si>
  <si>
    <t>Canadian Core Real Estate LP</t>
  </si>
  <si>
    <t>Coimbatore City Municipal Corp</t>
  </si>
  <si>
    <t>Sichuan Port and Shipping Investment Group Co Ltd</t>
  </si>
  <si>
    <t>JFE Holdings Inc</t>
  </si>
  <si>
    <t>Xiamen Xiangyu Jinxiang Holdings Group Co Ltd</t>
  </si>
  <si>
    <t>Guangxi Tourism Development Group Co Ltd</t>
  </si>
  <si>
    <t>Sekisui Chemical Co Ltd</t>
  </si>
  <si>
    <t>Vinte Viviendas Integrales SAB de CV</t>
  </si>
  <si>
    <t>Dios Fastigheter AB</t>
  </si>
  <si>
    <t>Cassa Centrale Banca - Credito Cooperativo Italiano SpA</t>
  </si>
  <si>
    <t>Chugoku Electric Power Co Inc/The</t>
  </si>
  <si>
    <t>City of Orebro Sweden</t>
  </si>
  <si>
    <t>EcoRioMinas Concessionaria de Rodovias SA</t>
  </si>
  <si>
    <t>Foshan Nanhai Lian Da Investment Holding Co Ltd</t>
  </si>
  <si>
    <t>Wegrow AG</t>
  </si>
  <si>
    <t>360 Energy Solar SA</t>
  </si>
  <si>
    <t>Taipei Fubon Commercial Bank Co Ltd</t>
  </si>
  <si>
    <t>Haichuan International Investment Co Ltd</t>
  </si>
  <si>
    <t>Nordea Eiendomskreditt AS</t>
  </si>
  <si>
    <t>Eco Securitizadora de Direitos Creditorios do Agronegocio SA</t>
  </si>
  <si>
    <t>Nippon Steel Corp</t>
  </si>
  <si>
    <t>True Securitizadora SA</t>
  </si>
  <si>
    <t>City of Toronto Canada</t>
  </si>
  <si>
    <t>Contemporary Amperex Technology Co Ltd</t>
  </si>
  <si>
    <t>Hysan MTN Ltd</t>
  </si>
  <si>
    <t>Seiko Epson Corp</t>
  </si>
  <si>
    <t>FortisBC Energy Inc</t>
  </si>
  <si>
    <t>Wereldhave Belgium SA</t>
  </si>
  <si>
    <t>Sunnhordland Kraftlag AS</t>
  </si>
  <si>
    <t>OTP Jelzalogbank Zrt</t>
  </si>
  <si>
    <t>Fana Sparebank</t>
  </si>
  <si>
    <t>University Of Melbourne</t>
  </si>
  <si>
    <t>Sparebanken More</t>
  </si>
  <si>
    <t>Shandong Nuclear Power Co Ltd</t>
  </si>
  <si>
    <t>Guangzhou Automobile Group Co Ltd</t>
  </si>
  <si>
    <t>Datang Shanxi Power Co Ltd</t>
  </si>
  <si>
    <t>Weihai Bank Co Ltd</t>
  </si>
  <si>
    <t>Energia Eolica SA</t>
  </si>
  <si>
    <t>Tesla Energy Operations Inc</t>
  </si>
  <si>
    <t>Raiffeisenlandesbank Kaernten Rechenzentrum und Revisionsverband GmbH</t>
  </si>
  <si>
    <t>Hafslund AS</t>
  </si>
  <si>
    <t>R Power SA</t>
  </si>
  <si>
    <t>Hyundai Engineering &amp; Construction Co Ltd</t>
  </si>
  <si>
    <t>KRW</t>
  </si>
  <si>
    <t>Arva AS</t>
  </si>
  <si>
    <t>Hydro Ottawa Capital Corp</t>
  </si>
  <si>
    <t>Sveriges Sakerstallda Obligationer AB</t>
  </si>
  <si>
    <t>Micro Small &amp; Medium Enterprises Bonds SA</t>
  </si>
  <si>
    <t>Maynilad Water Services Inc</t>
  </si>
  <si>
    <t>Co de Electricidade do Estado da Bahia Coelba</t>
  </si>
  <si>
    <t>HEP Solar Projects GmbH</t>
  </si>
  <si>
    <t>Jinan HI-Tech International Cayman Investment Development Co Ltd</t>
  </si>
  <si>
    <t>Yunnan Energy Investment Overseas Finance Co Ltd</t>
  </si>
  <si>
    <t>Dummy Set-up for ticker DUMMY US</t>
  </si>
  <si>
    <t>City of Ottawa Ontario</t>
  </si>
  <si>
    <t>Pirapora Solar Holding SA</t>
  </si>
  <si>
    <t>BNG Bank NV</t>
  </si>
  <si>
    <t>Lotte Rental Co Ltd</t>
  </si>
  <si>
    <t>NiSource Inc</t>
  </si>
  <si>
    <t>Korea District Heating Corp</t>
  </si>
  <si>
    <t>Goldwind Science &amp; Technology Co Ltd</t>
  </si>
  <si>
    <t>Hana Capital Co Ltd</t>
  </si>
  <si>
    <t>Department of L'essonne France</t>
  </si>
  <si>
    <t>WindMW GmbH</t>
  </si>
  <si>
    <t>Farys</t>
  </si>
  <si>
    <t>BDT</t>
  </si>
  <si>
    <t>IBK Capital Corp/South Korea</t>
  </si>
  <si>
    <t>Encevo SA</t>
  </si>
  <si>
    <t>Japan Freight Railway Co</t>
  </si>
  <si>
    <t>Goldenpeaks Green Bond I SA - Compartment 4</t>
  </si>
  <si>
    <t>Shandong Hongqiao New Material Co Ltd</t>
  </si>
  <si>
    <t>Sparbanken Alingsas AB</t>
  </si>
  <si>
    <t>Taiwan Power Co</t>
  </si>
  <si>
    <t>Energy Development Corp</t>
  </si>
  <si>
    <t>Nanya Technology Corp</t>
  </si>
  <si>
    <t>Sparbanken Malardalen AB</t>
  </si>
  <si>
    <t>Gen-I doo</t>
  </si>
  <si>
    <t>Zhanjiang Infrastructure Construction Investment Group Co Ltd</t>
  </si>
  <si>
    <t>Nikola Corp</t>
  </si>
  <si>
    <t>NRC Group ASA</t>
  </si>
  <si>
    <t>Rumo SA</t>
  </si>
  <si>
    <t>Reconcept Solar Deutschland GmbH</t>
  </si>
  <si>
    <t>Sparebank 1 Hallingdal Valdres</t>
  </si>
  <si>
    <t>MPT Finco Inc</t>
  </si>
  <si>
    <t>AES Tiete Energia SA</t>
  </si>
  <si>
    <t>Quantum Solar Park Semenanjung Sdn Bhd</t>
  </si>
  <si>
    <t>PME Capital Financiere AG</t>
  </si>
  <si>
    <t>Nigeria Government Bond</t>
  </si>
  <si>
    <t>NIGERIA</t>
  </si>
  <si>
    <t>Akershus Energi AS</t>
  </si>
  <si>
    <t>TronderEnergi AS</t>
  </si>
  <si>
    <t>National University of Singapore</t>
  </si>
  <si>
    <t>McMaster University</t>
  </si>
  <si>
    <t>Ameren Illinois Co</t>
  </si>
  <si>
    <t>Derwent London PLC</t>
  </si>
  <si>
    <t>Alandsbanken Abp</t>
  </si>
  <si>
    <t>Export-Import Bank of China/The</t>
  </si>
  <si>
    <t>University of Tasmania</t>
  </si>
  <si>
    <t>Solar United Network Pte Ltd</t>
  </si>
  <si>
    <t>JIC Leasing Co Ltd</t>
  </si>
  <si>
    <t>Fjellinjen A/S</t>
  </si>
  <si>
    <t>Industrial Bank Co Ltd</t>
  </si>
  <si>
    <t>Sunway Cochrane Sdn Bhd</t>
  </si>
  <si>
    <t>Zaozhuang Bank Co Ltd</t>
  </si>
  <si>
    <t>Lianfa Group Co Ltd</t>
  </si>
  <si>
    <t>City of Oslo Norway</t>
  </si>
  <si>
    <t>Huadian Financial Leasing Co Ltd</t>
  </si>
  <si>
    <t>Hanam Urban Innovation Corp</t>
  </si>
  <si>
    <t>Mosty Magazyny Energii Sp zoo</t>
  </si>
  <si>
    <t>Jiangxi Ganneng Co Ltd</t>
  </si>
  <si>
    <t>China Southern Power Grid Co Ltd</t>
  </si>
  <si>
    <t>Osaka Metro Co Ltd</t>
  </si>
  <si>
    <t>Logistica Ambiental de Sao Paulo SA</t>
  </si>
  <si>
    <t>CNNC Financial Leasing Co Ltd</t>
  </si>
  <si>
    <t>Chubu Electric Power Co Inc</t>
  </si>
  <si>
    <t>Datang Henan Power Generation Co Ltd</t>
  </si>
  <si>
    <t>Credit Agricole CIB Finance Luxembourg SA</t>
  </si>
  <si>
    <t>Guangxi Forestry Group Co Ltd</t>
  </si>
  <si>
    <t>Sydvatten AB</t>
  </si>
  <si>
    <t>Zhengzhou Zhengshangxincheng Construction And Development Group Co Ltd</t>
  </si>
  <si>
    <t>7r SA</t>
  </si>
  <si>
    <t>QNB Bank AS</t>
  </si>
  <si>
    <t>Golomt Bank</t>
  </si>
  <si>
    <t>City of Zurich Switzerland</t>
  </si>
  <si>
    <t>Swedbank Hypotek AB</t>
  </si>
  <si>
    <t>Raiffeisen-Landesbank Tirol AG</t>
  </si>
  <si>
    <t>Bonnier Fastigheter Finans Publ AB</t>
  </si>
  <si>
    <t>Elopak ASA</t>
  </si>
  <si>
    <t>Lantmannen ek for</t>
  </si>
  <si>
    <t>China Construction Bank Corp Luxembourg Branch</t>
  </si>
  <si>
    <t>Portland General Electric Co</t>
  </si>
  <si>
    <t>Sparbanken Sjuharad AB</t>
  </si>
  <si>
    <t>Connect 6ix GP</t>
  </si>
  <si>
    <t>Scania CV AB</t>
  </si>
  <si>
    <t>National Grid Electricity Transmission PLC</t>
  </si>
  <si>
    <t>Interconexion Electrica SA ESP</t>
  </si>
  <si>
    <t>Mitsubishi Heavy Industries Ltd</t>
  </si>
  <si>
    <t>Bank Rakyat Indonesia Persero Tbk PT</t>
  </si>
  <si>
    <t>Heba Fastighets AB</t>
  </si>
  <si>
    <t>Tadau Energy Sdn Bhd</t>
  </si>
  <si>
    <t>China Petroleum &amp; Chemical Corp</t>
  </si>
  <si>
    <t>JBF Sparebank SPA</t>
  </si>
  <si>
    <t>Banco di Desio e della Brianza SpA</t>
  </si>
  <si>
    <t>Hangzhou Xiaoshan International Airport Co Ltd</t>
  </si>
  <si>
    <t>City of Malmo Sweden</t>
  </si>
  <si>
    <t>Liven AS</t>
  </si>
  <si>
    <t>Elektro Redes SA</t>
  </si>
  <si>
    <t>Tianjin Beiqing Power Smart Energy Co Ltd</t>
  </si>
  <si>
    <t>CMB Financial Leasing Co Ltd</t>
  </si>
  <si>
    <t>Xayaburi Power Co Ltd</t>
  </si>
  <si>
    <t>THB</t>
  </si>
  <si>
    <t>LAOS</t>
  </si>
  <si>
    <t>BNP Paribas Issuance BV</t>
  </si>
  <si>
    <t>DekaBank Deutsche Girozentrale</t>
  </si>
  <si>
    <t>PostNord AB</t>
  </si>
  <si>
    <t>Sparbanken Syd</t>
  </si>
  <si>
    <t>Qingdao Jiaozhou Urban Development &amp; Investment Co Ltd</t>
  </si>
  <si>
    <t>Specialfastigheter Sverige AB</t>
  </si>
  <si>
    <t>Ningbo Mingshan Construction Development Group Co Ltd</t>
  </si>
  <si>
    <t>Inabata &amp; Co Ltd</t>
  </si>
  <si>
    <t>Bank Ochrony Srodowiska SA</t>
  </si>
  <si>
    <t>Century Iron &amp; Steel Industrial Co Ltd</t>
  </si>
  <si>
    <t>Chongqing Tongnan Construction Engineering Group Co Ltd</t>
  </si>
  <si>
    <t>ENN Natural Gas Co Ltd</t>
  </si>
  <si>
    <t>Rogaland Sparebank Boligkreditt AS</t>
  </si>
  <si>
    <t>Standard Chartered Bank</t>
  </si>
  <si>
    <t>Bank of Communications Financial Leasing Co Ltd</t>
  </si>
  <si>
    <t>Yamatane Corp</t>
  </si>
  <si>
    <t>Region Wallonne Belgium</t>
  </si>
  <si>
    <t>Shanghai Rural Commercial Bank Co Ltd</t>
  </si>
  <si>
    <t>Sveaskog AB</t>
  </si>
  <si>
    <t>Carbon Revolution Ltd</t>
  </si>
  <si>
    <t>Toyota Tsusho Corp</t>
  </si>
  <si>
    <t>Ratch Group PCL</t>
  </si>
  <si>
    <t>THAILAND</t>
  </si>
  <si>
    <t>Nexity SA</t>
  </si>
  <si>
    <t>Turkiye Is Bankasi AS</t>
  </si>
  <si>
    <t>Owens Corning</t>
  </si>
  <si>
    <t>FIBRA Prologis</t>
  </si>
  <si>
    <t>Forest Finance Service GmbH</t>
  </si>
  <si>
    <t>Serra do Mel Holding SA</t>
  </si>
  <si>
    <t>GS Power Co Ltd</t>
  </si>
  <si>
    <t>Xingcheng Bvi Ltd</t>
  </si>
  <si>
    <t>Atsinauijinancios Energetikos Investicijos UAB</t>
  </si>
  <si>
    <t>EUSOLAG European Solar AG</t>
  </si>
  <si>
    <t>Bank Negara Indonesia Persero Tbk PT</t>
  </si>
  <si>
    <t>Hypo-Wohnbaubank AG</t>
  </si>
  <si>
    <t>Credit Agricole Corporate &amp; Investment Bank SA/ Taipei</t>
  </si>
  <si>
    <t>Boliden AB</t>
  </si>
  <si>
    <t>Woori Bank</t>
  </si>
  <si>
    <t>State Grid International Leasing Co Ltd</t>
  </si>
  <si>
    <t>CALB Group Co Ltd</t>
  </si>
  <si>
    <t>Fondo Especial Para Financiamientos Agropecuarios</t>
  </si>
  <si>
    <t>Bank of Tangshan Co Ltd</t>
  </si>
  <si>
    <t>Hubei Energy Group Co Ltd</t>
  </si>
  <si>
    <t>Bank of Hangzhou Co Ltd</t>
  </si>
  <si>
    <t>LONGi Green Energy Technology Co Ltd</t>
  </si>
  <si>
    <t>Taiwan Government Bond</t>
  </si>
  <si>
    <t>SK IE Technology Co Ltd</t>
  </si>
  <si>
    <t>City of Sagamihara</t>
  </si>
  <si>
    <t>Hwabao Finance &amp; Leasing Co Ltd</t>
  </si>
  <si>
    <t>Shaoxing Rail Transit Group Co Ltd</t>
  </si>
  <si>
    <t>City of Lunds Sweden</t>
  </si>
  <si>
    <t>BNP Paribas SA/Taipei</t>
  </si>
  <si>
    <t>Kodit Securitization Specialty Co Ltd</t>
  </si>
  <si>
    <t>iM Bank Co Ltd</t>
  </si>
  <si>
    <t>CPI Ronghe Financial Leasing Co Ltd</t>
  </si>
  <si>
    <t>Suzhou Rail Transit Group Co Ltd</t>
  </si>
  <si>
    <t>Tianjin Food Group Co Ltd</t>
  </si>
  <si>
    <t>Beijing Beipai Industrial Development Group Co Ltd</t>
  </si>
  <si>
    <t>Wuhan City Drainage Development Co Ltd</t>
  </si>
  <si>
    <t>Suzhou Public Transport Group Co Ltd</t>
  </si>
  <si>
    <t>City of Nagoya Japan</t>
  </si>
  <si>
    <t>Stockholms Kooperativa Bostadsforening Kooperativ Hyresrattsforening</t>
  </si>
  <si>
    <t>Quanzhou Nanyi Investment Group Co Ltd</t>
  </si>
  <si>
    <t>BBVA Global Markets BV</t>
  </si>
  <si>
    <t>Greening Group Global SA</t>
  </si>
  <si>
    <t>NorgesGruppen ASA</t>
  </si>
  <si>
    <t>Storebrand Bank ASA</t>
  </si>
  <si>
    <t>Oki Pulp &amp; Paper Mills PT</t>
  </si>
  <si>
    <t>Bank of Communications Co Ltd</t>
  </si>
  <si>
    <t>Bank of Chongqing Co Ltd</t>
  </si>
  <si>
    <t>NCC Treasury AB</t>
  </si>
  <si>
    <t>Nordea Kredit Realkreditaktieselskab</t>
  </si>
  <si>
    <t>Guangzhou High-tech Zone Modern Energy Group Co Ltd</t>
  </si>
  <si>
    <t>Export-Import Bank Of India/London</t>
  </si>
  <si>
    <t>Citigroup Global Markets Holdings Inc/United States</t>
  </si>
  <si>
    <t>Secil - Cia Geral de Cal e Cimento SA</t>
  </si>
  <si>
    <t>Leasys SpA</t>
  </si>
  <si>
    <t>METAWATER Co Ltd</t>
  </si>
  <si>
    <t>Absa Group Ltd</t>
  </si>
  <si>
    <t>Flekkefjord SPA</t>
  </si>
  <si>
    <t>Ambipar Participacoes e Empreendimentos S/A</t>
  </si>
  <si>
    <t>Scala Data Centers SA</t>
  </si>
  <si>
    <t>Region Skane</t>
  </si>
  <si>
    <t>GPT RE Ltd</t>
  </si>
  <si>
    <t>Mori Building Co Ltd</t>
  </si>
  <si>
    <t>Engie Brasil Energia SA</t>
  </si>
  <si>
    <t>Axpo Holding AG</t>
  </si>
  <si>
    <t>Encavis AG</t>
  </si>
  <si>
    <t>Metropolitano de Tenerife SA</t>
  </si>
  <si>
    <t>Gigasun AB</t>
  </si>
  <si>
    <t>Norske Tog AS</t>
  </si>
  <si>
    <t>Orizon Meio Ambiente SA</t>
  </si>
  <si>
    <t>Republic of the Fiji Islands</t>
  </si>
  <si>
    <t>FJD</t>
  </si>
  <si>
    <t>FIJI</t>
  </si>
  <si>
    <t>Investment AB Latour</t>
  </si>
  <si>
    <t>Financiere Apsys</t>
  </si>
  <si>
    <t>Nagano Prefecture</t>
  </si>
  <si>
    <t>Datang Yunnan Power Generation Co Ltd</t>
  </si>
  <si>
    <t>Varbergs Sparbank AB</t>
  </si>
  <si>
    <t>Cosmo Energy Holdings Co Ltd</t>
  </si>
  <si>
    <t>Fujian Zhangzhou Development Co Ltd</t>
  </si>
  <si>
    <t>Haoji Railway Co Ltd</t>
  </si>
  <si>
    <t>Windey Energy Technology Group Co Ltd</t>
  </si>
  <si>
    <t>Guiyang Rural Commercial Bank Co Ltd</t>
  </si>
  <si>
    <t>Abengoa Greenfield SA</t>
  </si>
  <si>
    <t>Trigema Real Estate Finance AS</t>
  </si>
  <si>
    <t>Wenzhou Transportation Group Corp</t>
  </si>
  <si>
    <t>Hyundai Commercial Inc</t>
  </si>
  <si>
    <t>City of Kawasaki Japan</t>
  </si>
  <si>
    <t>Hyundai Card Co Ltd</t>
  </si>
  <si>
    <t>Global Vision Logistics Sdn Bhd</t>
  </si>
  <si>
    <t>Investec Bank Ltd</t>
  </si>
  <si>
    <t>China Merchants Bank Co Ltd</t>
  </si>
  <si>
    <t>Guilin Bank Co Ltd</t>
  </si>
  <si>
    <t>Tokyu Corp</t>
  </si>
  <si>
    <t>Agricultural Development Bank of China</t>
  </si>
  <si>
    <t>Indian Renewable Energy Development Agency Ltd</t>
  </si>
  <si>
    <t>Fujikura Ltd</t>
  </si>
  <si>
    <t>Ninghai State Owned Assets Investment Holding Group Co Ltd</t>
  </si>
  <si>
    <t>Swedavia AB</t>
  </si>
  <si>
    <t>Hanrui Overseas Investment Co Ltd</t>
  </si>
  <si>
    <t>Wenzhou Lucheng District State-Owned Holding Group Co Ltd</t>
  </si>
  <si>
    <t>Star Asia Investment Corp</t>
  </si>
  <si>
    <t>Empresas Copec SA</t>
  </si>
  <si>
    <t>City of Bern Switzerland</t>
  </si>
  <si>
    <t>Sony Bank Inc</t>
  </si>
  <si>
    <t>Hong Leong Bank Bhd</t>
  </si>
  <si>
    <t>Sumitomo Metal Mining Co Ltd</t>
  </si>
  <si>
    <t>CBQ Finance Ltd</t>
  </si>
  <si>
    <t>Kureha Corp</t>
  </si>
  <si>
    <t>Raiffeisen-Landesbank Steiermark AG</t>
  </si>
  <si>
    <t>Putian State-owned Assets Investment Co Ltd</t>
  </si>
  <si>
    <t>Nacka Kommun Sweden</t>
  </si>
  <si>
    <t>Kyushu Electric Power Co Inc</t>
  </si>
  <si>
    <t>ICA Gruppen AB</t>
  </si>
  <si>
    <t>Subaru Corp</t>
  </si>
  <si>
    <t>Bank of Hunan Corp Ltd</t>
  </si>
  <si>
    <t>SPE Saneamento Rio 4 SA</t>
  </si>
  <si>
    <t>KZT</t>
  </si>
  <si>
    <t>Kerala Infrastructure Investment Fund Board</t>
  </si>
  <si>
    <t>RP Hydro Kelantan Sdn Bhd</t>
  </si>
  <si>
    <t>Korea Southern Power Co Ltd</t>
  </si>
  <si>
    <t>Greenrock Energy AG</t>
  </si>
  <si>
    <t>Natixis SA</t>
  </si>
  <si>
    <t>Erste Jelzalogbank zrt</t>
  </si>
  <si>
    <t>Sumitomo Realty &amp; Development Co Ltd</t>
  </si>
  <si>
    <t>Cemig Geracao E Transmissao SA</t>
  </si>
  <si>
    <t>PEN</t>
  </si>
  <si>
    <t>BN Bank ASA</t>
  </si>
  <si>
    <t>Regency Centers Corp</t>
  </si>
  <si>
    <t>Wuhan Metro Group Co Ltd</t>
  </si>
  <si>
    <t>Growthpoint Properties Ltd</t>
  </si>
  <si>
    <t>HSBC Continental Europe SA</t>
  </si>
  <si>
    <t>City of Vancouver</t>
  </si>
  <si>
    <t>Metergy Solutions Inc</t>
  </si>
  <si>
    <t>Leader Energy Sdn Bhd</t>
  </si>
  <si>
    <t>Chailease Finance Co Ltd</t>
  </si>
  <si>
    <t>LY Corp</t>
  </si>
  <si>
    <t>Signa Prime Green Finance 2021 GmbH &amp; Co KG</t>
  </si>
  <si>
    <t>Primeo Holding AG/Switzerland</t>
  </si>
  <si>
    <t>Leroy Seafood Group ASA</t>
  </si>
  <si>
    <t>South Eastern Power Networks PLC</t>
  </si>
  <si>
    <t>Jingrui Holdings Ltd</t>
  </si>
  <si>
    <t>Polsolar Kft</t>
  </si>
  <si>
    <t>Raiffeisen Bank SA</t>
  </si>
  <si>
    <t>RON</t>
  </si>
  <si>
    <t>Banco de Credito del Peru S.A.</t>
  </si>
  <si>
    <t>Entergy Louisiana LLC</t>
  </si>
  <si>
    <t>Epiroc AB</t>
  </si>
  <si>
    <t>Barclays Bank PLC</t>
  </si>
  <si>
    <t>Chungcheongnamdo Development Corp</t>
  </si>
  <si>
    <t>Tongwei Co Ltd</t>
  </si>
  <si>
    <t>Bank of China Ltd</t>
  </si>
  <si>
    <t>Chongqing Three Gorges Bank Co Ltd</t>
  </si>
  <si>
    <t>City of Jonkoping</t>
  </si>
  <si>
    <t>Guangzhou Sewage Purification Co Ltd</t>
  </si>
  <si>
    <t>City of Kyoto</t>
  </si>
  <si>
    <t>Huaneng Lancang River Hydropower Inc</t>
  </si>
  <si>
    <t>Gold East Paper Jiangsu Co Ltd</t>
  </si>
  <si>
    <t>Solar Star Funding LLC</t>
  </si>
  <si>
    <t>THP Partnership</t>
  </si>
  <si>
    <t>Sonnedix Finance SA</t>
  </si>
  <si>
    <t>Nomura Research Institute Ltd</t>
  </si>
  <si>
    <t>China Construction Bank Corp</t>
  </si>
  <si>
    <t>Steen &amp; Stroem AS</t>
  </si>
  <si>
    <t>Thai Union Group PCL</t>
  </si>
  <si>
    <t>Chengdu Rural Commercial Bank Co Ltd</t>
  </si>
  <si>
    <t>Gyeonggi Urban Innovation Corp</t>
  </si>
  <si>
    <t>China Railway Finance Leasing Co Ltd</t>
  </si>
  <si>
    <t>Dongguan Rail Transit Co Ltd</t>
  </si>
  <si>
    <t>Centrais Eletricas do Norte do Brasil S/A Eletronorte</t>
  </si>
  <si>
    <t>Eastern Water Resources Development and Management PCL</t>
  </si>
  <si>
    <t>Chery Huiyin Motor Finance Service Co Ltd</t>
  </si>
  <si>
    <t>Powchan Financial Group Co Ltd</t>
  </si>
  <si>
    <t>Kraftringen Energi AB</t>
  </si>
  <si>
    <t>CNOOC International Financial Leasing Co Ltd</t>
  </si>
  <si>
    <t>Hyogo Prefecture</t>
  </si>
  <si>
    <t>Mitsubishi HC Capital Inc</t>
  </si>
  <si>
    <t>Nomura Bank International PLC</t>
  </si>
  <si>
    <t>Tokyo Metro Co Ltd</t>
  </si>
  <si>
    <t>Sermsang Power Corp Co Ltd</t>
  </si>
  <si>
    <t>Opdenergy SA</t>
  </si>
  <si>
    <t>Hypo-Bank Burgenland AG</t>
  </si>
  <si>
    <t>Sumitomo Mitsui Trust Panasonic Finance Co Ltd</t>
  </si>
  <si>
    <t>Bordeaux Metropole France</t>
  </si>
  <si>
    <t>Banco Btg Pactual Chile</t>
  </si>
  <si>
    <t>FirstRand Bank Ltd</t>
  </si>
  <si>
    <t>LocalTapiola Finance Ltd</t>
  </si>
  <si>
    <t>Kyushu Railway Co</t>
  </si>
  <si>
    <t>Yunnan Energy Group Co Ltd</t>
  </si>
  <si>
    <t>Transmissora Alianca de Energia Eletrica S/A</t>
  </si>
  <si>
    <t>Changxing Urban Construction Investment Group Co Ltd</t>
  </si>
  <si>
    <t>Yapi ve Kredi Bankasi AS</t>
  </si>
  <si>
    <t>Daiwa Securities Group Inc</t>
  </si>
  <si>
    <t>Daibiru Corp</t>
  </si>
  <si>
    <t>Mitsui OSK Lines Ltd</t>
  </si>
  <si>
    <t>Sparebank 1 Sogn Og Fjordane</t>
  </si>
  <si>
    <t>Industrial &amp; Commercial Bank of China Ltd/Luxembourg</t>
  </si>
  <si>
    <t>BDT Media Automation GmbH</t>
  </si>
  <si>
    <t>Hyogo Joint Prefecture City and Town</t>
  </si>
  <si>
    <t>JGC Holdings Corp</t>
  </si>
  <si>
    <t>Odal Sparebank</t>
  </si>
  <si>
    <t>Apeiron AgroCommodities Pte Ltd</t>
  </si>
  <si>
    <t>Igua Rio de Janeiro SA</t>
  </si>
  <si>
    <t>Korea East-West Power Co Ltd</t>
  </si>
  <si>
    <t>Korea Western Power Co Ltd</t>
  </si>
  <si>
    <t>China Railway Real Estate Group Corp Ltd</t>
  </si>
  <si>
    <t>City of Norrkoping Sweden</t>
  </si>
  <si>
    <t>Japan Transcity Corp</t>
  </si>
  <si>
    <t>UYU</t>
  </si>
  <si>
    <t>SOSiLA Logistics REIT Inc</t>
  </si>
  <si>
    <t>Citicore Energy REIT Corp</t>
  </si>
  <si>
    <t>China Overseas Enterprise Development Group Co Ltd</t>
  </si>
  <si>
    <t>RENOVA Inc</t>
  </si>
  <si>
    <t>EVN AG</t>
  </si>
  <si>
    <t>Mobilinx Hurontario GP</t>
  </si>
  <si>
    <t>SK Energy Co Ltd</t>
  </si>
  <si>
    <t>Aa Energi AS</t>
  </si>
  <si>
    <t>French Republic Government Bond OAT Fungible Strip</t>
  </si>
  <si>
    <t>Eolica Serra Das Vacas Holding II SA</t>
  </si>
  <si>
    <t>Assurua 2 X Energia SA</t>
  </si>
  <si>
    <t>ANA Holdings Inc</t>
  </si>
  <si>
    <t>Sertao i Solar Energia SPE SA</t>
  </si>
  <si>
    <t>Ellisdon Infrastructure RIH General Partnership</t>
  </si>
  <si>
    <t>Societe Generale SA/Taipei</t>
  </si>
  <si>
    <t>Acciona SA</t>
  </si>
  <si>
    <t>Shenyang Metro Co Ltd</t>
  </si>
  <si>
    <t>Prologis Yen Finance LLC</t>
  </si>
  <si>
    <t>CPI Hungary Investments Kft</t>
  </si>
  <si>
    <t>SK Inc</t>
  </si>
  <si>
    <t>GTC Magyarorszag Zrt</t>
  </si>
  <si>
    <t>Valfortec SL</t>
  </si>
  <si>
    <t>Japan Logistics Fund Inc</t>
  </si>
  <si>
    <t>Orkla ASA</t>
  </si>
  <si>
    <t>Mann + Hummel Holding GmbH</t>
  </si>
  <si>
    <t>Oberlin College</t>
  </si>
  <si>
    <t>Trelleborg Treasury AB</t>
  </si>
  <si>
    <t>Sacyr Green Energy Management FT</t>
  </si>
  <si>
    <t>Nassauische Heimstaette Wohnungs- und Entwicklungsgesellschaft mbH</t>
  </si>
  <si>
    <t>Camil Alimentos SA</t>
  </si>
  <si>
    <t>Windrise Wind LP</t>
  </si>
  <si>
    <t>Confluencia Energia SA</t>
  </si>
  <si>
    <t>ISK</t>
  </si>
  <si>
    <t>City of Fukuoka Japan</t>
  </si>
  <si>
    <t>Mobilbox Kontener Kereskedelmi Kft</t>
  </si>
  <si>
    <t>Shanghai Lingang Holdings Corp Ltd</t>
  </si>
  <si>
    <t>Infracorp Sukuk Ltd</t>
  </si>
  <si>
    <t>SK Geo Centric Co Ltd</t>
  </si>
  <si>
    <t>Republic of Austria Government Bond Coupon Strip</t>
  </si>
  <si>
    <t>Brage Finans AS</t>
  </si>
  <si>
    <t>Marituba Transmissao de Energia SA</t>
  </si>
  <si>
    <t>Transports Publics Genevois</t>
  </si>
  <si>
    <t>Central Japan Railway Co</t>
  </si>
  <si>
    <t>Maruha Nichiro Corp</t>
  </si>
  <si>
    <t>VND</t>
  </si>
  <si>
    <t>Bank of Rizhao Co Ltd</t>
  </si>
  <si>
    <t>Green Development Electricity Group of Tianjin Co Ltd</t>
  </si>
  <si>
    <t>Guizhou Wujiang Hydropower Development Co Ltd</t>
  </si>
  <si>
    <t>Seoul Metro</t>
  </si>
  <si>
    <t>China National Environmental Protection Group</t>
  </si>
  <si>
    <t>Fujian Haixia Bank Co Ltd</t>
  </si>
  <si>
    <t>Jiangsu Rugao Rural Commercial Bank Co Ltd</t>
  </si>
  <si>
    <t>Seoul Housing &amp; Urban Development Corp</t>
  </si>
  <si>
    <t>Fujian Sanming Expressway Co Ltd</t>
  </si>
  <si>
    <t>China Petrochemical Corp</t>
  </si>
  <si>
    <t>Qingdao City Construction Investment New Energy Investment Co Ltd</t>
  </si>
  <si>
    <t>Kaohsiung Provincial Construction Bond</t>
  </si>
  <si>
    <t>Jiangxi Taihe Rural Commercial Bank Co Ltd/China</t>
  </si>
  <si>
    <t>Shimizu Corp</t>
  </si>
  <si>
    <t>MIE Prefecture</t>
  </si>
  <si>
    <t>Busan Bank Co Ltd</t>
  </si>
  <si>
    <t>Zhejiang Huayou Cobalt Co Ltd</t>
  </si>
  <si>
    <t>Tensio AS</t>
  </si>
  <si>
    <t>Guangdong Pearl River Delta Intercity Railway Co Ltd</t>
  </si>
  <si>
    <t>Tianjin Rail Transit Group Hub Operation Management Co Ltd</t>
  </si>
  <si>
    <t>KIBO ABS Specialty Co Ltd</t>
  </si>
  <si>
    <t>Inner Mongolia Energy Group Co Ltd</t>
  </si>
  <si>
    <t>KDB Capital Corp</t>
  </si>
  <si>
    <t>Fuzhou Metro Group Co Ltd</t>
  </si>
  <si>
    <t>Ping An Bank Co Ltd</t>
  </si>
  <si>
    <t>Osaka Prefecture</t>
  </si>
  <si>
    <t>Qingdao Metro Group Co Ltd</t>
  </si>
  <si>
    <t>Incheon Development &amp; Tourism Corp</t>
  </si>
  <si>
    <t>Japan Hotel REIT Investment Corp</t>
  </si>
  <si>
    <t>Guangxi Beibu Gulf Bank Co Ltd</t>
  </si>
  <si>
    <t>City of Sendai Japan</t>
  </si>
  <si>
    <t>Huaxia Bank Co Ltd</t>
  </si>
  <si>
    <t>Huadian Jiangsu Energy Co Ltd</t>
  </si>
  <si>
    <t>Fastighets AB Stenvalvet</t>
  </si>
  <si>
    <t>Nomura Real Estate Holdings Inc</t>
  </si>
  <si>
    <t>Chengdu Public Transport Group Co Ltd</t>
  </si>
  <si>
    <t>Postal Savings Bank of China Co Ltd</t>
  </si>
  <si>
    <t>Taiwan Cooperative Bank Ltd</t>
  </si>
  <si>
    <t>Gunma Prefecture</t>
  </si>
  <si>
    <t>Suzhou Energy Development Group Co Ltd</t>
  </si>
  <si>
    <t>Capital Airport Group Corp</t>
  </si>
  <si>
    <t>Samsung Card Co Ltd</t>
  </si>
  <si>
    <t>Samaiden Group Bhd</t>
  </si>
  <si>
    <t>Taisei Corp</t>
  </si>
  <si>
    <t>Haier Smart Home Co Ltd</t>
  </si>
  <si>
    <t>IHI Corp</t>
  </si>
  <si>
    <t>DME Development Ltd</t>
  </si>
  <si>
    <t>IEIT Systems Co Ltd</t>
  </si>
  <si>
    <t>Region Nouvelle-Aquitaine</t>
  </si>
  <si>
    <t>BKS Bank AG</t>
  </si>
  <si>
    <t>Pujiang County State-owned Capital Investment Group Co Ltd</t>
  </si>
  <si>
    <t>BNK Capital Co Ltd</t>
  </si>
  <si>
    <t>Huadian New Energy Group Co Ltd</t>
  </si>
  <si>
    <t>EKTT 9 Servicos de Transmissao de Energia Eletrica Spe SA</t>
  </si>
  <si>
    <t>Hong Leong Investment Bank Bhd</t>
  </si>
  <si>
    <t>Rudong County Jinxin Transportation Engineering Construction Investment Co Ltd</t>
  </si>
  <si>
    <t>PV - Invest GmbH</t>
  </si>
  <si>
    <t>Hangzhou Xiaoshan Transportation Investment Group Co Ltd</t>
  </si>
  <si>
    <t>Suyin Financial Leasing Co Ltd</t>
  </si>
  <si>
    <t>Jiangnan Financial Leasing Co Ltd</t>
  </si>
  <si>
    <t>CA Fastigheter AB</t>
  </si>
  <si>
    <t>Vegfinans Viken AS</t>
  </si>
  <si>
    <t>City of Geneva Switzerland</t>
  </si>
  <si>
    <t>Industrial &amp; Commercial Bank of China Ltd</t>
  </si>
  <si>
    <t>Indonesia Infrastructure Finance PT</t>
  </si>
  <si>
    <t>Comerc Energia SA</t>
  </si>
  <si>
    <t>Pingtan Comprehensive Pilot Zone City Development Group Co Ltd</t>
  </si>
  <si>
    <t>Nedbank Group Ltd</t>
  </si>
  <si>
    <t>Electricity Generating PCL</t>
  </si>
  <si>
    <t>Clearflowplus Plc</t>
  </si>
  <si>
    <t>MALTA</t>
  </si>
  <si>
    <t>Aguas Do Rio 1 Spe SA</t>
  </si>
  <si>
    <t>Zhuhai Rural Commercial Bank Co Ltd</t>
  </si>
  <si>
    <t>Bank of Beijing Co Ltd</t>
  </si>
  <si>
    <t>Zhejiang Baron BVI Co Ltd</t>
  </si>
  <si>
    <t>Bank of Qinghai Co Ltd</t>
  </si>
  <si>
    <t>Sanguine Securities</t>
  </si>
  <si>
    <t>Korea Land &amp; Housing Corp</t>
  </si>
  <si>
    <t>Agence Metropolitaine Des Dechets Menagers</t>
  </si>
  <si>
    <t>Knowledge City Guangzhou Investment Group Co Ltd</t>
  </si>
  <si>
    <t>OSG Corp</t>
  </si>
  <si>
    <t>Hankou Bank Co Ltd</t>
  </si>
  <si>
    <t>China Merchants Shekou Industrial Zone Holdings Co Ltd</t>
  </si>
  <si>
    <t>Indore Municipal Corp</t>
  </si>
  <si>
    <t>Italy Buoni Poliennali del Tesoro Coupon Strip</t>
  </si>
  <si>
    <t>Amt Issued</t>
  </si>
  <si>
    <t>[a]</t>
  </si>
  <si>
    <t>[b]</t>
  </si>
  <si>
    <t>[c]</t>
  </si>
  <si>
    <t>[d]</t>
  </si>
  <si>
    <t>Taux de conversion</t>
  </si>
  <si>
    <t xml:space="preserve"> </t>
  </si>
  <si>
    <r>
      <rPr>
        <b/>
        <sz val="11"/>
        <color rgb="FFFF0000"/>
        <rFont val="Aptos Narrow"/>
        <family val="2"/>
        <scheme val="minor"/>
      </rPr>
      <t>SOURCE DU TAUX : site OANDA voir le lien</t>
    </r>
    <r>
      <rPr>
        <b/>
        <sz val="11"/>
        <color theme="1"/>
        <rFont val="Aptos Narrow"/>
        <family val="2"/>
        <scheme val="minor"/>
      </rPr>
      <t xml:space="preserve"> </t>
    </r>
  </si>
  <si>
    <t>https://www.oanda.com/currency-converter/fr/?from=USD&amp;to=EUR&amp;amount=1</t>
  </si>
  <si>
    <t>Valeur nominale en EURO</t>
  </si>
  <si>
    <t>[g]=[f]*[b]</t>
  </si>
  <si>
    <t>[i]=[h]-[f]</t>
  </si>
  <si>
    <t>[j]=[g]+[i]</t>
  </si>
  <si>
    <t>[k]=([j]/[h])*%</t>
  </si>
  <si>
    <t>PARTIE DE CALCUL DE L'ETUDIANT GLOIRE MOKUBA NGOY</t>
  </si>
  <si>
    <t>Formule de la Rentabilité =</t>
  </si>
  <si>
    <r>
      <rPr>
        <u/>
        <sz val="12"/>
        <color theme="1"/>
        <rFont val="Aptos Narrow"/>
        <family val="2"/>
        <scheme val="minor"/>
      </rPr>
      <t>( Coupon + gain en capital )</t>
    </r>
    <r>
      <rPr>
        <sz val="12"/>
        <color theme="1"/>
        <rFont val="Aptos Narrow"/>
        <family val="2"/>
        <scheme val="minor"/>
      </rPr>
      <t xml:space="preserve"> %</t>
    </r>
  </si>
  <si>
    <t>INFORMATIONS EXTRAITES DE LA BASE BLOOMBERG</t>
  </si>
  <si>
    <t>[h]=[f]*([c]%)</t>
  </si>
  <si>
    <t>[f]=[a]*[d]</t>
  </si>
  <si>
    <r>
      <rPr>
        <b/>
        <sz val="11"/>
        <color theme="1"/>
        <rFont val="Aptos Narrow"/>
        <family val="2"/>
        <scheme val="minor"/>
      </rPr>
      <t xml:space="preserve">OBJECTIF </t>
    </r>
    <r>
      <rPr>
        <sz val="11"/>
        <color theme="1"/>
        <rFont val="Aptos Narrow"/>
        <family val="2"/>
        <scheme val="minor"/>
      </rPr>
      <t xml:space="preserve">
Cette feuille excel a pour objectif principal de calculer la rentabilité du marché des obligations vertes de 2021 à 2024.
</t>
    </r>
    <r>
      <rPr>
        <b/>
        <sz val="11"/>
        <color theme="1"/>
        <rFont val="Aptos Narrow"/>
        <family val="2"/>
        <scheme val="minor"/>
      </rPr>
      <t>PROCEDURE</t>
    </r>
    <r>
      <rPr>
        <sz val="11"/>
        <color theme="1"/>
        <rFont val="Aptos Narrow"/>
        <family val="2"/>
        <scheme val="minor"/>
      </rPr>
      <t xml:space="preserve">
Nous avons extrait de la base BLOOMBERG des données financières. Cependant, un retraitement et recalcul ont  été effectués  :
- Nettoyage du des données extraites afin de garder que les informations concernant l'EUROPE ;
- Nettoyage de  toutes les informations venues avec les erreurs de formule depuis la base Bloomberg ;
- Chaque colonne possède une flèche de commentaire afin d'éclairer les calculs ;
- Rajout des taux de change  en fonction de chaque monnaie afin de faire la conversion en Euro ;
- Realcul de la rentabilité du marché Européen des obliagtions vertes : Nous avons déterminé le gain total des obligations vertes ( Coupon plus gain en capital ) et ensuite faire un rapport en pourcentage avec les prix d'émission. voir la colonne P.
Après calcul, nous avons identifié un taux de rentabilité de  2,06% sur l'ensemble du marché de 2021 à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</si>
</sst>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6" x14ac:knownFonts="1">
    <font>
      <sz val="11"/>
      <color theme="1"/>
      <name val="Aptos Narrow"/>
      <family val="2"/>
      <scheme val="minor"/>
    </font>
    <font>
      <b/>
      <sz val="11"/>
      <color indexed="9"/>
      <name val="Calibri"/>
      <family val="2"/>
    </font>
    <font>
      <b/>
      <sz val="11"/>
      <color rgb="FFFFFFFF"/>
      <name val="Calibri"/>
      <family val="2"/>
    </font>
    <font>
      <sz val="11"/>
      <color rgb="FF000000"/>
      <name val="Calibri"/>
      <family val="2"/>
    </font>
    <font>
      <sz val="11"/>
      <color theme="1"/>
      <name val="Aptos Narrow"/>
      <family val="2"/>
      <scheme val="minor"/>
    </font>
    <font>
      <b/>
      <sz val="11"/>
      <color theme="1"/>
      <name val="Aptos Narrow"/>
      <family val="2"/>
      <scheme val="minor"/>
    </font>
    <font>
      <sz val="9"/>
      <color indexed="81"/>
      <name val="Tahoma"/>
      <family val="2"/>
    </font>
    <font>
      <b/>
      <sz val="9"/>
      <color indexed="81"/>
      <name val="Tahoma"/>
      <family val="2"/>
    </font>
    <font>
      <sz val="11"/>
      <color rgb="FF000000"/>
      <name val="Calibri"/>
      <family val="2"/>
    </font>
    <font>
      <b/>
      <sz val="11"/>
      <color rgb="FFFF0000"/>
      <name val="Aptos Narrow"/>
      <family val="2"/>
      <scheme val="minor"/>
    </font>
    <font>
      <u/>
      <sz val="11"/>
      <color theme="10"/>
      <name val="Aptos Narrow"/>
      <family val="2"/>
      <scheme val="minor"/>
    </font>
    <font>
      <b/>
      <u/>
      <sz val="11"/>
      <color rgb="FF0070C0"/>
      <name val="Aptos Narrow"/>
      <family val="2"/>
      <scheme val="minor"/>
    </font>
    <font>
      <b/>
      <sz val="11"/>
      <color rgb="FFFFFFFF"/>
      <name val="Calibri"/>
      <family val="2"/>
    </font>
    <font>
      <sz val="12"/>
      <color theme="1"/>
      <name val="Aptos Narrow"/>
      <family val="2"/>
      <scheme val="minor"/>
    </font>
    <font>
      <u/>
      <sz val="12"/>
      <color theme="1"/>
      <name val="Aptos Narrow"/>
      <family val="2"/>
      <scheme val="minor"/>
    </font>
    <font>
      <b/>
      <sz val="12"/>
      <color theme="1"/>
      <name val="Aptos Narrow"/>
      <family val="2"/>
      <scheme val="minor"/>
    </font>
  </fonts>
  <fills count="8">
    <fill>
      <patternFill patternType="none"/>
    </fill>
    <fill>
      <patternFill patternType="gray125"/>
    </fill>
    <fill>
      <patternFill patternType="solid">
        <fgColor rgb="FF4F81BD"/>
        <bgColor indexed="64"/>
      </patternFill>
    </fill>
    <fill>
      <patternFill patternType="solid">
        <fgColor rgb="FF4F81BD"/>
        <bgColor rgb="FF000000"/>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FFF00"/>
        <bgColor indexed="64"/>
      </patternFill>
    </fill>
    <fill>
      <patternFill patternType="solid">
        <fgColor theme="7" tint="0.39997558519241921"/>
        <bgColor indexed="64"/>
      </patternFill>
    </fill>
  </fills>
  <borders count="24">
    <border>
      <left/>
      <right/>
      <top/>
      <bottom/>
      <diagonal/>
    </border>
    <border>
      <left style="thick">
        <color auto="1"/>
      </left>
      <right style="thin">
        <color auto="1"/>
      </right>
      <top style="thick">
        <color auto="1"/>
      </top>
      <bottom style="dotted">
        <color auto="1"/>
      </bottom>
      <diagonal/>
    </border>
    <border>
      <left style="thin">
        <color auto="1"/>
      </left>
      <right style="thin">
        <color auto="1"/>
      </right>
      <top style="thick">
        <color auto="1"/>
      </top>
      <bottom style="dotted">
        <color auto="1"/>
      </bottom>
      <diagonal/>
    </border>
    <border>
      <left style="thin">
        <color auto="1"/>
      </left>
      <right style="thick">
        <color auto="1"/>
      </right>
      <top style="thick">
        <color auto="1"/>
      </top>
      <bottom style="dotted">
        <color auto="1"/>
      </bottom>
      <diagonal/>
    </border>
    <border>
      <left style="thick">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ck">
        <color auto="1"/>
      </right>
      <top style="dotted">
        <color auto="1"/>
      </top>
      <bottom style="dotted">
        <color auto="1"/>
      </bottom>
      <diagonal/>
    </border>
    <border>
      <left style="thick">
        <color auto="1"/>
      </left>
      <right style="thin">
        <color auto="1"/>
      </right>
      <top style="dotted">
        <color auto="1"/>
      </top>
      <bottom/>
      <diagonal/>
    </border>
    <border>
      <left style="thin">
        <color auto="1"/>
      </left>
      <right style="thin">
        <color auto="1"/>
      </right>
      <top style="dotted">
        <color auto="1"/>
      </top>
      <bottom/>
      <diagonal/>
    </border>
    <border>
      <left style="thin">
        <color auto="1"/>
      </left>
      <right style="thick">
        <color auto="1"/>
      </right>
      <top style="dotted">
        <color auto="1"/>
      </top>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1" fillId="2" borderId="0"/>
    <xf numFmtId="43" fontId="4" fillId="0" borderId="0" applyFont="0" applyFill="0" applyBorder="0" applyAlignment="0" applyProtection="0"/>
    <xf numFmtId="0" fontId="10" fillId="0" borderId="0" applyNumberFormat="0" applyFill="0" applyBorder="0" applyAlignment="0" applyProtection="0"/>
  </cellStyleXfs>
  <cellXfs count="61">
    <xf numFmtId="0" fontId="0" fillId="0" borderId="0" xfId="0"/>
    <xf numFmtId="0" fontId="2" fillId="3" borderId="0" xfId="0" applyFont="1" applyFill="1"/>
    <xf numFmtId="0" fontId="3" fillId="0" borderId="0" xfId="0" applyFont="1"/>
    <xf numFmtId="14" fontId="3" fillId="0" borderId="0" xfId="0" applyNumberFormat="1" applyFont="1"/>
    <xf numFmtId="164" fontId="0" fillId="0" borderId="0" xfId="0" applyNumberFormat="1"/>
    <xf numFmtId="0" fontId="3" fillId="0" borderId="4" xfId="0" applyFont="1" applyBorder="1"/>
    <xf numFmtId="164" fontId="3" fillId="0" borderId="5" xfId="0" applyNumberFormat="1" applyFont="1" applyBorder="1"/>
    <xf numFmtId="0" fontId="3" fillId="0" borderId="5" xfId="0" applyFont="1" applyBorder="1"/>
    <xf numFmtId="14" fontId="3" fillId="0" borderId="5" xfId="0" applyNumberFormat="1" applyFont="1" applyBorder="1"/>
    <xf numFmtId="164" fontId="0" fillId="0" borderId="5" xfId="0" applyNumberFormat="1" applyBorder="1"/>
    <xf numFmtId="0" fontId="0" fillId="0" borderId="6" xfId="0" applyBorder="1"/>
    <xf numFmtId="0" fontId="8" fillId="0" borderId="5" xfId="0" applyFont="1" applyBorder="1"/>
    <xf numFmtId="0" fontId="5" fillId="0" borderId="0" xfId="0" applyFont="1"/>
    <xf numFmtId="0" fontId="11" fillId="0" borderId="0" xfId="3" applyFont="1"/>
    <xf numFmtId="164" fontId="3" fillId="0" borderId="5" xfId="2" applyNumberFormat="1" applyFont="1" applyBorder="1"/>
    <xf numFmtId="0" fontId="3" fillId="0" borderId="7" xfId="0" applyFont="1" applyBorder="1"/>
    <xf numFmtId="164" fontId="3" fillId="0" borderId="8" xfId="0" applyNumberFormat="1" applyFont="1" applyBorder="1"/>
    <xf numFmtId="0" fontId="3" fillId="0" borderId="8" xfId="0" applyFont="1" applyBorder="1"/>
    <xf numFmtId="14" fontId="3" fillId="0" borderId="8" xfId="0" applyNumberFormat="1" applyFont="1" applyBorder="1"/>
    <xf numFmtId="164" fontId="3" fillId="0" borderId="8" xfId="2" applyNumberFormat="1" applyFont="1" applyBorder="1"/>
    <xf numFmtId="164" fontId="0" fillId="0" borderId="8" xfId="0" applyNumberFormat="1" applyBorder="1"/>
    <xf numFmtId="0" fontId="0" fillId="0" borderId="9" xfId="0" applyBorder="1"/>
    <xf numFmtId="0" fontId="5" fillId="0" borderId="10" xfId="0" applyFont="1" applyBorder="1" applyAlignment="1">
      <alignment vertical="center"/>
    </xf>
    <xf numFmtId="164" fontId="5" fillId="0" borderId="11" xfId="0" applyNumberFormat="1" applyFont="1" applyBorder="1" applyAlignment="1">
      <alignment vertical="center"/>
    </xf>
    <xf numFmtId="0" fontId="5" fillId="0" borderId="11" xfId="0" applyFont="1" applyBorder="1" applyAlignment="1">
      <alignment vertical="center"/>
    </xf>
    <xf numFmtId="0" fontId="5" fillId="0" borderId="12" xfId="0" applyFont="1" applyBorder="1" applyAlignment="1">
      <alignment vertical="center"/>
    </xf>
    <xf numFmtId="0" fontId="5" fillId="0" borderId="0" xfId="0" applyFont="1" applyAlignment="1">
      <alignment vertical="center"/>
    </xf>
    <xf numFmtId="10" fontId="0" fillId="4" borderId="5" xfId="0" applyNumberFormat="1" applyFill="1" applyBorder="1"/>
    <xf numFmtId="10" fontId="0" fillId="4" borderId="8" xfId="0" applyNumberFormat="1" applyFill="1" applyBorder="1"/>
    <xf numFmtId="0" fontId="12" fillId="3" borderId="1" xfId="0" applyFont="1" applyFill="1" applyBorder="1" applyAlignment="1">
      <alignment vertical="center"/>
    </xf>
    <xf numFmtId="164" fontId="12" fillId="3" borderId="2" xfId="0" applyNumberFormat="1" applyFont="1" applyFill="1" applyBorder="1" applyAlignment="1">
      <alignment vertical="center"/>
    </xf>
    <xf numFmtId="0" fontId="12" fillId="3" borderId="2" xfId="0" applyFont="1" applyFill="1" applyBorder="1" applyAlignment="1">
      <alignment vertical="center"/>
    </xf>
    <xf numFmtId="0" fontId="5" fillId="6" borderId="2" xfId="3" applyFont="1" applyFill="1" applyBorder="1" applyAlignment="1">
      <alignment vertical="center"/>
    </xf>
    <xf numFmtId="0" fontId="5" fillId="6" borderId="2" xfId="0" applyFont="1" applyFill="1" applyBorder="1" applyAlignment="1">
      <alignment vertical="center"/>
    </xf>
    <xf numFmtId="164" fontId="5" fillId="6" borderId="2" xfId="0" applyNumberFormat="1" applyFont="1" applyFill="1" applyBorder="1" applyAlignment="1">
      <alignment vertical="center"/>
    </xf>
    <xf numFmtId="0" fontId="5" fillId="6" borderId="3" xfId="0" applyFont="1" applyFill="1" applyBorder="1" applyAlignment="1">
      <alignment vertical="center"/>
    </xf>
    <xf numFmtId="0" fontId="13" fillId="5" borderId="13" xfId="0" applyFont="1" applyFill="1" applyBorder="1"/>
    <xf numFmtId="0" fontId="13" fillId="5" borderId="15" xfId="0" applyFont="1" applyFill="1" applyBorder="1"/>
    <xf numFmtId="0" fontId="13" fillId="5" borderId="18" xfId="0" applyFont="1" applyFill="1" applyBorder="1"/>
    <xf numFmtId="0" fontId="13" fillId="5" borderId="20" xfId="0" applyFont="1" applyFill="1" applyBorder="1" applyAlignment="1">
      <alignment horizontal="center"/>
    </xf>
    <xf numFmtId="10" fontId="5" fillId="6" borderId="11" xfId="0" applyNumberFormat="1" applyFont="1" applyFill="1" applyBorder="1" applyAlignment="1">
      <alignment vertical="center"/>
    </xf>
    <xf numFmtId="0" fontId="15" fillId="5" borderId="16" xfId="0" applyFont="1" applyFill="1" applyBorder="1"/>
    <xf numFmtId="0" fontId="13" fillId="5" borderId="17" xfId="0" applyFont="1" applyFill="1" applyBorder="1"/>
    <xf numFmtId="164" fontId="3" fillId="0" borderId="0" xfId="2" applyNumberFormat="1" applyFont="1"/>
    <xf numFmtId="14" fontId="3" fillId="7" borderId="5" xfId="0" applyNumberFormat="1" applyFont="1" applyFill="1" applyBorder="1"/>
    <xf numFmtId="14" fontId="3" fillId="6" borderId="5" xfId="0" applyNumberFormat="1" applyFont="1" applyFill="1" applyBorder="1"/>
    <xf numFmtId="0" fontId="0" fillId="5" borderId="13" xfId="0" applyFill="1" applyBorder="1" applyAlignment="1">
      <alignment horizontal="left" vertical="top" wrapText="1"/>
    </xf>
    <xf numFmtId="0" fontId="0" fillId="5" borderId="14" xfId="0" applyFill="1" applyBorder="1" applyAlignment="1">
      <alignment horizontal="left" vertical="top"/>
    </xf>
    <xf numFmtId="0" fontId="0" fillId="5" borderId="15" xfId="0" applyFill="1" applyBorder="1" applyAlignment="1">
      <alignment horizontal="left" vertical="top"/>
    </xf>
    <xf numFmtId="0" fontId="0" fillId="5" borderId="16" xfId="0" applyFill="1" applyBorder="1" applyAlignment="1">
      <alignment horizontal="left" vertical="top"/>
    </xf>
    <xf numFmtId="0" fontId="0" fillId="5" borderId="0" xfId="0" applyFill="1" applyAlignment="1">
      <alignment horizontal="left" vertical="top"/>
    </xf>
    <xf numFmtId="0" fontId="0" fillId="5" borderId="17" xfId="0" applyFill="1" applyBorder="1" applyAlignment="1">
      <alignment horizontal="left" vertical="top"/>
    </xf>
    <xf numFmtId="0" fontId="0" fillId="5" borderId="18" xfId="0" applyFill="1" applyBorder="1" applyAlignment="1">
      <alignment horizontal="left" vertical="top"/>
    </xf>
    <xf numFmtId="0" fontId="0" fillId="5" borderId="19" xfId="0" applyFill="1" applyBorder="1" applyAlignment="1">
      <alignment horizontal="left" vertical="top"/>
    </xf>
    <xf numFmtId="0" fontId="0" fillId="5" borderId="20" xfId="0" applyFill="1" applyBorder="1" applyAlignment="1">
      <alignment horizontal="left" vertical="top"/>
    </xf>
    <xf numFmtId="0" fontId="5" fillId="6" borderId="21" xfId="0" applyFont="1" applyFill="1" applyBorder="1" applyAlignment="1">
      <alignment horizontal="center"/>
    </xf>
    <xf numFmtId="0" fontId="5" fillId="6" borderId="22" xfId="0" applyFont="1" applyFill="1" applyBorder="1" applyAlignment="1">
      <alignment horizontal="center"/>
    </xf>
    <xf numFmtId="0" fontId="5" fillId="6" borderId="23" xfId="0" applyFont="1" applyFill="1" applyBorder="1" applyAlignment="1">
      <alignment horizontal="center"/>
    </xf>
    <xf numFmtId="0" fontId="5" fillId="7" borderId="21" xfId="0" applyFont="1" applyFill="1" applyBorder="1" applyAlignment="1">
      <alignment horizontal="center"/>
    </xf>
    <xf numFmtId="0" fontId="5" fillId="7" borderId="22" xfId="0" applyFont="1" applyFill="1" applyBorder="1" applyAlignment="1">
      <alignment horizontal="center"/>
    </xf>
    <xf numFmtId="0" fontId="5" fillId="7" borderId="23" xfId="0" applyFont="1" applyFill="1" applyBorder="1" applyAlignment="1">
      <alignment horizontal="center"/>
    </xf>
  </cellXfs>
  <cellStyles count="4">
    <cellStyle name="blp_column_header" xfId="1" xr:uid="{E9D558EA-16C4-41BF-B5A0-A592BDB03677}"/>
    <cellStyle name="Lien hypertexte" xfId="3" builtinId="8"/>
    <cellStyle name="Milliers" xfId="2" builtinId="3"/>
    <cellStyle name="Normal" xfId="0" builtinId="0"/>
  </cellStyles>
  <dxfs count="1">
    <dxf>
      <fill>
        <patternFill patternType="solid">
          <fgColor rgb="FF61CBF3"/>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374650</xdr:colOff>
      <xdr:row>7</xdr:row>
      <xdr:rowOff>50800</xdr:rowOff>
    </xdr:from>
    <xdr:to>
      <xdr:col>18</xdr:col>
      <xdr:colOff>174625</xdr:colOff>
      <xdr:row>40</xdr:row>
      <xdr:rowOff>98425</xdr:rowOff>
    </xdr:to>
    <xdr:pic>
      <xdr:nvPicPr>
        <xdr:cNvPr id="2" name="Image 3">
          <a:extLst>
            <a:ext uri="{FF2B5EF4-FFF2-40B4-BE49-F238E27FC236}">
              <a16:creationId xmlns:a16="http://schemas.microsoft.com/office/drawing/2014/main" id="{4236D121-9475-4113-8A90-F33F3E304564}"/>
            </a:ext>
          </a:extLst>
        </xdr:cNvPr>
        <xdr:cNvPicPr>
          <a:picLocks noChangeAspect="1"/>
        </xdr:cNvPicPr>
      </xdr:nvPicPr>
      <xdr:blipFill>
        <a:blip xmlns:r="http://schemas.openxmlformats.org/officeDocument/2006/relationships" r:embed="rId1"/>
        <a:stretch>
          <a:fillRect/>
        </a:stretch>
      </xdr:blipFill>
      <xdr:spPr>
        <a:xfrm>
          <a:off x="374650" y="1339850"/>
          <a:ext cx="10772775" cy="6124575"/>
        </a:xfrm>
        <a:prstGeom prst="rect">
          <a:avLst/>
        </a:prstGeom>
      </xdr:spPr>
    </xdr:pic>
    <xdr:clientData/>
  </xdr:twoCellAnchor>
  <xdr:twoCellAnchor editAs="oneCell">
    <xdr:from>
      <xdr:col>0</xdr:col>
      <xdr:colOff>0</xdr:colOff>
      <xdr:row>38</xdr:row>
      <xdr:rowOff>0</xdr:rowOff>
    </xdr:from>
    <xdr:to>
      <xdr:col>17</xdr:col>
      <xdr:colOff>466725</xdr:colOff>
      <xdr:row>65</xdr:row>
      <xdr:rowOff>104775</xdr:rowOff>
    </xdr:to>
    <xdr:pic>
      <xdr:nvPicPr>
        <xdr:cNvPr id="3" name="Image 4">
          <a:extLst>
            <a:ext uri="{FF2B5EF4-FFF2-40B4-BE49-F238E27FC236}">
              <a16:creationId xmlns:a16="http://schemas.microsoft.com/office/drawing/2014/main" id="{3CB7FC81-752F-49CD-9CFD-24C473641232}"/>
            </a:ext>
            <a:ext uri="{147F2762-F138-4A5C-976F-8EAC2B608ADB}">
              <a16:predDERef xmlns:a16="http://schemas.microsoft.com/office/drawing/2014/main" pred="{7311D9A3-0A21-BB78-0EBA-FD540972B703}"/>
            </a:ext>
          </a:extLst>
        </xdr:cNvPr>
        <xdr:cNvPicPr>
          <a:picLocks noChangeAspect="1"/>
        </xdr:cNvPicPr>
      </xdr:nvPicPr>
      <xdr:blipFill>
        <a:blip xmlns:r="http://schemas.openxmlformats.org/officeDocument/2006/relationships" r:embed="rId2"/>
        <a:stretch>
          <a:fillRect/>
        </a:stretch>
      </xdr:blipFill>
      <xdr:spPr>
        <a:xfrm>
          <a:off x="0" y="6997700"/>
          <a:ext cx="10829925" cy="5076825"/>
        </a:xfrm>
        <a:prstGeom prst="rect">
          <a:avLst/>
        </a:prstGeom>
      </xdr:spPr>
    </xdr:pic>
    <xdr:clientData/>
  </xdr:twoCellAnchor>
  <xdr:twoCellAnchor editAs="oneCell">
    <xdr:from>
      <xdr:col>0</xdr:col>
      <xdr:colOff>0</xdr:colOff>
      <xdr:row>68</xdr:row>
      <xdr:rowOff>0</xdr:rowOff>
    </xdr:from>
    <xdr:to>
      <xdr:col>17</xdr:col>
      <xdr:colOff>400050</xdr:colOff>
      <xdr:row>101</xdr:row>
      <xdr:rowOff>31750</xdr:rowOff>
    </xdr:to>
    <xdr:pic>
      <xdr:nvPicPr>
        <xdr:cNvPr id="4" name="Image 3">
          <a:extLst>
            <a:ext uri="{FF2B5EF4-FFF2-40B4-BE49-F238E27FC236}">
              <a16:creationId xmlns:a16="http://schemas.microsoft.com/office/drawing/2014/main" id="{8812E4CF-4097-4B21-9C90-8F97A5CBA44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2522200"/>
          <a:ext cx="10763250" cy="610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104</xdr:row>
      <xdr:rowOff>0</xdr:rowOff>
    </xdr:from>
    <xdr:to>
      <xdr:col>17</xdr:col>
      <xdr:colOff>495300</xdr:colOff>
      <xdr:row>135</xdr:row>
      <xdr:rowOff>63500</xdr:rowOff>
    </xdr:to>
    <xdr:pic>
      <xdr:nvPicPr>
        <xdr:cNvPr id="5" name="Image 4">
          <a:extLst>
            <a:ext uri="{FF2B5EF4-FFF2-40B4-BE49-F238E27FC236}">
              <a16:creationId xmlns:a16="http://schemas.microsoft.com/office/drawing/2014/main" id="{B8EAFA8E-CB0F-4922-B81E-20A6E41C435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9151600"/>
          <a:ext cx="10858500" cy="577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xdr:row>
      <xdr:rowOff>127000</xdr:rowOff>
    </xdr:from>
    <xdr:to>
      <xdr:col>9</xdr:col>
      <xdr:colOff>31750</xdr:colOff>
      <xdr:row>34</xdr:row>
      <xdr:rowOff>95250</xdr:rowOff>
    </xdr:to>
    <xdr:pic>
      <xdr:nvPicPr>
        <xdr:cNvPr id="2" name="Image 1">
          <a:extLst>
            <a:ext uri="{FF2B5EF4-FFF2-40B4-BE49-F238E27FC236}">
              <a16:creationId xmlns:a16="http://schemas.microsoft.com/office/drawing/2014/main" id="{FE12F915-39B8-96ED-ACB3-0DA9EFE9092E}"/>
            </a:ext>
          </a:extLst>
        </xdr:cNvPr>
        <xdr:cNvPicPr>
          <a:picLocks noChangeAspect="1"/>
        </xdr:cNvPicPr>
      </xdr:nvPicPr>
      <xdr:blipFill>
        <a:blip xmlns:r="http://schemas.openxmlformats.org/officeDocument/2006/relationships" r:embed="rId1"/>
        <a:stretch>
          <a:fillRect/>
        </a:stretch>
      </xdr:blipFill>
      <xdr:spPr>
        <a:xfrm>
          <a:off x="0" y="311150"/>
          <a:ext cx="6889750" cy="5308600"/>
        </a:xfrm>
        <a:prstGeom prst="rect">
          <a:avLst/>
        </a:prstGeom>
      </xdr:spPr>
    </xdr:pic>
    <xdr:clientData/>
  </xdr:twoCellAnchor>
  <xdr:twoCellAnchor editAs="oneCell">
    <xdr:from>
      <xdr:col>0</xdr:col>
      <xdr:colOff>285751</xdr:colOff>
      <xdr:row>35</xdr:row>
      <xdr:rowOff>171450</xdr:rowOff>
    </xdr:from>
    <xdr:to>
      <xdr:col>9</xdr:col>
      <xdr:colOff>6350</xdr:colOff>
      <xdr:row>62</xdr:row>
      <xdr:rowOff>152400</xdr:rowOff>
    </xdr:to>
    <xdr:pic>
      <xdr:nvPicPr>
        <xdr:cNvPr id="3" name="Image 2">
          <a:extLst>
            <a:ext uri="{FF2B5EF4-FFF2-40B4-BE49-F238E27FC236}">
              <a16:creationId xmlns:a16="http://schemas.microsoft.com/office/drawing/2014/main" id="{2D06F777-624D-E379-40DA-058D18DB75D6}"/>
            </a:ext>
          </a:extLst>
        </xdr:cNvPr>
        <xdr:cNvPicPr>
          <a:picLocks noChangeAspect="1"/>
        </xdr:cNvPicPr>
      </xdr:nvPicPr>
      <xdr:blipFill>
        <a:blip xmlns:r="http://schemas.openxmlformats.org/officeDocument/2006/relationships" r:embed="rId2"/>
        <a:stretch>
          <a:fillRect/>
        </a:stretch>
      </xdr:blipFill>
      <xdr:spPr>
        <a:xfrm>
          <a:off x="285751" y="5880100"/>
          <a:ext cx="6578599" cy="4953000"/>
        </a:xfrm>
        <a:prstGeom prst="rect">
          <a:avLst/>
        </a:prstGeom>
      </xdr:spPr>
    </xdr:pic>
    <xdr:clientData/>
  </xdr:twoCellAnchor>
  <xdr:twoCellAnchor editAs="oneCell">
    <xdr:from>
      <xdr:col>0</xdr:col>
      <xdr:colOff>0</xdr:colOff>
      <xdr:row>65</xdr:row>
      <xdr:rowOff>0</xdr:rowOff>
    </xdr:from>
    <xdr:to>
      <xdr:col>8</xdr:col>
      <xdr:colOff>749300</xdr:colOff>
      <xdr:row>80</xdr:row>
      <xdr:rowOff>165100</xdr:rowOff>
    </xdr:to>
    <xdr:pic>
      <xdr:nvPicPr>
        <xdr:cNvPr id="4" name="Image 3">
          <a:extLst>
            <a:ext uri="{FF2B5EF4-FFF2-40B4-BE49-F238E27FC236}">
              <a16:creationId xmlns:a16="http://schemas.microsoft.com/office/drawing/2014/main" id="{2E0C7625-D38C-6B14-7F2A-A7FC1A5B03E4}"/>
            </a:ext>
          </a:extLst>
        </xdr:cNvPr>
        <xdr:cNvPicPr>
          <a:picLocks noChangeAspect="1"/>
        </xdr:cNvPicPr>
      </xdr:nvPicPr>
      <xdr:blipFill>
        <a:blip xmlns:r="http://schemas.openxmlformats.org/officeDocument/2006/relationships" r:embed="rId3"/>
        <a:stretch>
          <a:fillRect/>
        </a:stretch>
      </xdr:blipFill>
      <xdr:spPr>
        <a:xfrm>
          <a:off x="0" y="11233150"/>
          <a:ext cx="6845300" cy="29273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oanda.com/currency-converter/fr/?from=USD&amp;to=EUR&amp;amount=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38E1E-93EE-4725-A59E-54834237D37E}">
  <dimension ref="A3:P1651"/>
  <sheetViews>
    <sheetView showGridLines="0" tabSelected="1" topLeftCell="A36" zoomScale="70" zoomScaleNormal="70" workbookViewId="0">
      <selection activeCell="A19" sqref="A19"/>
    </sheetView>
  </sheetViews>
  <sheetFormatPr baseColWidth="10" defaultColWidth="8.7265625" defaultRowHeight="14.5" x14ac:dyDescent="0.35"/>
  <cols>
    <col min="1" max="1" width="78.7265625" bestFit="1" customWidth="1"/>
    <col min="2" max="2" width="25.1796875" style="4" bestFit="1" customWidth="1"/>
    <col min="3" max="3" width="10.54296875" customWidth="1"/>
    <col min="4" max="4" width="26.7265625" bestFit="1" customWidth="1"/>
    <col min="5" max="5" width="24.54296875" bestFit="1" customWidth="1"/>
    <col min="6" max="6" width="27.6328125" bestFit="1" customWidth="1"/>
    <col min="7" max="7" width="12.54296875" bestFit="1" customWidth="1"/>
    <col min="8" max="8" width="19" customWidth="1"/>
    <col min="9" max="10" width="24.54296875" customWidth="1"/>
    <col min="11" max="11" width="20" bestFit="1" customWidth="1"/>
    <col min="12" max="12" width="21.81640625" style="4" customWidth="1"/>
    <col min="13" max="13" width="16.81640625" style="4" bestFit="1" customWidth="1"/>
    <col min="14" max="14" width="14.1796875" bestFit="1" customWidth="1"/>
    <col min="15" max="15" width="14" customWidth="1"/>
  </cols>
  <sheetData>
    <row r="3" spans="1:6" ht="15" thickBot="1" x14ac:dyDescent="0.4"/>
    <row r="4" spans="1:6" x14ac:dyDescent="0.35">
      <c r="A4" s="46" t="s">
        <v>1895</v>
      </c>
      <c r="B4" s="47"/>
      <c r="C4" s="48"/>
    </row>
    <row r="5" spans="1:6" x14ac:dyDescent="0.35">
      <c r="A5" s="49"/>
      <c r="B5" s="50"/>
      <c r="C5" s="51"/>
    </row>
    <row r="6" spans="1:6" x14ac:dyDescent="0.35">
      <c r="A6" s="49"/>
      <c r="B6" s="50"/>
      <c r="C6" s="51"/>
    </row>
    <row r="7" spans="1:6" ht="15" thickBot="1" x14ac:dyDescent="0.4">
      <c r="A7" s="49"/>
      <c r="B7" s="50"/>
      <c r="C7" s="51"/>
    </row>
    <row r="8" spans="1:6" ht="16" x14ac:dyDescent="0.4">
      <c r="A8" s="49"/>
      <c r="B8" s="50"/>
      <c r="C8" s="51"/>
      <c r="E8" s="36"/>
      <c r="F8" s="37"/>
    </row>
    <row r="9" spans="1:6" ht="16" x14ac:dyDescent="0.4">
      <c r="A9" s="49"/>
      <c r="B9" s="50"/>
      <c r="C9" s="51"/>
      <c r="E9" s="41" t="s">
        <v>1890</v>
      </c>
      <c r="F9" s="42" t="s">
        <v>1891</v>
      </c>
    </row>
    <row r="10" spans="1:6" ht="16.5" thickBot="1" x14ac:dyDescent="0.45">
      <c r="A10" s="49"/>
      <c r="B10" s="50"/>
      <c r="C10" s="51"/>
      <c r="E10" s="38"/>
      <c r="F10" s="39" t="s">
        <v>9</v>
      </c>
    </row>
    <row r="11" spans="1:6" x14ac:dyDescent="0.35">
      <c r="A11" s="49"/>
      <c r="B11" s="50"/>
      <c r="C11" s="51"/>
    </row>
    <row r="12" spans="1:6" x14ac:dyDescent="0.35">
      <c r="A12" s="49"/>
      <c r="B12" s="50"/>
      <c r="C12" s="51"/>
    </row>
    <row r="13" spans="1:6" x14ac:dyDescent="0.35">
      <c r="A13" s="49"/>
      <c r="B13" s="50"/>
      <c r="C13" s="51"/>
    </row>
    <row r="14" spans="1:6" x14ac:dyDescent="0.35">
      <c r="A14" s="49"/>
      <c r="B14" s="50"/>
      <c r="C14" s="51"/>
    </row>
    <row r="15" spans="1:6" x14ac:dyDescent="0.35">
      <c r="A15" s="49"/>
      <c r="B15" s="50"/>
      <c r="C15" s="51"/>
    </row>
    <row r="16" spans="1:6" x14ac:dyDescent="0.35">
      <c r="A16" s="49"/>
      <c r="B16" s="50"/>
      <c r="C16" s="51"/>
    </row>
    <row r="17" spans="1:3" ht="15" thickBot="1" x14ac:dyDescent="0.4">
      <c r="A17" s="52"/>
      <c r="B17" s="53"/>
      <c r="C17" s="54"/>
    </row>
    <row r="37" spans="1:16" ht="15" thickBot="1" x14ac:dyDescent="0.4"/>
    <row r="38" spans="1:16" ht="15" thickBot="1" x14ac:dyDescent="0.4">
      <c r="A38" s="58" t="s">
        <v>1892</v>
      </c>
      <c r="B38" s="59"/>
      <c r="C38" s="59"/>
      <c r="D38" s="59"/>
      <c r="E38" s="59"/>
      <c r="F38" s="59"/>
      <c r="G38" s="59"/>
      <c r="H38" s="60"/>
      <c r="I38" s="55" t="s">
        <v>1889</v>
      </c>
      <c r="J38" s="56"/>
      <c r="K38" s="56"/>
      <c r="L38" s="56"/>
      <c r="M38" s="56"/>
      <c r="N38" s="56"/>
      <c r="O38" s="56"/>
      <c r="P38" s="57"/>
    </row>
    <row r="39" spans="1:16" ht="15" thickBot="1" x14ac:dyDescent="0.4">
      <c r="B39" s="4" t="s">
        <v>1876</v>
      </c>
      <c r="G39" t="s">
        <v>1877</v>
      </c>
      <c r="H39" t="s">
        <v>1878</v>
      </c>
      <c r="I39" t="s">
        <v>1879</v>
      </c>
      <c r="J39" t="s">
        <v>1894</v>
      </c>
      <c r="K39" t="s">
        <v>1885</v>
      </c>
      <c r="L39" s="4" t="s">
        <v>1893</v>
      </c>
      <c r="M39" s="4" t="s">
        <v>1886</v>
      </c>
      <c r="N39" t="s">
        <v>1887</v>
      </c>
      <c r="O39" t="s">
        <v>1888</v>
      </c>
    </row>
    <row r="40" spans="1:16" s="26" customFormat="1" ht="20" customHeight="1" thickTop="1" x14ac:dyDescent="0.35">
      <c r="A40" s="29" t="s">
        <v>0</v>
      </c>
      <c r="B40" s="30" t="s">
        <v>1</v>
      </c>
      <c r="C40" s="31" t="s">
        <v>2</v>
      </c>
      <c r="D40" s="31" t="s">
        <v>3</v>
      </c>
      <c r="E40" s="31" t="s">
        <v>4</v>
      </c>
      <c r="F40" s="31" t="s">
        <v>5</v>
      </c>
      <c r="G40" s="31" t="s">
        <v>6</v>
      </c>
      <c r="H40" s="31" t="s">
        <v>8</v>
      </c>
      <c r="I40" s="32" t="s">
        <v>1880</v>
      </c>
      <c r="J40" s="33" t="s">
        <v>1884</v>
      </c>
      <c r="K40" s="33" t="s">
        <v>11</v>
      </c>
      <c r="L40" s="34" t="s">
        <v>9</v>
      </c>
      <c r="M40" s="34" t="s">
        <v>10</v>
      </c>
      <c r="N40" s="33" t="s">
        <v>12</v>
      </c>
      <c r="O40" s="33" t="s">
        <v>13</v>
      </c>
      <c r="P40" s="35"/>
    </row>
    <row r="41" spans="1:16" x14ac:dyDescent="0.35">
      <c r="A41" s="5" t="s">
        <v>191</v>
      </c>
      <c r="B41" s="6">
        <v>687700000</v>
      </c>
      <c r="C41" s="7" t="s">
        <v>15</v>
      </c>
      <c r="D41" s="7" t="s">
        <v>32</v>
      </c>
      <c r="E41" s="8">
        <v>45615</v>
      </c>
      <c r="F41" s="44">
        <v>48171</v>
      </c>
      <c r="G41" s="7">
        <v>3.875</v>
      </c>
      <c r="H41" s="7">
        <v>99.561000000000007</v>
      </c>
      <c r="I41" s="7">
        <v>1</v>
      </c>
      <c r="J41" s="14">
        <f t="shared" ref="J41:J104" si="0">IFERROR((B41*I41),0)</f>
        <v>687700000</v>
      </c>
      <c r="K41" s="9">
        <f t="shared" ref="K41:K104" si="1">IFERROR(((J41)*(G41%)),0)</f>
        <v>26648375</v>
      </c>
      <c r="L41" s="9">
        <f t="shared" ref="L41:L104" si="2">IFERROR((J41)*(H41%),0)</f>
        <v>684680997.00000012</v>
      </c>
      <c r="M41" s="9">
        <f>IFERROR((L41-J41),0)</f>
        <v>-3019002.9999998808</v>
      </c>
      <c r="N41" s="9">
        <f t="shared" ref="N41:N104" si="3">IFERROR((M41+K41),0)</f>
        <v>23629372.000000119</v>
      </c>
      <c r="O41" s="27">
        <f>IFERROR((N41/L41),0)</f>
        <v>3.451150550918549E-2</v>
      </c>
      <c r="P41" s="10"/>
    </row>
    <row r="42" spans="1:16" x14ac:dyDescent="0.35">
      <c r="A42" s="5" t="s">
        <v>166</v>
      </c>
      <c r="B42" s="6">
        <v>543200000</v>
      </c>
      <c r="C42" s="7" t="s">
        <v>15</v>
      </c>
      <c r="D42" s="7" t="s">
        <v>35</v>
      </c>
      <c r="E42" s="8">
        <v>45370</v>
      </c>
      <c r="F42" s="44">
        <v>49753</v>
      </c>
      <c r="G42" s="7">
        <v>3.75</v>
      </c>
      <c r="H42" s="7">
        <v>98.893000000000001</v>
      </c>
      <c r="I42" s="7">
        <v>1</v>
      </c>
      <c r="J42" s="14">
        <f t="shared" si="0"/>
        <v>543200000</v>
      </c>
      <c r="K42" s="9">
        <f t="shared" si="1"/>
        <v>20370000</v>
      </c>
      <c r="L42" s="9">
        <f t="shared" si="2"/>
        <v>537186776</v>
      </c>
      <c r="M42" s="9">
        <f t="shared" ref="M42:M104" si="4">IFERROR((L42-J42),0)</f>
        <v>-6013224</v>
      </c>
      <c r="N42" s="9">
        <f t="shared" si="3"/>
        <v>14356776</v>
      </c>
      <c r="O42" s="27">
        <f t="shared" ref="O42:O104" si="5">IFERROR((N42/L42),0)</f>
        <v>2.6725855217255012E-2</v>
      </c>
      <c r="P42" s="10"/>
    </row>
    <row r="43" spans="1:16" x14ac:dyDescent="0.35">
      <c r="A43" s="5" t="s">
        <v>191</v>
      </c>
      <c r="B43" s="6">
        <v>1163800000</v>
      </c>
      <c r="C43" s="7" t="s">
        <v>15</v>
      </c>
      <c r="D43" s="7" t="s">
        <v>32</v>
      </c>
      <c r="E43" s="8">
        <v>45615</v>
      </c>
      <c r="F43" s="44">
        <v>47257</v>
      </c>
      <c r="G43" s="7">
        <v>3.625</v>
      </c>
      <c r="H43" s="7">
        <v>99.67</v>
      </c>
      <c r="I43" s="7">
        <v>1</v>
      </c>
      <c r="J43" s="14">
        <f t="shared" si="0"/>
        <v>1163800000</v>
      </c>
      <c r="K43" s="9">
        <f t="shared" si="1"/>
        <v>42187750</v>
      </c>
      <c r="L43" s="9">
        <f t="shared" si="2"/>
        <v>1159959460</v>
      </c>
      <c r="M43" s="9">
        <f t="shared" si="4"/>
        <v>-3840540</v>
      </c>
      <c r="N43" s="9">
        <f t="shared" si="3"/>
        <v>38347210</v>
      </c>
      <c r="O43" s="27">
        <f t="shared" si="5"/>
        <v>3.3059095013544697E-2</v>
      </c>
      <c r="P43" s="10"/>
    </row>
    <row r="44" spans="1:16" x14ac:dyDescent="0.35">
      <c r="A44" s="5" t="s">
        <v>344</v>
      </c>
      <c r="B44" s="6">
        <v>752290000</v>
      </c>
      <c r="C44" s="7" t="s">
        <v>15</v>
      </c>
      <c r="D44" s="7" t="s">
        <v>32</v>
      </c>
      <c r="E44" s="8">
        <v>45462</v>
      </c>
      <c r="F44" s="44">
        <v>49144</v>
      </c>
      <c r="G44" s="7">
        <v>3.95</v>
      </c>
      <c r="H44" s="7">
        <v>97.947999999999993</v>
      </c>
      <c r="I44" s="7">
        <v>1</v>
      </c>
      <c r="J44" s="14">
        <f t="shared" si="0"/>
        <v>752290000</v>
      </c>
      <c r="K44" s="9">
        <f t="shared" si="1"/>
        <v>29715455</v>
      </c>
      <c r="L44" s="9">
        <f t="shared" si="2"/>
        <v>736853009.19999993</v>
      </c>
      <c r="M44" s="9">
        <f t="shared" si="4"/>
        <v>-15436990.800000072</v>
      </c>
      <c r="N44" s="9">
        <f t="shared" si="3"/>
        <v>14278464.199999928</v>
      </c>
      <c r="O44" s="27">
        <f t="shared" si="5"/>
        <v>1.9377628945971236E-2</v>
      </c>
      <c r="P44" s="10"/>
    </row>
    <row r="45" spans="1:16" x14ac:dyDescent="0.35">
      <c r="A45" s="5" t="s">
        <v>244</v>
      </c>
      <c r="B45" s="6">
        <v>650780000</v>
      </c>
      <c r="C45" s="7" t="s">
        <v>15</v>
      </c>
      <c r="D45" s="7" t="s">
        <v>37</v>
      </c>
      <c r="E45" s="8">
        <v>44823</v>
      </c>
      <c r="F45" s="44">
        <v>47745</v>
      </c>
      <c r="G45" s="7">
        <v>4.5</v>
      </c>
      <c r="H45" s="7">
        <v>99.677000000000007</v>
      </c>
      <c r="I45" s="7">
        <v>1</v>
      </c>
      <c r="J45" s="14">
        <f t="shared" si="0"/>
        <v>650780000</v>
      </c>
      <c r="K45" s="9">
        <f t="shared" si="1"/>
        <v>29285100</v>
      </c>
      <c r="L45" s="9">
        <f t="shared" si="2"/>
        <v>648677980.60000002</v>
      </c>
      <c r="M45" s="9">
        <f t="shared" si="4"/>
        <v>-2102019.3999999762</v>
      </c>
      <c r="N45" s="9">
        <f t="shared" si="3"/>
        <v>27183080.600000024</v>
      </c>
      <c r="O45" s="27">
        <f t="shared" si="5"/>
        <v>4.1905354294370853E-2</v>
      </c>
      <c r="P45" s="10"/>
    </row>
    <row r="46" spans="1:16" x14ac:dyDescent="0.35">
      <c r="A46" s="5" t="s">
        <v>828</v>
      </c>
      <c r="B46" s="6">
        <v>150000000</v>
      </c>
      <c r="C46" s="7" t="s">
        <v>23</v>
      </c>
      <c r="D46" s="7" t="s">
        <v>71</v>
      </c>
      <c r="E46" s="8">
        <v>45492</v>
      </c>
      <c r="F46" s="44">
        <v>46587</v>
      </c>
      <c r="G46" s="7">
        <v>6.1</v>
      </c>
      <c r="H46" s="7">
        <v>100</v>
      </c>
      <c r="I46" s="7">
        <v>0.9153</v>
      </c>
      <c r="J46" s="14">
        <f t="shared" si="0"/>
        <v>137295000</v>
      </c>
      <c r="K46" s="9">
        <f t="shared" si="1"/>
        <v>8374995</v>
      </c>
      <c r="L46" s="9">
        <f t="shared" si="2"/>
        <v>137295000</v>
      </c>
      <c r="M46" s="9">
        <f>IFERROR((L46-J46),0)</f>
        <v>0</v>
      </c>
      <c r="N46" s="9">
        <f t="shared" si="3"/>
        <v>8374995</v>
      </c>
      <c r="O46" s="27">
        <f t="shared" si="5"/>
        <v>6.0999999999999999E-2</v>
      </c>
      <c r="P46" s="10"/>
    </row>
    <row r="47" spans="1:16" x14ac:dyDescent="0.35">
      <c r="A47" s="5" t="s">
        <v>282</v>
      </c>
      <c r="B47" s="6">
        <v>1119200000</v>
      </c>
      <c r="C47" s="7" t="s">
        <v>15</v>
      </c>
      <c r="D47" s="7" t="s">
        <v>186</v>
      </c>
      <c r="E47" s="8">
        <v>45126</v>
      </c>
      <c r="F47" s="44">
        <v>46953</v>
      </c>
      <c r="G47" s="7">
        <v>4.5</v>
      </c>
      <c r="H47" s="7">
        <v>99.882000000000005</v>
      </c>
      <c r="I47" s="7">
        <v>1</v>
      </c>
      <c r="J47" s="14">
        <f t="shared" si="0"/>
        <v>1119200000</v>
      </c>
      <c r="K47" s="9">
        <f t="shared" si="1"/>
        <v>50364000</v>
      </c>
      <c r="L47" s="9">
        <f t="shared" si="2"/>
        <v>1117879344</v>
      </c>
      <c r="M47" s="9">
        <f t="shared" si="4"/>
        <v>-1320656</v>
      </c>
      <c r="N47" s="9">
        <f t="shared" si="3"/>
        <v>49043344</v>
      </c>
      <c r="O47" s="27">
        <f t="shared" si="5"/>
        <v>4.387176868705072E-2</v>
      </c>
      <c r="P47" s="10"/>
    </row>
    <row r="48" spans="1:16" x14ac:dyDescent="0.35">
      <c r="A48" s="5" t="s">
        <v>1234</v>
      </c>
      <c r="B48" s="6">
        <v>29667700</v>
      </c>
      <c r="C48" s="7" t="s">
        <v>431</v>
      </c>
      <c r="D48" s="7" t="s">
        <v>71</v>
      </c>
      <c r="E48" s="8">
        <v>44215</v>
      </c>
      <c r="F48" s="44">
        <v>46771</v>
      </c>
      <c r="G48" s="7">
        <v>2.35</v>
      </c>
      <c r="H48" s="7">
        <v>100</v>
      </c>
      <c r="I48" s="11">
        <v>0.10682</v>
      </c>
      <c r="J48" s="14">
        <f t="shared" si="0"/>
        <v>3169103.7140000002</v>
      </c>
      <c r="K48" s="9">
        <f t="shared" si="1"/>
        <v>74473.937279000005</v>
      </c>
      <c r="L48" s="9">
        <f t="shared" si="2"/>
        <v>3169103.7140000002</v>
      </c>
      <c r="M48" s="9">
        <f t="shared" si="4"/>
        <v>0</v>
      </c>
      <c r="N48" s="9">
        <f t="shared" si="3"/>
        <v>74473.937279000005</v>
      </c>
      <c r="O48" s="27">
        <f t="shared" si="5"/>
        <v>2.35E-2</v>
      </c>
      <c r="P48" s="10"/>
    </row>
    <row r="49" spans="1:16" x14ac:dyDescent="0.35">
      <c r="A49" s="5" t="s">
        <v>1057</v>
      </c>
      <c r="B49" s="6">
        <v>567200000</v>
      </c>
      <c r="C49" s="7" t="s">
        <v>15</v>
      </c>
      <c r="D49" s="7" t="s">
        <v>18</v>
      </c>
      <c r="E49" s="8">
        <v>44580</v>
      </c>
      <c r="F49" s="44">
        <v>49144</v>
      </c>
      <c r="G49" s="7">
        <v>1</v>
      </c>
      <c r="H49" s="7">
        <v>99.14</v>
      </c>
      <c r="I49" s="7">
        <v>1</v>
      </c>
      <c r="J49" s="14">
        <f t="shared" si="0"/>
        <v>567200000</v>
      </c>
      <c r="K49" s="9">
        <f t="shared" si="1"/>
        <v>5672000</v>
      </c>
      <c r="L49" s="9">
        <f t="shared" si="2"/>
        <v>562322080</v>
      </c>
      <c r="M49" s="9">
        <f t="shared" si="4"/>
        <v>-4877920</v>
      </c>
      <c r="N49" s="9">
        <f t="shared" si="3"/>
        <v>794080</v>
      </c>
      <c r="O49" s="27">
        <f t="shared" si="5"/>
        <v>1.4121444422029454E-3</v>
      </c>
      <c r="P49" s="10"/>
    </row>
    <row r="50" spans="1:16" x14ac:dyDescent="0.35">
      <c r="A50" s="5" t="s">
        <v>33</v>
      </c>
      <c r="B50" s="6">
        <v>604100000</v>
      </c>
      <c r="C50" s="7" t="s">
        <v>15</v>
      </c>
      <c r="D50" s="7" t="s">
        <v>16</v>
      </c>
      <c r="E50" s="8">
        <v>44245</v>
      </c>
      <c r="F50" s="45">
        <v>409487</v>
      </c>
      <c r="G50" s="7">
        <v>1.5</v>
      </c>
      <c r="H50" s="7">
        <v>100</v>
      </c>
      <c r="I50" s="7">
        <v>1</v>
      </c>
      <c r="J50" s="14">
        <f t="shared" si="0"/>
        <v>604100000</v>
      </c>
      <c r="K50" s="9">
        <f t="shared" si="1"/>
        <v>9061500</v>
      </c>
      <c r="L50" s="9">
        <f t="shared" si="2"/>
        <v>604100000</v>
      </c>
      <c r="M50" s="9">
        <f t="shared" si="4"/>
        <v>0</v>
      </c>
      <c r="N50" s="9">
        <f t="shared" si="3"/>
        <v>9061500</v>
      </c>
      <c r="O50" s="27">
        <f t="shared" si="5"/>
        <v>1.4999999999999999E-2</v>
      </c>
      <c r="P50" s="10"/>
    </row>
    <row r="51" spans="1:16" x14ac:dyDescent="0.35">
      <c r="A51" s="5" t="s">
        <v>33</v>
      </c>
      <c r="B51" s="6">
        <v>816525000</v>
      </c>
      <c r="C51" s="7" t="s">
        <v>15</v>
      </c>
      <c r="D51" s="7" t="s">
        <v>16</v>
      </c>
      <c r="E51" s="8">
        <v>45365</v>
      </c>
      <c r="F51" s="45">
        <v>410607</v>
      </c>
      <c r="G51" s="7">
        <v>5.125</v>
      </c>
      <c r="H51" s="7">
        <v>99.417000000000002</v>
      </c>
      <c r="I51" s="7">
        <v>1</v>
      </c>
      <c r="J51" s="14">
        <f t="shared" si="0"/>
        <v>816525000</v>
      </c>
      <c r="K51" s="9">
        <f t="shared" si="1"/>
        <v>41846906.25</v>
      </c>
      <c r="L51" s="9">
        <f t="shared" si="2"/>
        <v>811764659.25</v>
      </c>
      <c r="M51" s="9">
        <f t="shared" si="4"/>
        <v>-4760340.75</v>
      </c>
      <c r="N51" s="9">
        <f t="shared" si="3"/>
        <v>37086565.5</v>
      </c>
      <c r="O51" s="27">
        <f t="shared" si="5"/>
        <v>4.5686351428830083E-2</v>
      </c>
      <c r="P51" s="10"/>
    </row>
    <row r="52" spans="1:16" x14ac:dyDescent="0.35">
      <c r="A52" s="5" t="s">
        <v>33</v>
      </c>
      <c r="B52" s="6">
        <v>527200000</v>
      </c>
      <c r="C52" s="7" t="s">
        <v>15</v>
      </c>
      <c r="D52" s="7" t="s">
        <v>16</v>
      </c>
      <c r="E52" s="8">
        <v>44903</v>
      </c>
      <c r="F52" s="45">
        <v>410145</v>
      </c>
      <c r="G52" s="7">
        <v>5.25</v>
      </c>
      <c r="H52" s="7">
        <v>100</v>
      </c>
      <c r="I52" s="7">
        <v>1</v>
      </c>
      <c r="J52" s="14">
        <f t="shared" si="0"/>
        <v>527200000</v>
      </c>
      <c r="K52" s="9">
        <f t="shared" si="1"/>
        <v>27678000</v>
      </c>
      <c r="L52" s="9">
        <f t="shared" si="2"/>
        <v>527200000</v>
      </c>
      <c r="M52" s="9">
        <f t="shared" si="4"/>
        <v>0</v>
      </c>
      <c r="N52" s="9">
        <f t="shared" si="3"/>
        <v>27678000</v>
      </c>
      <c r="O52" s="27">
        <f t="shared" si="5"/>
        <v>5.2499999999999998E-2</v>
      </c>
      <c r="P52" s="10"/>
    </row>
    <row r="53" spans="1:16" x14ac:dyDescent="0.35">
      <c r="A53" s="5" t="s">
        <v>33</v>
      </c>
      <c r="B53" s="6">
        <v>593470000</v>
      </c>
      <c r="C53" s="7" t="s">
        <v>63</v>
      </c>
      <c r="D53" s="7" t="s">
        <v>16</v>
      </c>
      <c r="E53" s="8">
        <v>44245</v>
      </c>
      <c r="F53" s="45">
        <v>409487</v>
      </c>
      <c r="G53" s="7">
        <v>2.5</v>
      </c>
      <c r="H53" s="7">
        <v>100</v>
      </c>
      <c r="I53" s="7">
        <v>1.1496999999999999</v>
      </c>
      <c r="J53" s="14">
        <f t="shared" si="0"/>
        <v>682312459</v>
      </c>
      <c r="K53" s="9">
        <f t="shared" si="1"/>
        <v>17057811.475000001</v>
      </c>
      <c r="L53" s="9">
        <f t="shared" si="2"/>
        <v>682312459</v>
      </c>
      <c r="M53" s="9">
        <f t="shared" si="4"/>
        <v>0</v>
      </c>
      <c r="N53" s="9">
        <f t="shared" si="3"/>
        <v>17057811.475000001</v>
      </c>
      <c r="O53" s="27">
        <f t="shared" si="5"/>
        <v>2.5000000000000001E-2</v>
      </c>
      <c r="P53" s="10"/>
    </row>
    <row r="54" spans="1:16" x14ac:dyDescent="0.35">
      <c r="A54" s="5" t="s">
        <v>490</v>
      </c>
      <c r="B54" s="6">
        <v>216360000</v>
      </c>
      <c r="C54" s="7" t="s">
        <v>15</v>
      </c>
      <c r="D54" s="7" t="s">
        <v>16</v>
      </c>
      <c r="E54" s="8">
        <v>45435</v>
      </c>
      <c r="F54" s="45">
        <v>410677</v>
      </c>
      <c r="G54" s="7">
        <v>6.75</v>
      </c>
      <c r="H54" s="7">
        <v>100</v>
      </c>
      <c r="I54" s="7">
        <v>1</v>
      </c>
      <c r="J54" s="14">
        <f t="shared" si="0"/>
        <v>216360000</v>
      </c>
      <c r="K54" s="9">
        <f t="shared" si="1"/>
        <v>14604300.000000002</v>
      </c>
      <c r="L54" s="9">
        <f t="shared" si="2"/>
        <v>216360000</v>
      </c>
      <c r="M54" s="9">
        <f t="shared" si="4"/>
        <v>0</v>
      </c>
      <c r="N54" s="9">
        <f t="shared" si="3"/>
        <v>14604300.000000002</v>
      </c>
      <c r="O54" s="27">
        <f t="shared" si="5"/>
        <v>6.7500000000000004E-2</v>
      </c>
      <c r="P54" s="10"/>
    </row>
    <row r="55" spans="1:16" x14ac:dyDescent="0.35">
      <c r="A55" s="5" t="s">
        <v>57</v>
      </c>
      <c r="B55" s="6">
        <v>469400000</v>
      </c>
      <c r="C55" s="7" t="s">
        <v>15</v>
      </c>
      <c r="D55" s="7" t="s">
        <v>32</v>
      </c>
      <c r="E55" s="8">
        <v>44461</v>
      </c>
      <c r="F55" s="8">
        <v>46287</v>
      </c>
      <c r="G55" s="7">
        <v>2.25</v>
      </c>
      <c r="H55" s="7">
        <v>99.45</v>
      </c>
      <c r="I55" s="7">
        <v>1</v>
      </c>
      <c r="J55" s="14">
        <f t="shared" si="0"/>
        <v>469400000</v>
      </c>
      <c r="K55" s="9">
        <f t="shared" si="1"/>
        <v>10561500</v>
      </c>
      <c r="L55" s="9">
        <f t="shared" si="2"/>
        <v>466818300</v>
      </c>
      <c r="M55" s="9">
        <f t="shared" si="4"/>
        <v>-2581700</v>
      </c>
      <c r="N55" s="9">
        <f t="shared" si="3"/>
        <v>7979800</v>
      </c>
      <c r="O55" s="27">
        <f t="shared" si="5"/>
        <v>1.7094017094017096E-2</v>
      </c>
      <c r="P55" s="10"/>
    </row>
    <row r="56" spans="1:16" x14ac:dyDescent="0.35">
      <c r="A56" s="5" t="s">
        <v>58</v>
      </c>
      <c r="B56" s="6">
        <v>1000000000</v>
      </c>
      <c r="C56" s="7" t="s">
        <v>23</v>
      </c>
      <c r="D56" s="7" t="s">
        <v>59</v>
      </c>
      <c r="E56" s="8">
        <v>44697</v>
      </c>
      <c r="F56" s="8">
        <v>48594</v>
      </c>
      <c r="G56" s="7">
        <v>5</v>
      </c>
      <c r="H56" s="7">
        <v>99.700999999999993</v>
      </c>
      <c r="I56" s="7">
        <v>0.96072000000000002</v>
      </c>
      <c r="J56" s="14">
        <f t="shared" si="0"/>
        <v>960720000</v>
      </c>
      <c r="K56" s="9">
        <f t="shared" si="1"/>
        <v>48036000</v>
      </c>
      <c r="L56" s="9">
        <f t="shared" si="2"/>
        <v>957847447.19999993</v>
      </c>
      <c r="M56" s="9">
        <f t="shared" si="4"/>
        <v>-2872552.8000000715</v>
      </c>
      <c r="N56" s="9">
        <f t="shared" si="3"/>
        <v>45163447.199999928</v>
      </c>
      <c r="O56" s="27">
        <f t="shared" si="5"/>
        <v>4.715098143448905E-2</v>
      </c>
      <c r="P56" s="10"/>
    </row>
    <row r="57" spans="1:16" x14ac:dyDescent="0.35">
      <c r="A57" s="5" t="s">
        <v>60</v>
      </c>
      <c r="B57" s="6">
        <v>750000000</v>
      </c>
      <c r="C57" s="7" t="s">
        <v>23</v>
      </c>
      <c r="D57" s="7" t="s">
        <v>61</v>
      </c>
      <c r="E57" s="8">
        <v>45328</v>
      </c>
      <c r="F57" s="8">
        <v>47885</v>
      </c>
      <c r="G57" s="7">
        <v>9.875</v>
      </c>
      <c r="H57" s="7">
        <v>100</v>
      </c>
      <c r="I57" s="7">
        <v>0.92688999999999999</v>
      </c>
      <c r="J57" s="14">
        <f t="shared" si="0"/>
        <v>695167500</v>
      </c>
      <c r="K57" s="9">
        <f t="shared" si="1"/>
        <v>68647790.625</v>
      </c>
      <c r="L57" s="9">
        <f t="shared" si="2"/>
        <v>695167500</v>
      </c>
      <c r="M57" s="9">
        <f t="shared" si="4"/>
        <v>0</v>
      </c>
      <c r="N57" s="9">
        <f t="shared" si="3"/>
        <v>68647790.625</v>
      </c>
      <c r="O57" s="27">
        <f t="shared" si="5"/>
        <v>9.8750000000000004E-2</v>
      </c>
      <c r="P57" s="10"/>
    </row>
    <row r="58" spans="1:16" x14ac:dyDescent="0.35">
      <c r="A58" s="5" t="s">
        <v>62</v>
      </c>
      <c r="B58" s="6">
        <v>54315729900</v>
      </c>
      <c r="C58" s="7" t="s">
        <v>63</v>
      </c>
      <c r="D58" s="7" t="s">
        <v>64</v>
      </c>
      <c r="E58" s="8">
        <v>44461</v>
      </c>
      <c r="F58" s="8">
        <v>48791</v>
      </c>
      <c r="G58" s="7">
        <v>0.875</v>
      </c>
      <c r="H58" s="7">
        <v>100.033</v>
      </c>
      <c r="I58" s="11">
        <v>1.1670700000000001</v>
      </c>
      <c r="J58" s="14">
        <f t="shared" si="0"/>
        <v>63390258894.393005</v>
      </c>
      <c r="K58" s="9">
        <f t="shared" si="1"/>
        <v>554664765.32593882</v>
      </c>
      <c r="L58" s="9">
        <f t="shared" si="2"/>
        <v>63411177679.828148</v>
      </c>
      <c r="M58" s="9">
        <f t="shared" si="4"/>
        <v>20918785.435142517</v>
      </c>
      <c r="N58" s="9">
        <f t="shared" si="3"/>
        <v>575583550.76108134</v>
      </c>
      <c r="O58" s="27">
        <f t="shared" si="5"/>
        <v>9.0770045884856886E-3</v>
      </c>
      <c r="P58" s="10"/>
    </row>
    <row r="59" spans="1:16" x14ac:dyDescent="0.35">
      <c r="A59" s="5" t="s">
        <v>66</v>
      </c>
      <c r="B59" s="6">
        <v>2164000000</v>
      </c>
      <c r="C59" s="7" t="s">
        <v>15</v>
      </c>
      <c r="D59" s="7" t="s">
        <v>67</v>
      </c>
      <c r="E59" s="8">
        <v>45344</v>
      </c>
      <c r="F59" s="8">
        <v>49727</v>
      </c>
      <c r="G59" s="7">
        <v>5.625</v>
      </c>
      <c r="H59" s="7">
        <v>99.072999999999993</v>
      </c>
      <c r="I59" s="7">
        <v>1</v>
      </c>
      <c r="J59" s="14">
        <f t="shared" si="0"/>
        <v>2164000000</v>
      </c>
      <c r="K59" s="9">
        <f t="shared" si="1"/>
        <v>121725000</v>
      </c>
      <c r="L59" s="9">
        <f t="shared" si="2"/>
        <v>2143939719.9999998</v>
      </c>
      <c r="M59" s="9">
        <f t="shared" si="4"/>
        <v>-20060280.000000238</v>
      </c>
      <c r="N59" s="9">
        <f t="shared" si="3"/>
        <v>101664719.99999976</v>
      </c>
      <c r="O59" s="27">
        <f t="shared" si="5"/>
        <v>4.7419579501983278E-2</v>
      </c>
      <c r="P59" s="10"/>
    </row>
    <row r="60" spans="1:16" x14ac:dyDescent="0.35">
      <c r="A60" s="5" t="s">
        <v>33</v>
      </c>
      <c r="B60" s="6">
        <v>746550000</v>
      </c>
      <c r="C60" s="7" t="s">
        <v>15</v>
      </c>
      <c r="D60" s="7" t="s">
        <v>16</v>
      </c>
      <c r="E60" s="8">
        <v>44986</v>
      </c>
      <c r="F60" s="8">
        <v>49369</v>
      </c>
      <c r="G60" s="7">
        <v>4.125</v>
      </c>
      <c r="H60" s="7">
        <v>99.322999999999993</v>
      </c>
      <c r="I60" s="7">
        <v>1</v>
      </c>
      <c r="J60" s="14">
        <f t="shared" si="0"/>
        <v>746550000</v>
      </c>
      <c r="K60" s="9">
        <f t="shared" si="1"/>
        <v>30795187.5</v>
      </c>
      <c r="L60" s="9">
        <f t="shared" si="2"/>
        <v>741495856.5</v>
      </c>
      <c r="M60" s="9">
        <f t="shared" si="4"/>
        <v>-5054143.5</v>
      </c>
      <c r="N60" s="9">
        <f t="shared" si="3"/>
        <v>25741044</v>
      </c>
      <c r="O60" s="27">
        <f t="shared" si="5"/>
        <v>3.4715020690071784E-2</v>
      </c>
      <c r="P60" s="10"/>
    </row>
    <row r="61" spans="1:16" x14ac:dyDescent="0.35">
      <c r="A61" s="5" t="s">
        <v>14</v>
      </c>
      <c r="B61" s="6">
        <v>529000000</v>
      </c>
      <c r="C61" s="7" t="s">
        <v>15</v>
      </c>
      <c r="D61" s="7" t="s">
        <v>16</v>
      </c>
      <c r="E61" s="8">
        <v>45615</v>
      </c>
      <c r="F61" s="8">
        <v>49998</v>
      </c>
      <c r="G61" s="7">
        <v>3.75</v>
      </c>
      <c r="H61" s="7">
        <v>99.68</v>
      </c>
      <c r="I61" s="7">
        <v>1</v>
      </c>
      <c r="J61" s="14">
        <f t="shared" si="0"/>
        <v>529000000</v>
      </c>
      <c r="K61" s="9">
        <f t="shared" si="1"/>
        <v>19837500</v>
      </c>
      <c r="L61" s="9">
        <f t="shared" si="2"/>
        <v>527307200</v>
      </c>
      <c r="M61" s="9">
        <f t="shared" si="4"/>
        <v>-1692800</v>
      </c>
      <c r="N61" s="9">
        <f t="shared" si="3"/>
        <v>18144700</v>
      </c>
      <c r="O61" s="27">
        <f t="shared" si="5"/>
        <v>3.4410112359550563E-2</v>
      </c>
      <c r="P61" s="10"/>
    </row>
    <row r="62" spans="1:16" x14ac:dyDescent="0.35">
      <c r="A62" s="5" t="s">
        <v>90</v>
      </c>
      <c r="B62" s="6">
        <v>650000000</v>
      </c>
      <c r="C62" s="7" t="s">
        <v>23</v>
      </c>
      <c r="D62" s="7" t="s">
        <v>91</v>
      </c>
      <c r="E62" s="8">
        <v>45568</v>
      </c>
      <c r="F62" s="8">
        <v>48239</v>
      </c>
      <c r="G62" s="7">
        <v>7.95</v>
      </c>
      <c r="H62" s="7">
        <v>99.745000000000005</v>
      </c>
      <c r="I62" s="7">
        <v>0.90119000000000005</v>
      </c>
      <c r="J62" s="14">
        <f t="shared" si="0"/>
        <v>585773500</v>
      </c>
      <c r="K62" s="9">
        <f t="shared" si="1"/>
        <v>46568993.25</v>
      </c>
      <c r="L62" s="9">
        <f t="shared" si="2"/>
        <v>584279777.57500005</v>
      </c>
      <c r="M62" s="9">
        <f t="shared" si="4"/>
        <v>-1493722.4249999523</v>
      </c>
      <c r="N62" s="9">
        <f t="shared" si="3"/>
        <v>45075270.825000048</v>
      </c>
      <c r="O62" s="27">
        <f t="shared" si="5"/>
        <v>7.7146724146573836E-2</v>
      </c>
      <c r="P62" s="10"/>
    </row>
    <row r="63" spans="1:16" x14ac:dyDescent="0.35">
      <c r="A63" s="5" t="s">
        <v>96</v>
      </c>
      <c r="B63" s="6">
        <v>698165000</v>
      </c>
      <c r="C63" s="7" t="s">
        <v>15</v>
      </c>
      <c r="D63" s="7" t="s">
        <v>35</v>
      </c>
      <c r="E63" s="8">
        <v>45182</v>
      </c>
      <c r="F63" s="8">
        <v>47190</v>
      </c>
      <c r="G63" s="7">
        <v>6.125</v>
      </c>
      <c r="H63" s="7">
        <v>99.477999999999994</v>
      </c>
      <c r="I63" s="7">
        <v>1</v>
      </c>
      <c r="J63" s="14">
        <f t="shared" si="0"/>
        <v>698165000</v>
      </c>
      <c r="K63" s="9">
        <f t="shared" si="1"/>
        <v>42762606.25</v>
      </c>
      <c r="L63" s="9">
        <f t="shared" si="2"/>
        <v>694520578.70000005</v>
      </c>
      <c r="M63" s="9">
        <f t="shared" si="4"/>
        <v>-3644421.2999999523</v>
      </c>
      <c r="N63" s="9">
        <f t="shared" si="3"/>
        <v>39118184.950000048</v>
      </c>
      <c r="O63" s="27">
        <f t="shared" si="5"/>
        <v>5.6324011339190641E-2</v>
      </c>
      <c r="P63" s="10"/>
    </row>
    <row r="64" spans="1:16" x14ac:dyDescent="0.35">
      <c r="A64" s="5" t="s">
        <v>111</v>
      </c>
      <c r="B64" s="6">
        <v>361140000</v>
      </c>
      <c r="C64" s="7" t="s">
        <v>15</v>
      </c>
      <c r="D64" s="7" t="s">
        <v>112</v>
      </c>
      <c r="E64" s="8">
        <v>44232</v>
      </c>
      <c r="F64" s="8">
        <v>46635</v>
      </c>
      <c r="G64" s="7">
        <v>2.625</v>
      </c>
      <c r="H64" s="7">
        <v>98.167000000000002</v>
      </c>
      <c r="I64" s="7">
        <v>1</v>
      </c>
      <c r="J64" s="14">
        <f t="shared" si="0"/>
        <v>361140000</v>
      </c>
      <c r="K64" s="9">
        <f t="shared" si="1"/>
        <v>9479925</v>
      </c>
      <c r="L64" s="9">
        <f t="shared" si="2"/>
        <v>354520303.80000001</v>
      </c>
      <c r="M64" s="9">
        <f t="shared" si="4"/>
        <v>-6619696.1999999881</v>
      </c>
      <c r="N64" s="9">
        <f t="shared" si="3"/>
        <v>2860228.8000000119</v>
      </c>
      <c r="O64" s="27">
        <f t="shared" si="5"/>
        <v>8.0678843195778963E-3</v>
      </c>
      <c r="P64" s="10"/>
    </row>
    <row r="65" spans="1:16" x14ac:dyDescent="0.35">
      <c r="A65" s="5" t="s">
        <v>96</v>
      </c>
      <c r="B65" s="6">
        <v>868000000</v>
      </c>
      <c r="C65" s="7" t="s">
        <v>15</v>
      </c>
      <c r="D65" s="7" t="s">
        <v>35</v>
      </c>
      <c r="E65" s="8">
        <v>45322</v>
      </c>
      <c r="F65" s="8">
        <v>47149</v>
      </c>
      <c r="G65" s="7">
        <v>4.75</v>
      </c>
      <c r="H65" s="7">
        <v>100</v>
      </c>
      <c r="I65" s="7">
        <v>1</v>
      </c>
      <c r="J65" s="14">
        <f t="shared" si="0"/>
        <v>868000000</v>
      </c>
      <c r="K65" s="9">
        <f t="shared" si="1"/>
        <v>41230000</v>
      </c>
      <c r="L65" s="9">
        <f t="shared" si="2"/>
        <v>868000000</v>
      </c>
      <c r="M65" s="9">
        <f t="shared" si="4"/>
        <v>0</v>
      </c>
      <c r="N65" s="9">
        <f t="shared" si="3"/>
        <v>41230000</v>
      </c>
      <c r="O65" s="27">
        <f t="shared" si="5"/>
        <v>4.7500000000000001E-2</v>
      </c>
      <c r="P65" s="10"/>
    </row>
    <row r="66" spans="1:16" x14ac:dyDescent="0.35">
      <c r="A66" s="5" t="s">
        <v>117</v>
      </c>
      <c r="B66" s="6">
        <v>500000000</v>
      </c>
      <c r="C66" s="7" t="s">
        <v>23</v>
      </c>
      <c r="D66" s="7" t="s">
        <v>71</v>
      </c>
      <c r="E66" s="8">
        <v>44403</v>
      </c>
      <c r="F66" s="8">
        <v>47509</v>
      </c>
      <c r="G66" s="7">
        <v>5.125</v>
      </c>
      <c r="H66" s="7">
        <v>100</v>
      </c>
      <c r="I66" s="7">
        <v>0.84943000000000002</v>
      </c>
      <c r="J66" s="14">
        <f t="shared" si="0"/>
        <v>424715000</v>
      </c>
      <c r="K66" s="9">
        <f t="shared" si="1"/>
        <v>21766643.75</v>
      </c>
      <c r="L66" s="9">
        <f t="shared" si="2"/>
        <v>424715000</v>
      </c>
      <c r="M66" s="9">
        <f t="shared" si="4"/>
        <v>0</v>
      </c>
      <c r="N66" s="9">
        <f t="shared" si="3"/>
        <v>21766643.75</v>
      </c>
      <c r="O66" s="27">
        <f t="shared" si="5"/>
        <v>5.1249999999999997E-2</v>
      </c>
      <c r="P66" s="10"/>
    </row>
    <row r="67" spans="1:16" x14ac:dyDescent="0.35">
      <c r="A67" s="5" t="s">
        <v>118</v>
      </c>
      <c r="B67" s="6">
        <v>631120000</v>
      </c>
      <c r="C67" s="7" t="s">
        <v>15</v>
      </c>
      <c r="D67" s="7" t="s">
        <v>35</v>
      </c>
      <c r="E67" s="8">
        <v>45573</v>
      </c>
      <c r="F67" s="8">
        <v>48533</v>
      </c>
      <c r="G67" s="7">
        <v>6.125</v>
      </c>
      <c r="H67" s="7">
        <v>100</v>
      </c>
      <c r="I67" s="7">
        <v>1</v>
      </c>
      <c r="J67" s="14">
        <f t="shared" si="0"/>
        <v>631120000</v>
      </c>
      <c r="K67" s="9">
        <f t="shared" si="1"/>
        <v>38656100</v>
      </c>
      <c r="L67" s="9">
        <f t="shared" si="2"/>
        <v>631120000</v>
      </c>
      <c r="M67" s="9">
        <f t="shared" si="4"/>
        <v>0</v>
      </c>
      <c r="N67" s="9">
        <f t="shared" si="3"/>
        <v>38656100</v>
      </c>
      <c r="O67" s="27">
        <f t="shared" si="5"/>
        <v>6.1249999999999999E-2</v>
      </c>
      <c r="P67" s="10"/>
    </row>
    <row r="68" spans="1:16" x14ac:dyDescent="0.35">
      <c r="A68" s="5" t="s">
        <v>119</v>
      </c>
      <c r="B68" s="6">
        <v>537300000</v>
      </c>
      <c r="C68" s="7" t="s">
        <v>15</v>
      </c>
      <c r="D68" s="7" t="s">
        <v>30</v>
      </c>
      <c r="E68" s="8">
        <v>45420</v>
      </c>
      <c r="F68" s="8">
        <v>47611</v>
      </c>
      <c r="G68" s="7">
        <v>4.75</v>
      </c>
      <c r="H68" s="7">
        <v>100</v>
      </c>
      <c r="I68" s="7">
        <v>1</v>
      </c>
      <c r="J68" s="14">
        <f t="shared" si="0"/>
        <v>537300000</v>
      </c>
      <c r="K68" s="9">
        <f t="shared" si="1"/>
        <v>25521750</v>
      </c>
      <c r="L68" s="9">
        <f t="shared" si="2"/>
        <v>537300000</v>
      </c>
      <c r="M68" s="9">
        <f t="shared" si="4"/>
        <v>0</v>
      </c>
      <c r="N68" s="9">
        <f t="shared" si="3"/>
        <v>25521750</v>
      </c>
      <c r="O68" s="27">
        <f t="shared" si="5"/>
        <v>4.7500000000000001E-2</v>
      </c>
      <c r="P68" s="10"/>
    </row>
    <row r="69" spans="1:16" x14ac:dyDescent="0.35">
      <c r="A69" s="5" t="s">
        <v>124</v>
      </c>
      <c r="B69" s="6">
        <v>16168838400</v>
      </c>
      <c r="C69" s="7" t="s">
        <v>15</v>
      </c>
      <c r="D69" s="7" t="s">
        <v>109</v>
      </c>
      <c r="E69" s="8">
        <v>44887</v>
      </c>
      <c r="F69" s="8">
        <v>48614</v>
      </c>
      <c r="G69" s="7">
        <v>2.75</v>
      </c>
      <c r="H69" s="7">
        <v>99.378</v>
      </c>
      <c r="I69" s="7">
        <v>1</v>
      </c>
      <c r="J69" s="14">
        <f t="shared" si="0"/>
        <v>16168838400</v>
      </c>
      <c r="K69" s="9">
        <f t="shared" si="1"/>
        <v>444643056</v>
      </c>
      <c r="L69" s="9">
        <f t="shared" si="2"/>
        <v>16068268225.152</v>
      </c>
      <c r="M69" s="9">
        <f t="shared" si="4"/>
        <v>-100570174.84799957</v>
      </c>
      <c r="N69" s="9">
        <f t="shared" si="3"/>
        <v>344072881.15200043</v>
      </c>
      <c r="O69" s="27">
        <f t="shared" si="5"/>
        <v>2.1413190042061648E-2</v>
      </c>
      <c r="P69" s="10"/>
    </row>
    <row r="70" spans="1:16" x14ac:dyDescent="0.35">
      <c r="A70" s="5" t="s">
        <v>125</v>
      </c>
      <c r="B70" s="6">
        <v>1000000000</v>
      </c>
      <c r="C70" s="7" t="s">
        <v>23</v>
      </c>
      <c r="D70" s="7" t="s">
        <v>61</v>
      </c>
      <c r="E70" s="8">
        <v>45356</v>
      </c>
      <c r="F70" s="8">
        <v>49008</v>
      </c>
      <c r="G70" s="7">
        <v>6.45</v>
      </c>
      <c r="H70" s="7">
        <v>99.730999999999995</v>
      </c>
      <c r="I70" s="7">
        <v>0.92684</v>
      </c>
      <c r="J70" s="14">
        <f t="shared" si="0"/>
        <v>926840000</v>
      </c>
      <c r="K70" s="9">
        <f t="shared" si="1"/>
        <v>59781180</v>
      </c>
      <c r="L70" s="9">
        <f t="shared" si="2"/>
        <v>924346800.39999998</v>
      </c>
      <c r="M70" s="9">
        <f t="shared" si="4"/>
        <v>-2493199.6000000238</v>
      </c>
      <c r="N70" s="9">
        <f t="shared" si="3"/>
        <v>57287980.399999976</v>
      </c>
      <c r="O70" s="27">
        <f t="shared" si="5"/>
        <v>6.1976717369724536E-2</v>
      </c>
      <c r="P70" s="10"/>
    </row>
    <row r="71" spans="1:16" x14ac:dyDescent="0.35">
      <c r="A71" s="5" t="s">
        <v>33</v>
      </c>
      <c r="B71" s="6">
        <v>662630000</v>
      </c>
      <c r="C71" s="7" t="s">
        <v>63</v>
      </c>
      <c r="D71" s="7" t="s">
        <v>16</v>
      </c>
      <c r="E71" s="8">
        <v>44817</v>
      </c>
      <c r="F71" s="8">
        <v>52122</v>
      </c>
      <c r="G71" s="7">
        <v>5.375</v>
      </c>
      <c r="H71" s="7">
        <v>99.698999999999998</v>
      </c>
      <c r="I71" s="11">
        <v>1.1525300000000001</v>
      </c>
      <c r="J71" s="14">
        <f t="shared" si="0"/>
        <v>763700953.9000001</v>
      </c>
      <c r="K71" s="9">
        <f t="shared" si="1"/>
        <v>41048926.272125006</v>
      </c>
      <c r="L71" s="9">
        <f t="shared" si="2"/>
        <v>761402214.02876103</v>
      </c>
      <c r="M71" s="9">
        <f t="shared" si="4"/>
        <v>-2298739.8712390661</v>
      </c>
      <c r="N71" s="9">
        <f t="shared" si="3"/>
        <v>38750186.40088594</v>
      </c>
      <c r="O71" s="27">
        <f t="shared" si="5"/>
        <v>5.089318849737702E-2</v>
      </c>
      <c r="P71" s="10"/>
    </row>
    <row r="72" spans="1:16" x14ac:dyDescent="0.35">
      <c r="A72" s="5" t="s">
        <v>33</v>
      </c>
      <c r="B72" s="6">
        <v>639900000</v>
      </c>
      <c r="C72" s="7" t="s">
        <v>15</v>
      </c>
      <c r="D72" s="7" t="s">
        <v>16</v>
      </c>
      <c r="E72" s="8">
        <v>44986</v>
      </c>
      <c r="F72" s="8">
        <v>47543</v>
      </c>
      <c r="G72" s="7">
        <v>3.75</v>
      </c>
      <c r="H72" s="7">
        <v>99.263999999999996</v>
      </c>
      <c r="I72" s="7">
        <v>1</v>
      </c>
      <c r="J72" s="14">
        <f t="shared" si="0"/>
        <v>639900000</v>
      </c>
      <c r="K72" s="9">
        <f t="shared" si="1"/>
        <v>23996250</v>
      </c>
      <c r="L72" s="9">
        <f t="shared" si="2"/>
        <v>635190336</v>
      </c>
      <c r="M72" s="9">
        <f t="shared" si="4"/>
        <v>-4709664</v>
      </c>
      <c r="N72" s="9">
        <f t="shared" si="3"/>
        <v>19286586</v>
      </c>
      <c r="O72" s="27">
        <f t="shared" si="5"/>
        <v>3.0363475177304963E-2</v>
      </c>
      <c r="P72" s="10"/>
    </row>
    <row r="73" spans="1:16" x14ac:dyDescent="0.35">
      <c r="A73" s="5" t="s">
        <v>33</v>
      </c>
      <c r="B73" s="6">
        <v>899820000</v>
      </c>
      <c r="C73" s="7" t="s">
        <v>15</v>
      </c>
      <c r="D73" s="7" t="s">
        <v>16</v>
      </c>
      <c r="E73" s="8">
        <v>44817</v>
      </c>
      <c r="F73" s="8">
        <v>48104</v>
      </c>
      <c r="G73" s="7">
        <v>3.25</v>
      </c>
      <c r="H73" s="7">
        <v>99.977000000000004</v>
      </c>
      <c r="I73" s="7">
        <v>1</v>
      </c>
      <c r="J73" s="14">
        <f t="shared" si="0"/>
        <v>899820000</v>
      </c>
      <c r="K73" s="9">
        <f t="shared" si="1"/>
        <v>29244150</v>
      </c>
      <c r="L73" s="9">
        <f t="shared" si="2"/>
        <v>899613041.4000001</v>
      </c>
      <c r="M73" s="9">
        <f t="shared" si="4"/>
        <v>-206958.59999990463</v>
      </c>
      <c r="N73" s="9">
        <f t="shared" si="3"/>
        <v>29037191.400000095</v>
      </c>
      <c r="O73" s="27">
        <f t="shared" si="5"/>
        <v>3.2277423807475822E-2</v>
      </c>
      <c r="P73" s="10"/>
    </row>
    <row r="74" spans="1:16" x14ac:dyDescent="0.35">
      <c r="A74" s="5" t="s">
        <v>108</v>
      </c>
      <c r="B74" s="6">
        <v>1014300000</v>
      </c>
      <c r="C74" s="7" t="s">
        <v>131</v>
      </c>
      <c r="D74" s="7" t="s">
        <v>109</v>
      </c>
      <c r="E74" s="8">
        <v>44874</v>
      </c>
      <c r="F74" s="8">
        <v>46882</v>
      </c>
      <c r="G74" s="7">
        <v>3.75</v>
      </c>
      <c r="H74" s="7">
        <v>100.21599999999999</v>
      </c>
      <c r="I74" s="7">
        <v>9.7650000000000001E-2</v>
      </c>
      <c r="J74" s="14">
        <f t="shared" si="0"/>
        <v>99046395</v>
      </c>
      <c r="K74" s="9">
        <f t="shared" si="1"/>
        <v>3714239.8125</v>
      </c>
      <c r="L74" s="9">
        <f t="shared" si="2"/>
        <v>99260335.213199988</v>
      </c>
      <c r="M74" s="9">
        <f t="shared" si="4"/>
        <v>213940.21319998801</v>
      </c>
      <c r="N74" s="9">
        <f t="shared" si="3"/>
        <v>3928180.025699988</v>
      </c>
      <c r="O74" s="27">
        <f t="shared" si="5"/>
        <v>3.9574519038875912E-2</v>
      </c>
      <c r="P74" s="10"/>
    </row>
    <row r="75" spans="1:16" x14ac:dyDescent="0.35">
      <c r="A75" s="5" t="s">
        <v>33</v>
      </c>
      <c r="B75" s="6">
        <v>781500000</v>
      </c>
      <c r="C75" s="7" t="s">
        <v>15</v>
      </c>
      <c r="D75" s="7" t="s">
        <v>16</v>
      </c>
      <c r="E75" s="8">
        <v>44726</v>
      </c>
      <c r="F75" s="8">
        <v>48744</v>
      </c>
      <c r="G75" s="7">
        <v>2.875</v>
      </c>
      <c r="H75" s="7">
        <v>99.924999999999997</v>
      </c>
      <c r="I75" s="7">
        <v>1</v>
      </c>
      <c r="J75" s="14">
        <f t="shared" si="0"/>
        <v>781500000</v>
      </c>
      <c r="K75" s="9">
        <f t="shared" si="1"/>
        <v>22468125</v>
      </c>
      <c r="L75" s="9">
        <f t="shared" si="2"/>
        <v>780913875</v>
      </c>
      <c r="M75" s="9">
        <f t="shared" si="4"/>
        <v>-586125</v>
      </c>
      <c r="N75" s="9">
        <f t="shared" si="3"/>
        <v>21882000</v>
      </c>
      <c r="O75" s="27">
        <f t="shared" si="5"/>
        <v>2.8021015761821366E-2</v>
      </c>
      <c r="P75" s="10"/>
    </row>
    <row r="76" spans="1:16" x14ac:dyDescent="0.35">
      <c r="A76" s="5" t="s">
        <v>143</v>
      </c>
      <c r="B76" s="6">
        <v>911030000</v>
      </c>
      <c r="C76" s="7" t="s">
        <v>15</v>
      </c>
      <c r="D76" s="7" t="s">
        <v>116</v>
      </c>
      <c r="E76" s="8">
        <v>45393</v>
      </c>
      <c r="F76" s="8">
        <v>47584</v>
      </c>
      <c r="G76" s="7">
        <v>4.5</v>
      </c>
      <c r="H76" s="7">
        <v>99.44</v>
      </c>
      <c r="I76" s="7">
        <v>1</v>
      </c>
      <c r="J76" s="14">
        <f t="shared" si="0"/>
        <v>911030000</v>
      </c>
      <c r="K76" s="9">
        <f t="shared" si="1"/>
        <v>40996350</v>
      </c>
      <c r="L76" s="9">
        <f t="shared" si="2"/>
        <v>905928232</v>
      </c>
      <c r="M76" s="9">
        <f t="shared" si="4"/>
        <v>-5101768</v>
      </c>
      <c r="N76" s="9">
        <f t="shared" si="3"/>
        <v>35894582</v>
      </c>
      <c r="O76" s="27">
        <f t="shared" si="5"/>
        <v>3.9621882542236524E-2</v>
      </c>
      <c r="P76" s="10"/>
    </row>
    <row r="77" spans="1:16" x14ac:dyDescent="0.35">
      <c r="A77" s="5" t="s">
        <v>144</v>
      </c>
      <c r="B77" s="6">
        <v>587500000</v>
      </c>
      <c r="C77" s="7" t="s">
        <v>15</v>
      </c>
      <c r="D77" s="7" t="s">
        <v>32</v>
      </c>
      <c r="E77" s="8">
        <v>44286</v>
      </c>
      <c r="F77" s="8">
        <v>47223</v>
      </c>
      <c r="G77" s="7">
        <v>3.375</v>
      </c>
      <c r="H77" s="7">
        <v>100</v>
      </c>
      <c r="I77" s="7">
        <v>1</v>
      </c>
      <c r="J77" s="14">
        <f t="shared" si="0"/>
        <v>587500000</v>
      </c>
      <c r="K77" s="9">
        <f t="shared" si="1"/>
        <v>19828125</v>
      </c>
      <c r="L77" s="9">
        <f t="shared" si="2"/>
        <v>587500000</v>
      </c>
      <c r="M77" s="9">
        <f t="shared" si="4"/>
        <v>0</v>
      </c>
      <c r="N77" s="9">
        <f t="shared" si="3"/>
        <v>19828125</v>
      </c>
      <c r="O77" s="27">
        <f t="shared" si="5"/>
        <v>3.3750000000000002E-2</v>
      </c>
      <c r="P77" s="10"/>
    </row>
    <row r="78" spans="1:16" x14ac:dyDescent="0.35">
      <c r="A78" s="5" t="s">
        <v>149</v>
      </c>
      <c r="B78" s="6">
        <v>819750000</v>
      </c>
      <c r="C78" s="7" t="s">
        <v>15</v>
      </c>
      <c r="D78" s="7" t="s">
        <v>30</v>
      </c>
      <c r="E78" s="8">
        <v>45601</v>
      </c>
      <c r="F78" s="8">
        <v>48157</v>
      </c>
      <c r="G78" s="7">
        <v>3.125</v>
      </c>
      <c r="H78" s="7">
        <v>99.683999999999997</v>
      </c>
      <c r="I78" s="7">
        <v>1</v>
      </c>
      <c r="J78" s="14">
        <f t="shared" si="0"/>
        <v>819750000</v>
      </c>
      <c r="K78" s="9">
        <f t="shared" si="1"/>
        <v>25617187.5</v>
      </c>
      <c r="L78" s="9">
        <f t="shared" si="2"/>
        <v>817159590</v>
      </c>
      <c r="M78" s="9">
        <f t="shared" si="4"/>
        <v>-2590410</v>
      </c>
      <c r="N78" s="9">
        <f t="shared" si="3"/>
        <v>23026777.5</v>
      </c>
      <c r="O78" s="27">
        <f t="shared" si="5"/>
        <v>2.8179045784679588E-2</v>
      </c>
      <c r="P78" s="10"/>
    </row>
    <row r="79" spans="1:16" x14ac:dyDescent="0.35">
      <c r="A79" s="5" t="s">
        <v>151</v>
      </c>
      <c r="B79" s="6">
        <v>303453000</v>
      </c>
      <c r="C79" s="7" t="s">
        <v>15</v>
      </c>
      <c r="D79" s="7" t="s">
        <v>69</v>
      </c>
      <c r="E79" s="8">
        <v>45121</v>
      </c>
      <c r="F79" s="8">
        <v>46949</v>
      </c>
      <c r="G79" s="7">
        <v>10.25</v>
      </c>
      <c r="H79" s="7">
        <v>100</v>
      </c>
      <c r="I79" s="7">
        <v>1</v>
      </c>
      <c r="J79" s="14">
        <f t="shared" si="0"/>
        <v>303453000</v>
      </c>
      <c r="K79" s="9">
        <f t="shared" si="1"/>
        <v>31103932.5</v>
      </c>
      <c r="L79" s="9">
        <f t="shared" si="2"/>
        <v>303453000</v>
      </c>
      <c r="M79" s="9">
        <f t="shared" si="4"/>
        <v>0</v>
      </c>
      <c r="N79" s="9">
        <f t="shared" si="3"/>
        <v>31103932.5</v>
      </c>
      <c r="O79" s="27">
        <f t="shared" si="5"/>
        <v>0.10249999999999999</v>
      </c>
      <c r="P79" s="10"/>
    </row>
    <row r="80" spans="1:16" x14ac:dyDescent="0.35">
      <c r="A80" s="5" t="s">
        <v>27</v>
      </c>
      <c r="B80" s="6">
        <v>1625700000</v>
      </c>
      <c r="C80" s="7" t="s">
        <v>15</v>
      </c>
      <c r="D80" s="7" t="s">
        <v>28</v>
      </c>
      <c r="E80" s="8">
        <v>45316</v>
      </c>
      <c r="F80" s="8">
        <v>47324</v>
      </c>
      <c r="G80" s="7">
        <v>4</v>
      </c>
      <c r="H80" s="7">
        <v>98.697999999999993</v>
      </c>
      <c r="I80" s="7">
        <v>1</v>
      </c>
      <c r="J80" s="14">
        <f t="shared" si="0"/>
        <v>1625700000</v>
      </c>
      <c r="K80" s="9">
        <f t="shared" si="1"/>
        <v>65028000</v>
      </c>
      <c r="L80" s="9">
        <f t="shared" si="2"/>
        <v>1604533386</v>
      </c>
      <c r="M80" s="9">
        <f t="shared" si="4"/>
        <v>-21166614</v>
      </c>
      <c r="N80" s="9">
        <f t="shared" si="3"/>
        <v>43861386</v>
      </c>
      <c r="O80" s="27">
        <f t="shared" si="5"/>
        <v>2.7335913595006991E-2</v>
      </c>
      <c r="P80" s="10"/>
    </row>
    <row r="81" spans="1:16" x14ac:dyDescent="0.35">
      <c r="A81" s="5" t="s">
        <v>27</v>
      </c>
      <c r="B81" s="6">
        <v>1023300000</v>
      </c>
      <c r="C81" s="7" t="s">
        <v>15</v>
      </c>
      <c r="D81" s="7" t="s">
        <v>28</v>
      </c>
      <c r="E81" s="8">
        <v>44886</v>
      </c>
      <c r="F81" s="8">
        <v>46440</v>
      </c>
      <c r="G81" s="7">
        <v>5</v>
      </c>
      <c r="H81" s="7">
        <v>98.774000000000001</v>
      </c>
      <c r="I81" s="7">
        <v>1</v>
      </c>
      <c r="J81" s="14">
        <f t="shared" si="0"/>
        <v>1023300000</v>
      </c>
      <c r="K81" s="9">
        <f t="shared" si="1"/>
        <v>51165000</v>
      </c>
      <c r="L81" s="9">
        <f t="shared" si="2"/>
        <v>1010754342.0000001</v>
      </c>
      <c r="M81" s="9">
        <f t="shared" si="4"/>
        <v>-12545657.999999881</v>
      </c>
      <c r="N81" s="9">
        <f t="shared" si="3"/>
        <v>38619342.000000119</v>
      </c>
      <c r="O81" s="27">
        <f t="shared" si="5"/>
        <v>3.8208435418227583E-2</v>
      </c>
      <c r="P81" s="10"/>
    </row>
    <row r="82" spans="1:16" x14ac:dyDescent="0.35">
      <c r="A82" s="5" t="s">
        <v>130</v>
      </c>
      <c r="B82" s="6">
        <v>250792000</v>
      </c>
      <c r="C82" s="7" t="s">
        <v>53</v>
      </c>
      <c r="D82" s="7" t="s">
        <v>116</v>
      </c>
      <c r="E82" s="8">
        <v>44390</v>
      </c>
      <c r="F82" s="8">
        <v>46581</v>
      </c>
      <c r="G82" s="7">
        <v>0.14749999999999999</v>
      </c>
      <c r="H82" s="7">
        <v>100</v>
      </c>
      <c r="I82" s="7">
        <v>0.92117000000000004</v>
      </c>
      <c r="J82" s="14">
        <f t="shared" si="0"/>
        <v>231022066.64000002</v>
      </c>
      <c r="K82" s="9">
        <f t="shared" si="1"/>
        <v>340757.54829400004</v>
      </c>
      <c r="L82" s="9">
        <f t="shared" si="2"/>
        <v>231022066.64000002</v>
      </c>
      <c r="M82" s="9">
        <f t="shared" si="4"/>
        <v>0</v>
      </c>
      <c r="N82" s="9">
        <f t="shared" si="3"/>
        <v>340757.54829400004</v>
      </c>
      <c r="O82" s="27">
        <f t="shared" si="5"/>
        <v>1.475E-3</v>
      </c>
      <c r="P82" s="10"/>
    </row>
    <row r="83" spans="1:16" x14ac:dyDescent="0.35">
      <c r="A83" s="5" t="s">
        <v>124</v>
      </c>
      <c r="B83" s="6">
        <v>18412700000</v>
      </c>
      <c r="C83" s="7" t="s">
        <v>15</v>
      </c>
      <c r="D83" s="7" t="s">
        <v>109</v>
      </c>
      <c r="E83" s="8">
        <v>45377</v>
      </c>
      <c r="F83" s="8">
        <v>54823</v>
      </c>
      <c r="G83" s="7">
        <v>3.25</v>
      </c>
      <c r="H83" s="7">
        <v>98.480999999999995</v>
      </c>
      <c r="I83" s="7">
        <v>1</v>
      </c>
      <c r="J83" s="14">
        <f t="shared" si="0"/>
        <v>18412700000</v>
      </c>
      <c r="K83" s="9">
        <f t="shared" si="1"/>
        <v>598412750</v>
      </c>
      <c r="L83" s="9">
        <f t="shared" si="2"/>
        <v>18133011087</v>
      </c>
      <c r="M83" s="9">
        <f t="shared" si="4"/>
        <v>-279688913</v>
      </c>
      <c r="N83" s="9">
        <f t="shared" si="3"/>
        <v>318723837</v>
      </c>
      <c r="O83" s="27">
        <f t="shared" si="5"/>
        <v>1.7576994547171536E-2</v>
      </c>
      <c r="P83" s="10"/>
    </row>
    <row r="84" spans="1:16" x14ac:dyDescent="0.35">
      <c r="A84" s="5" t="s">
        <v>142</v>
      </c>
      <c r="B84" s="6">
        <v>628200000</v>
      </c>
      <c r="C84" s="7" t="s">
        <v>15</v>
      </c>
      <c r="D84" s="7" t="s">
        <v>116</v>
      </c>
      <c r="E84" s="8">
        <v>45622</v>
      </c>
      <c r="F84" s="8">
        <v>47325</v>
      </c>
      <c r="G84" s="7">
        <v>3.375</v>
      </c>
      <c r="H84" s="7">
        <v>99.542000000000002</v>
      </c>
      <c r="I84" s="7">
        <v>1</v>
      </c>
      <c r="J84" s="14">
        <f t="shared" si="0"/>
        <v>628200000</v>
      </c>
      <c r="K84" s="9">
        <f t="shared" si="1"/>
        <v>21201750</v>
      </c>
      <c r="L84" s="9">
        <f t="shared" si="2"/>
        <v>625322844</v>
      </c>
      <c r="M84" s="9">
        <f t="shared" si="4"/>
        <v>-2877156</v>
      </c>
      <c r="N84" s="9">
        <f t="shared" si="3"/>
        <v>18324594</v>
      </c>
      <c r="O84" s="27">
        <f t="shared" si="5"/>
        <v>2.9304213296899802E-2</v>
      </c>
      <c r="P84" s="10"/>
    </row>
    <row r="85" spans="1:16" x14ac:dyDescent="0.35">
      <c r="A85" s="5" t="s">
        <v>165</v>
      </c>
      <c r="B85" s="6">
        <v>1083700000</v>
      </c>
      <c r="C85" s="7" t="s">
        <v>15</v>
      </c>
      <c r="D85" s="7" t="s">
        <v>32</v>
      </c>
      <c r="E85" s="8">
        <v>45376</v>
      </c>
      <c r="F85" s="8">
        <v>52681</v>
      </c>
      <c r="G85" s="7">
        <v>4.125</v>
      </c>
      <c r="H85" s="7">
        <v>99.650999999999996</v>
      </c>
      <c r="I85" s="7">
        <v>1</v>
      </c>
      <c r="J85" s="14">
        <f t="shared" si="0"/>
        <v>1083700000</v>
      </c>
      <c r="K85" s="9">
        <f t="shared" si="1"/>
        <v>44702625</v>
      </c>
      <c r="L85" s="9">
        <f t="shared" si="2"/>
        <v>1079917887</v>
      </c>
      <c r="M85" s="9">
        <f t="shared" si="4"/>
        <v>-3782113</v>
      </c>
      <c r="N85" s="9">
        <f t="shared" si="3"/>
        <v>40920512</v>
      </c>
      <c r="O85" s="27">
        <f t="shared" si="5"/>
        <v>3.7892243931320305E-2</v>
      </c>
      <c r="P85" s="10"/>
    </row>
    <row r="86" spans="1:16" x14ac:dyDescent="0.35">
      <c r="A86" s="5" t="s">
        <v>29</v>
      </c>
      <c r="B86" s="6">
        <v>807150000</v>
      </c>
      <c r="C86" s="7" t="s">
        <v>15</v>
      </c>
      <c r="D86" s="7" t="s">
        <v>30</v>
      </c>
      <c r="E86" s="8">
        <v>45337</v>
      </c>
      <c r="F86" s="8">
        <v>48990</v>
      </c>
      <c r="G86" s="7">
        <v>3.75</v>
      </c>
      <c r="H86" s="7">
        <v>99.468000000000004</v>
      </c>
      <c r="I86" s="7">
        <v>1</v>
      </c>
      <c r="J86" s="14">
        <f t="shared" si="0"/>
        <v>807150000</v>
      </c>
      <c r="K86" s="9">
        <f t="shared" si="1"/>
        <v>30268125</v>
      </c>
      <c r="L86" s="9">
        <f t="shared" si="2"/>
        <v>802855962</v>
      </c>
      <c r="M86" s="9">
        <f t="shared" si="4"/>
        <v>-4294038</v>
      </c>
      <c r="N86" s="9">
        <f t="shared" si="3"/>
        <v>25974087</v>
      </c>
      <c r="O86" s="27">
        <f t="shared" si="5"/>
        <v>3.2352113242449833E-2</v>
      </c>
      <c r="P86" s="10"/>
    </row>
    <row r="87" spans="1:16" x14ac:dyDescent="0.35">
      <c r="A87" s="5" t="s">
        <v>166</v>
      </c>
      <c r="B87" s="6">
        <v>1341625000</v>
      </c>
      <c r="C87" s="7" t="s">
        <v>15</v>
      </c>
      <c r="D87" s="7" t="s">
        <v>35</v>
      </c>
      <c r="E87" s="8">
        <v>44999</v>
      </c>
      <c r="F87" s="8">
        <v>47556</v>
      </c>
      <c r="G87" s="7">
        <v>4.375</v>
      </c>
      <c r="H87" s="7">
        <v>99.674999999999997</v>
      </c>
      <c r="I87" s="7">
        <v>1</v>
      </c>
      <c r="J87" s="14">
        <f t="shared" si="0"/>
        <v>1341625000</v>
      </c>
      <c r="K87" s="9">
        <f t="shared" si="1"/>
        <v>58696093.75</v>
      </c>
      <c r="L87" s="9">
        <f t="shared" si="2"/>
        <v>1337264718.75</v>
      </c>
      <c r="M87" s="9">
        <f t="shared" si="4"/>
        <v>-4360281.25</v>
      </c>
      <c r="N87" s="9">
        <f t="shared" si="3"/>
        <v>54335812.5</v>
      </c>
      <c r="O87" s="27">
        <f t="shared" si="5"/>
        <v>4.0632054176072234E-2</v>
      </c>
      <c r="P87" s="10"/>
    </row>
    <row r="88" spans="1:16" x14ac:dyDescent="0.35">
      <c r="A88" s="5" t="s">
        <v>175</v>
      </c>
      <c r="B88" s="6">
        <v>16075800000</v>
      </c>
      <c r="C88" s="7" t="s">
        <v>15</v>
      </c>
      <c r="D88" s="7" t="s">
        <v>37</v>
      </c>
      <c r="E88" s="8">
        <v>44265</v>
      </c>
      <c r="F88" s="8">
        <v>53082</v>
      </c>
      <c r="G88" s="7">
        <v>1.5</v>
      </c>
      <c r="H88" s="7">
        <v>99.168000000000006</v>
      </c>
      <c r="I88" s="7">
        <v>1</v>
      </c>
      <c r="J88" s="14">
        <f t="shared" si="0"/>
        <v>16075800000</v>
      </c>
      <c r="K88" s="9">
        <f t="shared" si="1"/>
        <v>241137000</v>
      </c>
      <c r="L88" s="9">
        <f t="shared" si="2"/>
        <v>15942049344.000002</v>
      </c>
      <c r="M88" s="9">
        <f t="shared" si="4"/>
        <v>-133750655.99999809</v>
      </c>
      <c r="N88" s="9">
        <f t="shared" si="3"/>
        <v>107386344.00000191</v>
      </c>
      <c r="O88" s="27">
        <f t="shared" si="5"/>
        <v>6.7360438851243529E-3</v>
      </c>
      <c r="P88" s="10"/>
    </row>
    <row r="89" spans="1:16" x14ac:dyDescent="0.35">
      <c r="A89" s="5" t="s">
        <v>176</v>
      </c>
      <c r="B89" s="6">
        <v>1960411000</v>
      </c>
      <c r="C89" s="7" t="s">
        <v>15</v>
      </c>
      <c r="D89" s="7" t="s">
        <v>64</v>
      </c>
      <c r="E89" s="8">
        <v>45385</v>
      </c>
      <c r="F89" s="8">
        <v>48319</v>
      </c>
      <c r="G89" s="7">
        <v>5.625</v>
      </c>
      <c r="H89" s="7">
        <v>100</v>
      </c>
      <c r="I89" s="7">
        <v>1</v>
      </c>
      <c r="J89" s="14">
        <f t="shared" si="0"/>
        <v>1960411000</v>
      </c>
      <c r="K89" s="9">
        <f t="shared" si="1"/>
        <v>110273118.75</v>
      </c>
      <c r="L89" s="9">
        <f t="shared" si="2"/>
        <v>1960411000</v>
      </c>
      <c r="M89" s="9">
        <f t="shared" si="4"/>
        <v>0</v>
      </c>
      <c r="N89" s="9">
        <f t="shared" si="3"/>
        <v>110273118.75</v>
      </c>
      <c r="O89" s="27">
        <f t="shared" si="5"/>
        <v>5.6250000000000001E-2</v>
      </c>
      <c r="P89" s="10"/>
    </row>
    <row r="90" spans="1:16" x14ac:dyDescent="0.35">
      <c r="A90" s="5" t="s">
        <v>178</v>
      </c>
      <c r="B90" s="6">
        <v>710450000</v>
      </c>
      <c r="C90" s="7" t="s">
        <v>15</v>
      </c>
      <c r="D90" s="7" t="s">
        <v>179</v>
      </c>
      <c r="E90" s="8">
        <v>45490</v>
      </c>
      <c r="F90" s="8">
        <v>47316</v>
      </c>
      <c r="G90" s="7">
        <v>4.625</v>
      </c>
      <c r="H90" s="7">
        <v>100</v>
      </c>
      <c r="I90" s="7">
        <v>1</v>
      </c>
      <c r="J90" s="14">
        <f t="shared" si="0"/>
        <v>710450000</v>
      </c>
      <c r="K90" s="9">
        <f t="shared" si="1"/>
        <v>32858312.5</v>
      </c>
      <c r="L90" s="9">
        <f t="shared" si="2"/>
        <v>710450000</v>
      </c>
      <c r="M90" s="9">
        <f t="shared" si="4"/>
        <v>0</v>
      </c>
      <c r="N90" s="9">
        <f t="shared" si="3"/>
        <v>32858312.5</v>
      </c>
      <c r="O90" s="27">
        <f t="shared" si="5"/>
        <v>4.6249999999999999E-2</v>
      </c>
      <c r="P90" s="10"/>
    </row>
    <row r="91" spans="1:16" x14ac:dyDescent="0.35">
      <c r="A91" s="5" t="s">
        <v>181</v>
      </c>
      <c r="B91" s="6">
        <v>1050000000</v>
      </c>
      <c r="C91" s="7" t="s">
        <v>23</v>
      </c>
      <c r="D91" s="7" t="s">
        <v>59</v>
      </c>
      <c r="E91" s="8">
        <v>44267</v>
      </c>
      <c r="F91" s="8">
        <v>47362</v>
      </c>
      <c r="G91" s="7">
        <v>4</v>
      </c>
      <c r="H91" s="7">
        <v>100</v>
      </c>
      <c r="I91" s="7">
        <v>0.84038999999999997</v>
      </c>
      <c r="J91" s="14">
        <f t="shared" si="0"/>
        <v>882409500</v>
      </c>
      <c r="K91" s="9">
        <f t="shared" si="1"/>
        <v>35296380</v>
      </c>
      <c r="L91" s="9">
        <f t="shared" si="2"/>
        <v>882409500</v>
      </c>
      <c r="M91" s="9">
        <f t="shared" si="4"/>
        <v>0</v>
      </c>
      <c r="N91" s="9">
        <f t="shared" si="3"/>
        <v>35296380</v>
      </c>
      <c r="O91" s="27">
        <f t="shared" si="5"/>
        <v>0.04</v>
      </c>
      <c r="P91" s="10"/>
    </row>
    <row r="92" spans="1:16" x14ac:dyDescent="0.35">
      <c r="A92" s="5" t="s">
        <v>182</v>
      </c>
      <c r="B92" s="6">
        <v>1487875000</v>
      </c>
      <c r="C92" s="7" t="s">
        <v>15</v>
      </c>
      <c r="D92" s="7" t="s">
        <v>37</v>
      </c>
      <c r="E92" s="8">
        <v>44271</v>
      </c>
      <c r="F92" s="8">
        <v>46828</v>
      </c>
      <c r="G92" s="7">
        <v>0.75</v>
      </c>
      <c r="H92" s="7">
        <v>99.951999999999998</v>
      </c>
      <c r="I92" s="7">
        <v>1</v>
      </c>
      <c r="J92" s="14">
        <f t="shared" si="0"/>
        <v>1487875000</v>
      </c>
      <c r="K92" s="9">
        <f t="shared" si="1"/>
        <v>11159062.5</v>
      </c>
      <c r="L92" s="9">
        <f t="shared" si="2"/>
        <v>1487160820</v>
      </c>
      <c r="M92" s="9">
        <f t="shared" si="4"/>
        <v>-714180</v>
      </c>
      <c r="N92" s="9">
        <f t="shared" si="3"/>
        <v>10444882.5</v>
      </c>
      <c r="O92" s="27">
        <f t="shared" si="5"/>
        <v>7.0233712181847286E-3</v>
      </c>
      <c r="P92" s="10"/>
    </row>
    <row r="93" spans="1:16" x14ac:dyDescent="0.35">
      <c r="A93" s="5" t="s">
        <v>184</v>
      </c>
      <c r="B93" s="6">
        <v>477680000</v>
      </c>
      <c r="C93" s="7" t="s">
        <v>15</v>
      </c>
      <c r="D93" s="7" t="s">
        <v>116</v>
      </c>
      <c r="E93" s="8">
        <v>44277</v>
      </c>
      <c r="F93" s="8">
        <v>47284</v>
      </c>
      <c r="G93" s="7">
        <v>2.375</v>
      </c>
      <c r="H93" s="7">
        <v>100</v>
      </c>
      <c r="I93" s="7">
        <v>1</v>
      </c>
      <c r="J93" s="14">
        <f t="shared" si="0"/>
        <v>477680000</v>
      </c>
      <c r="K93" s="9">
        <f t="shared" si="1"/>
        <v>11344900</v>
      </c>
      <c r="L93" s="9">
        <f t="shared" si="2"/>
        <v>477680000</v>
      </c>
      <c r="M93" s="9">
        <f t="shared" si="4"/>
        <v>0</v>
      </c>
      <c r="N93" s="9">
        <f t="shared" si="3"/>
        <v>11344900</v>
      </c>
      <c r="O93" s="27">
        <f t="shared" si="5"/>
        <v>2.375E-2</v>
      </c>
      <c r="P93" s="10"/>
    </row>
    <row r="94" spans="1:16" x14ac:dyDescent="0.35">
      <c r="A94" s="5" t="s">
        <v>191</v>
      </c>
      <c r="B94" s="6">
        <v>806550000</v>
      </c>
      <c r="C94" s="7" t="s">
        <v>15</v>
      </c>
      <c r="D94" s="7" t="s">
        <v>32</v>
      </c>
      <c r="E94" s="8">
        <v>45453</v>
      </c>
      <c r="F94" s="8">
        <v>47736</v>
      </c>
      <c r="G94" s="7">
        <v>3.875</v>
      </c>
      <c r="H94" s="7">
        <v>99.578000000000003</v>
      </c>
      <c r="I94" s="7">
        <v>1</v>
      </c>
      <c r="J94" s="14">
        <f t="shared" si="0"/>
        <v>806550000</v>
      </c>
      <c r="K94" s="9">
        <f t="shared" si="1"/>
        <v>31253812.5</v>
      </c>
      <c r="L94" s="9">
        <f t="shared" si="2"/>
        <v>803146359</v>
      </c>
      <c r="M94" s="9">
        <f t="shared" si="4"/>
        <v>-3403641</v>
      </c>
      <c r="N94" s="9">
        <f t="shared" si="3"/>
        <v>27850171.5</v>
      </c>
      <c r="O94" s="27">
        <f t="shared" si="5"/>
        <v>3.467633413002872E-2</v>
      </c>
      <c r="P94" s="10"/>
    </row>
    <row r="95" spans="1:16" x14ac:dyDescent="0.35">
      <c r="A95" s="5" t="s">
        <v>196</v>
      </c>
      <c r="B95" s="6">
        <v>596800000</v>
      </c>
      <c r="C95" s="7" t="s">
        <v>15</v>
      </c>
      <c r="D95" s="7" t="s">
        <v>61</v>
      </c>
      <c r="E95" s="8">
        <v>44370</v>
      </c>
      <c r="F95" s="8">
        <v>46196</v>
      </c>
      <c r="G95" s="7">
        <v>2.25</v>
      </c>
      <c r="H95" s="7">
        <v>99.417000000000002</v>
      </c>
      <c r="I95" s="7">
        <v>1</v>
      </c>
      <c r="J95" s="14">
        <f t="shared" si="0"/>
        <v>596800000</v>
      </c>
      <c r="K95" s="9">
        <f t="shared" si="1"/>
        <v>13428000</v>
      </c>
      <c r="L95" s="9">
        <f t="shared" si="2"/>
        <v>593320656</v>
      </c>
      <c r="M95" s="9">
        <f t="shared" si="4"/>
        <v>-3479344</v>
      </c>
      <c r="N95" s="9">
        <f t="shared" si="3"/>
        <v>9948656</v>
      </c>
      <c r="O95" s="27">
        <f t="shared" si="5"/>
        <v>1.6767756017582507E-2</v>
      </c>
      <c r="P95" s="10"/>
    </row>
    <row r="96" spans="1:16" x14ac:dyDescent="0.35">
      <c r="A96" s="5" t="s">
        <v>181</v>
      </c>
      <c r="B96" s="6">
        <v>597400000</v>
      </c>
      <c r="C96" s="7" t="s">
        <v>15</v>
      </c>
      <c r="D96" s="7" t="s">
        <v>59</v>
      </c>
      <c r="E96" s="8">
        <v>44267</v>
      </c>
      <c r="F96" s="8">
        <v>47362</v>
      </c>
      <c r="G96" s="7">
        <v>3</v>
      </c>
      <c r="H96" s="7">
        <v>100</v>
      </c>
      <c r="I96" s="7">
        <v>1</v>
      </c>
      <c r="J96" s="14">
        <f t="shared" si="0"/>
        <v>597400000</v>
      </c>
      <c r="K96" s="9">
        <f t="shared" si="1"/>
        <v>17922000</v>
      </c>
      <c r="L96" s="9">
        <f t="shared" si="2"/>
        <v>597400000</v>
      </c>
      <c r="M96" s="9">
        <f t="shared" si="4"/>
        <v>0</v>
      </c>
      <c r="N96" s="9">
        <f t="shared" si="3"/>
        <v>17922000</v>
      </c>
      <c r="O96" s="27">
        <f t="shared" si="5"/>
        <v>0.03</v>
      </c>
      <c r="P96" s="10"/>
    </row>
    <row r="97" spans="1:16" x14ac:dyDescent="0.35">
      <c r="A97" s="5" t="s">
        <v>48</v>
      </c>
      <c r="B97" s="6">
        <v>2000000000</v>
      </c>
      <c r="C97" s="7" t="s">
        <v>23</v>
      </c>
      <c r="D97" s="7" t="s">
        <v>32</v>
      </c>
      <c r="E97" s="8">
        <v>45350</v>
      </c>
      <c r="F97" s="8">
        <v>49003</v>
      </c>
      <c r="G97" s="7">
        <v>4.375</v>
      </c>
      <c r="H97" s="7">
        <v>99.432000000000002</v>
      </c>
      <c r="I97" s="7">
        <v>0.92257999999999996</v>
      </c>
      <c r="J97" s="14">
        <f t="shared" si="0"/>
        <v>1845160000</v>
      </c>
      <c r="K97" s="9">
        <f t="shared" si="1"/>
        <v>80725750</v>
      </c>
      <c r="L97" s="9">
        <f t="shared" si="2"/>
        <v>1834679491.2</v>
      </c>
      <c r="M97" s="9">
        <f t="shared" si="4"/>
        <v>-10480508.799999952</v>
      </c>
      <c r="N97" s="9">
        <f t="shared" si="3"/>
        <v>70245241.200000048</v>
      </c>
      <c r="O97" s="27">
        <f t="shared" si="5"/>
        <v>3.8287472845763962E-2</v>
      </c>
      <c r="P97" s="10"/>
    </row>
    <row r="98" spans="1:16" x14ac:dyDescent="0.35">
      <c r="A98" s="5" t="s">
        <v>125</v>
      </c>
      <c r="B98" s="6">
        <v>1000000000</v>
      </c>
      <c r="C98" s="7" t="s">
        <v>23</v>
      </c>
      <c r="D98" s="7" t="s">
        <v>61</v>
      </c>
      <c r="E98" s="8">
        <v>45552</v>
      </c>
      <c r="F98" s="8">
        <v>49326</v>
      </c>
      <c r="G98" s="7">
        <v>5.7</v>
      </c>
      <c r="H98" s="7">
        <v>98.796999999999997</v>
      </c>
      <c r="I98" s="7">
        <v>0.89883999999999997</v>
      </c>
      <c r="J98" s="14">
        <f t="shared" si="0"/>
        <v>898840000</v>
      </c>
      <c r="K98" s="9">
        <f t="shared" si="1"/>
        <v>51233880</v>
      </c>
      <c r="L98" s="9">
        <f t="shared" si="2"/>
        <v>888026954.80000007</v>
      </c>
      <c r="M98" s="9">
        <f t="shared" si="4"/>
        <v>-10813045.199999928</v>
      </c>
      <c r="N98" s="9">
        <f t="shared" si="3"/>
        <v>40420834.800000072</v>
      </c>
      <c r="O98" s="27">
        <f t="shared" si="5"/>
        <v>4.5517576444628963E-2</v>
      </c>
      <c r="P98" s="10"/>
    </row>
    <row r="99" spans="1:16" x14ac:dyDescent="0.35">
      <c r="A99" s="5" t="s">
        <v>33</v>
      </c>
      <c r="B99" s="6">
        <v>625200000</v>
      </c>
      <c r="C99" s="7" t="s">
        <v>15</v>
      </c>
      <c r="D99" s="7" t="s">
        <v>16</v>
      </c>
      <c r="E99" s="8">
        <v>44726</v>
      </c>
      <c r="F99" s="8">
        <v>46918</v>
      </c>
      <c r="G99" s="7">
        <v>2.25</v>
      </c>
      <c r="H99" s="7">
        <v>99.561999999999998</v>
      </c>
      <c r="I99" s="7">
        <v>1</v>
      </c>
      <c r="J99" s="14">
        <f t="shared" si="0"/>
        <v>625200000</v>
      </c>
      <c r="K99" s="9">
        <f t="shared" si="1"/>
        <v>14067000</v>
      </c>
      <c r="L99" s="9">
        <f t="shared" si="2"/>
        <v>622461624</v>
      </c>
      <c r="M99" s="9">
        <f t="shared" si="4"/>
        <v>-2738376</v>
      </c>
      <c r="N99" s="9">
        <f t="shared" si="3"/>
        <v>11328624</v>
      </c>
      <c r="O99" s="27">
        <f t="shared" si="5"/>
        <v>1.8199714750607662E-2</v>
      </c>
      <c r="P99" s="10"/>
    </row>
    <row r="100" spans="1:16" x14ac:dyDescent="0.35">
      <c r="A100" s="5" t="s">
        <v>108</v>
      </c>
      <c r="B100" s="6">
        <v>5000000000</v>
      </c>
      <c r="C100" s="7" t="s">
        <v>23</v>
      </c>
      <c r="D100" s="7" t="s">
        <v>109</v>
      </c>
      <c r="E100" s="8">
        <v>44971</v>
      </c>
      <c r="F100" s="8">
        <v>48624</v>
      </c>
      <c r="G100" s="7">
        <v>3.75</v>
      </c>
      <c r="H100" s="7">
        <v>99.488</v>
      </c>
      <c r="I100" s="7">
        <v>0.93644000000000005</v>
      </c>
      <c r="J100" s="14">
        <f t="shared" si="0"/>
        <v>4682200000</v>
      </c>
      <c r="K100" s="9">
        <f t="shared" si="1"/>
        <v>175582500</v>
      </c>
      <c r="L100" s="9">
        <f t="shared" si="2"/>
        <v>4658227136</v>
      </c>
      <c r="M100" s="9">
        <f t="shared" si="4"/>
        <v>-23972864</v>
      </c>
      <c r="N100" s="9">
        <f t="shared" si="3"/>
        <v>151609636</v>
      </c>
      <c r="O100" s="27">
        <f t="shared" si="5"/>
        <v>3.2546638790607915E-2</v>
      </c>
      <c r="P100" s="10"/>
    </row>
    <row r="101" spans="1:16" x14ac:dyDescent="0.35">
      <c r="A101" s="5" t="s">
        <v>210</v>
      </c>
      <c r="B101" s="6">
        <v>2500000000</v>
      </c>
      <c r="C101" s="7" t="s">
        <v>23</v>
      </c>
      <c r="D101" s="7" t="s">
        <v>89</v>
      </c>
      <c r="E101" s="8">
        <v>45029</v>
      </c>
      <c r="F101" s="8">
        <v>47677</v>
      </c>
      <c r="G101" s="7">
        <v>9.125</v>
      </c>
      <c r="H101" s="7">
        <v>99.117000000000004</v>
      </c>
      <c r="I101" s="7">
        <v>0.91718</v>
      </c>
      <c r="J101" s="14">
        <f t="shared" si="0"/>
        <v>2292950000</v>
      </c>
      <c r="K101" s="9">
        <f t="shared" si="1"/>
        <v>209231687.5</v>
      </c>
      <c r="L101" s="9">
        <f t="shared" si="2"/>
        <v>2272703251.5</v>
      </c>
      <c r="M101" s="9">
        <f t="shared" si="4"/>
        <v>-20246748.5</v>
      </c>
      <c r="N101" s="9">
        <f t="shared" si="3"/>
        <v>188984939</v>
      </c>
      <c r="O101" s="27">
        <f t="shared" si="5"/>
        <v>8.3154252045562316E-2</v>
      </c>
      <c r="P101" s="10"/>
    </row>
    <row r="102" spans="1:16" x14ac:dyDescent="0.35">
      <c r="A102" s="5" t="s">
        <v>212</v>
      </c>
      <c r="B102" s="6">
        <v>972314080</v>
      </c>
      <c r="C102" s="7" t="s">
        <v>213</v>
      </c>
      <c r="D102" s="7" t="s">
        <v>28</v>
      </c>
      <c r="E102" s="8">
        <v>44314</v>
      </c>
      <c r="F102" s="8">
        <v>55271</v>
      </c>
      <c r="G102" s="7">
        <v>4</v>
      </c>
      <c r="H102" s="7">
        <v>105.5073</v>
      </c>
      <c r="I102" s="11">
        <v>2.7499999999999998E-3</v>
      </c>
      <c r="J102" s="14">
        <f t="shared" si="0"/>
        <v>2673863.7199999997</v>
      </c>
      <c r="K102" s="9">
        <f t="shared" si="1"/>
        <v>106954.54879999999</v>
      </c>
      <c r="L102" s="9">
        <f t="shared" si="2"/>
        <v>2821121.4166515595</v>
      </c>
      <c r="M102" s="9">
        <f t="shared" si="4"/>
        <v>147257.69665155979</v>
      </c>
      <c r="N102" s="9">
        <f t="shared" si="3"/>
        <v>254212.24545155978</v>
      </c>
      <c r="O102" s="27">
        <f t="shared" si="5"/>
        <v>9.0110352553804271E-2</v>
      </c>
      <c r="P102" s="10"/>
    </row>
    <row r="103" spans="1:16" x14ac:dyDescent="0.35">
      <c r="A103" s="5" t="s">
        <v>214</v>
      </c>
      <c r="B103" s="6">
        <v>579200000</v>
      </c>
      <c r="C103" s="7" t="s">
        <v>15</v>
      </c>
      <c r="D103" s="7" t="s">
        <v>32</v>
      </c>
      <c r="E103" s="8">
        <v>44503</v>
      </c>
      <c r="F103" s="8">
        <v>46876</v>
      </c>
      <c r="G103" s="7">
        <v>2.25</v>
      </c>
      <c r="H103" s="7">
        <v>99.262</v>
      </c>
      <c r="I103" s="7">
        <v>1</v>
      </c>
      <c r="J103" s="14">
        <f t="shared" si="0"/>
        <v>579200000</v>
      </c>
      <c r="K103" s="9">
        <f t="shared" si="1"/>
        <v>13032000</v>
      </c>
      <c r="L103" s="9">
        <f t="shared" si="2"/>
        <v>574925504</v>
      </c>
      <c r="M103" s="9">
        <f t="shared" si="4"/>
        <v>-4274496</v>
      </c>
      <c r="N103" s="9">
        <f t="shared" si="3"/>
        <v>8757504</v>
      </c>
      <c r="O103" s="27">
        <f t="shared" si="5"/>
        <v>1.5232415224355745E-2</v>
      </c>
      <c r="P103" s="10"/>
    </row>
    <row r="104" spans="1:16" x14ac:dyDescent="0.35">
      <c r="A104" s="5" t="s">
        <v>215</v>
      </c>
      <c r="B104" s="6">
        <v>1079600000</v>
      </c>
      <c r="C104" s="7" t="s">
        <v>15</v>
      </c>
      <c r="D104" s="7" t="s">
        <v>64</v>
      </c>
      <c r="E104" s="8">
        <v>44944</v>
      </c>
      <c r="F104" s="8">
        <v>48597</v>
      </c>
      <c r="G104" s="7">
        <v>4.375</v>
      </c>
      <c r="H104" s="7">
        <v>99.992999999999995</v>
      </c>
      <c r="I104" s="7">
        <v>1</v>
      </c>
      <c r="J104" s="14">
        <f t="shared" si="0"/>
        <v>1079600000</v>
      </c>
      <c r="K104" s="9">
        <f t="shared" si="1"/>
        <v>47232500</v>
      </c>
      <c r="L104" s="9">
        <f t="shared" si="2"/>
        <v>1079524428</v>
      </c>
      <c r="M104" s="9">
        <f t="shared" si="4"/>
        <v>-75572</v>
      </c>
      <c r="N104" s="9">
        <f t="shared" si="3"/>
        <v>47156928</v>
      </c>
      <c r="O104" s="27">
        <f t="shared" si="5"/>
        <v>4.368305781404698E-2</v>
      </c>
      <c r="P104" s="10"/>
    </row>
    <row r="105" spans="1:16" x14ac:dyDescent="0.35">
      <c r="A105" s="5" t="s">
        <v>216</v>
      </c>
      <c r="B105" s="6">
        <v>548350000</v>
      </c>
      <c r="C105" s="7" t="s">
        <v>15</v>
      </c>
      <c r="D105" s="7" t="s">
        <v>37</v>
      </c>
      <c r="E105" s="8">
        <v>45036</v>
      </c>
      <c r="F105" s="8">
        <v>48689</v>
      </c>
      <c r="G105" s="7">
        <v>5.399</v>
      </c>
      <c r="H105" s="7">
        <v>100</v>
      </c>
      <c r="I105" s="7">
        <v>1</v>
      </c>
      <c r="J105" s="14">
        <f t="shared" ref="J105:J168" si="6">IFERROR((B105*I105),0)</f>
        <v>548350000</v>
      </c>
      <c r="K105" s="9">
        <f t="shared" ref="K105:K168" si="7">IFERROR(((J105)*(G105%)),0)</f>
        <v>29605416.5</v>
      </c>
      <c r="L105" s="9">
        <f t="shared" ref="L105:L168" si="8">IFERROR((J105)*(H105%),0)</f>
        <v>548350000</v>
      </c>
      <c r="M105" s="9">
        <f t="shared" ref="M105:M168" si="9">IFERROR((L105-J105),0)</f>
        <v>0</v>
      </c>
      <c r="N105" s="9">
        <f t="shared" ref="N105:N168" si="10">IFERROR((M105+K105),0)</f>
        <v>29605416.5</v>
      </c>
      <c r="O105" s="27">
        <f t="shared" ref="O105:O168" si="11">IFERROR((N105/L105),0)</f>
        <v>5.3990000000000003E-2</v>
      </c>
      <c r="P105" s="10"/>
    </row>
    <row r="106" spans="1:16" x14ac:dyDescent="0.35">
      <c r="A106" s="5" t="s">
        <v>219</v>
      </c>
      <c r="B106" s="6">
        <v>821325000</v>
      </c>
      <c r="C106" s="7" t="s">
        <v>15</v>
      </c>
      <c r="D106" s="7" t="s">
        <v>32</v>
      </c>
      <c r="E106" s="8">
        <v>45302</v>
      </c>
      <c r="F106" s="8">
        <v>47949</v>
      </c>
      <c r="G106" s="7">
        <v>4</v>
      </c>
      <c r="H106" s="7">
        <v>99.307000000000002</v>
      </c>
      <c r="I106" s="7">
        <v>1</v>
      </c>
      <c r="J106" s="14">
        <f t="shared" si="6"/>
        <v>821325000</v>
      </c>
      <c r="K106" s="9">
        <f t="shared" si="7"/>
        <v>32853000</v>
      </c>
      <c r="L106" s="9">
        <f t="shared" si="8"/>
        <v>815633217.75</v>
      </c>
      <c r="M106" s="9">
        <f t="shared" si="9"/>
        <v>-5691782.25</v>
      </c>
      <c r="N106" s="9">
        <f t="shared" si="10"/>
        <v>27161217.75</v>
      </c>
      <c r="O106" s="27">
        <f t="shared" si="11"/>
        <v>3.3300774366358865E-2</v>
      </c>
      <c r="P106" s="10"/>
    </row>
    <row r="107" spans="1:16" x14ac:dyDescent="0.35">
      <c r="A107" s="5" t="s">
        <v>108</v>
      </c>
      <c r="B107" s="6">
        <v>1693500000</v>
      </c>
      <c r="C107" s="7" t="s">
        <v>15</v>
      </c>
      <c r="D107" s="7" t="s">
        <v>109</v>
      </c>
      <c r="E107" s="8">
        <v>44539</v>
      </c>
      <c r="F107" s="8">
        <v>46706</v>
      </c>
      <c r="G107" s="7">
        <v>0</v>
      </c>
      <c r="H107" s="7">
        <v>101.48399999999999</v>
      </c>
      <c r="I107" s="7">
        <v>1</v>
      </c>
      <c r="J107" s="14">
        <f t="shared" si="6"/>
        <v>1693500000</v>
      </c>
      <c r="K107" s="9">
        <f t="shared" si="7"/>
        <v>0</v>
      </c>
      <c r="L107" s="9">
        <f t="shared" si="8"/>
        <v>1718631540</v>
      </c>
      <c r="M107" s="9">
        <f t="shared" si="9"/>
        <v>25131540</v>
      </c>
      <c r="N107" s="9">
        <f t="shared" si="10"/>
        <v>25131540</v>
      </c>
      <c r="O107" s="27">
        <f t="shared" si="11"/>
        <v>1.4622994757794333E-2</v>
      </c>
      <c r="P107" s="10"/>
    </row>
    <row r="108" spans="1:16" x14ac:dyDescent="0.35">
      <c r="A108" s="5" t="s">
        <v>229</v>
      </c>
      <c r="B108" s="6">
        <v>528900000</v>
      </c>
      <c r="C108" s="7" t="s">
        <v>15</v>
      </c>
      <c r="D108" s="7" t="s">
        <v>18</v>
      </c>
      <c r="E108" s="8">
        <v>45198</v>
      </c>
      <c r="F108" s="8">
        <v>46483</v>
      </c>
      <c r="G108" s="7">
        <v>7.875</v>
      </c>
      <c r="H108" s="7">
        <v>99.701999999999998</v>
      </c>
      <c r="I108" s="7">
        <v>1</v>
      </c>
      <c r="J108" s="14">
        <f t="shared" si="6"/>
        <v>528900000</v>
      </c>
      <c r="K108" s="9">
        <f t="shared" si="7"/>
        <v>41650875</v>
      </c>
      <c r="L108" s="9">
        <f t="shared" si="8"/>
        <v>527323878</v>
      </c>
      <c r="M108" s="9">
        <f t="shared" si="9"/>
        <v>-1576122</v>
      </c>
      <c r="N108" s="9">
        <f t="shared" si="10"/>
        <v>40074753</v>
      </c>
      <c r="O108" s="27">
        <f t="shared" si="11"/>
        <v>7.5996469479047563E-2</v>
      </c>
      <c r="P108" s="10"/>
    </row>
    <row r="109" spans="1:16" x14ac:dyDescent="0.35">
      <c r="A109" s="5" t="s">
        <v>238</v>
      </c>
      <c r="B109" s="6">
        <v>7255687363</v>
      </c>
      <c r="C109" s="7" t="s">
        <v>15</v>
      </c>
      <c r="D109" s="7" t="s">
        <v>91</v>
      </c>
      <c r="E109" s="8">
        <v>45041</v>
      </c>
      <c r="F109" s="8">
        <v>47261</v>
      </c>
      <c r="G109" s="7">
        <v>2.9</v>
      </c>
      <c r="H109" s="7">
        <v>99.710999999999999</v>
      </c>
      <c r="I109" s="7">
        <v>1</v>
      </c>
      <c r="J109" s="14">
        <f t="shared" si="6"/>
        <v>7255687363</v>
      </c>
      <c r="K109" s="9">
        <f t="shared" si="7"/>
        <v>210414933.52699998</v>
      </c>
      <c r="L109" s="9">
        <f t="shared" si="8"/>
        <v>7234718426.5209293</v>
      </c>
      <c r="M109" s="9">
        <f t="shared" si="9"/>
        <v>-20968936.479070663</v>
      </c>
      <c r="N109" s="9">
        <f t="shared" si="10"/>
        <v>189445997.04792932</v>
      </c>
      <c r="O109" s="27">
        <f t="shared" si="11"/>
        <v>2.6185676605389483E-2</v>
      </c>
      <c r="P109" s="10"/>
    </row>
    <row r="110" spans="1:16" x14ac:dyDescent="0.35">
      <c r="A110" s="5" t="s">
        <v>219</v>
      </c>
      <c r="B110" s="6">
        <v>741230000</v>
      </c>
      <c r="C110" s="7" t="s">
        <v>15</v>
      </c>
      <c r="D110" s="7" t="s">
        <v>32</v>
      </c>
      <c r="E110" s="8">
        <v>45194</v>
      </c>
      <c r="F110" s="8">
        <v>48116</v>
      </c>
      <c r="G110" s="7">
        <v>4.75</v>
      </c>
      <c r="H110" s="7">
        <v>99.174999999999997</v>
      </c>
      <c r="I110" s="7">
        <v>1</v>
      </c>
      <c r="J110" s="14">
        <f t="shared" si="6"/>
        <v>741230000</v>
      </c>
      <c r="K110" s="9">
        <f t="shared" si="7"/>
        <v>35208425</v>
      </c>
      <c r="L110" s="9">
        <f t="shared" si="8"/>
        <v>735114852.5</v>
      </c>
      <c r="M110" s="9">
        <f t="shared" si="9"/>
        <v>-6115147.5</v>
      </c>
      <c r="N110" s="9">
        <f t="shared" si="10"/>
        <v>29093277.5</v>
      </c>
      <c r="O110" s="27">
        <f t="shared" si="11"/>
        <v>3.9576506175951598E-2</v>
      </c>
      <c r="P110" s="10"/>
    </row>
    <row r="111" spans="1:16" x14ac:dyDescent="0.35">
      <c r="A111" s="5" t="s">
        <v>204</v>
      </c>
      <c r="B111" s="6">
        <v>1073100000</v>
      </c>
      <c r="C111" s="7" t="s">
        <v>15</v>
      </c>
      <c r="D111" s="7" t="s">
        <v>32</v>
      </c>
      <c r="E111" s="8">
        <v>44705</v>
      </c>
      <c r="F111" s="8">
        <v>47627</v>
      </c>
      <c r="G111" s="7">
        <v>2.75</v>
      </c>
      <c r="H111" s="7">
        <v>99.287000000000006</v>
      </c>
      <c r="I111" s="7">
        <v>1</v>
      </c>
      <c r="J111" s="14">
        <f t="shared" si="6"/>
        <v>1073100000</v>
      </c>
      <c r="K111" s="9">
        <f t="shared" si="7"/>
        <v>29510250</v>
      </c>
      <c r="L111" s="9">
        <f t="shared" si="8"/>
        <v>1065448797</v>
      </c>
      <c r="M111" s="9">
        <f t="shared" si="9"/>
        <v>-7651203</v>
      </c>
      <c r="N111" s="9">
        <f t="shared" si="10"/>
        <v>21859047</v>
      </c>
      <c r="O111" s="27">
        <f t="shared" si="11"/>
        <v>2.0516281084129846E-2</v>
      </c>
      <c r="P111" s="10"/>
    </row>
    <row r="112" spans="1:16" x14ac:dyDescent="0.35">
      <c r="A112" s="5" t="s">
        <v>242</v>
      </c>
      <c r="B112" s="6">
        <v>556750000</v>
      </c>
      <c r="C112" s="7" t="s">
        <v>15</v>
      </c>
      <c r="D112" s="7" t="s">
        <v>133</v>
      </c>
      <c r="E112" s="8">
        <v>45560</v>
      </c>
      <c r="F112" s="8">
        <v>47386</v>
      </c>
      <c r="G112" s="7">
        <v>5.3079999999999998</v>
      </c>
      <c r="H112" s="7">
        <v>100</v>
      </c>
      <c r="I112" s="7">
        <v>1</v>
      </c>
      <c r="J112" s="14">
        <f t="shared" si="6"/>
        <v>556750000</v>
      </c>
      <c r="K112" s="9">
        <f t="shared" si="7"/>
        <v>29552289.999999996</v>
      </c>
      <c r="L112" s="9">
        <f t="shared" si="8"/>
        <v>556750000</v>
      </c>
      <c r="M112" s="9">
        <f t="shared" si="9"/>
        <v>0</v>
      </c>
      <c r="N112" s="9">
        <f t="shared" si="10"/>
        <v>29552289.999999996</v>
      </c>
      <c r="O112" s="27">
        <f t="shared" si="11"/>
        <v>5.3079999999999995E-2</v>
      </c>
      <c r="P112" s="10"/>
    </row>
    <row r="113" spans="1:16" x14ac:dyDescent="0.35">
      <c r="A113" s="5" t="s">
        <v>33</v>
      </c>
      <c r="B113" s="6">
        <v>432150000</v>
      </c>
      <c r="C113" s="7" t="s">
        <v>63</v>
      </c>
      <c r="D113" s="7" t="s">
        <v>16</v>
      </c>
      <c r="E113" s="8">
        <v>44817</v>
      </c>
      <c r="F113" s="8">
        <v>49200</v>
      </c>
      <c r="G113" s="7">
        <v>5.125</v>
      </c>
      <c r="H113" s="7">
        <v>99.738</v>
      </c>
      <c r="I113" s="11">
        <v>1.1525300000000001</v>
      </c>
      <c r="J113" s="14">
        <f t="shared" si="6"/>
        <v>498065839.5</v>
      </c>
      <c r="K113" s="9">
        <f t="shared" si="7"/>
        <v>25525874.274374999</v>
      </c>
      <c r="L113" s="9">
        <f t="shared" si="8"/>
        <v>496760907.00051004</v>
      </c>
      <c r="M113" s="9">
        <f t="shared" si="9"/>
        <v>-1304932.4994899631</v>
      </c>
      <c r="N113" s="9">
        <f t="shared" si="10"/>
        <v>24220941.774885036</v>
      </c>
      <c r="O113" s="27">
        <f t="shared" si="11"/>
        <v>4.8757745292666854E-2</v>
      </c>
      <c r="P113" s="10"/>
    </row>
    <row r="114" spans="1:16" x14ac:dyDescent="0.35">
      <c r="A114" s="5" t="s">
        <v>124</v>
      </c>
      <c r="B114" s="6">
        <v>21466092800</v>
      </c>
      <c r="C114" s="7" t="s">
        <v>15</v>
      </c>
      <c r="D114" s="7" t="s">
        <v>109</v>
      </c>
      <c r="E114" s="8">
        <v>44488</v>
      </c>
      <c r="F114" s="8">
        <v>50075</v>
      </c>
      <c r="G114" s="7">
        <v>0.4</v>
      </c>
      <c r="H114" s="7">
        <v>99.218999999999994</v>
      </c>
      <c r="I114" s="7">
        <v>1</v>
      </c>
      <c r="J114" s="14">
        <f t="shared" si="6"/>
        <v>21466092800</v>
      </c>
      <c r="K114" s="9">
        <f t="shared" si="7"/>
        <v>85864371.200000003</v>
      </c>
      <c r="L114" s="9">
        <f t="shared" si="8"/>
        <v>21298442615.231998</v>
      </c>
      <c r="M114" s="9">
        <f t="shared" si="9"/>
        <v>-167650184.76800156</v>
      </c>
      <c r="N114" s="9">
        <f t="shared" si="10"/>
        <v>-81785813.568001553</v>
      </c>
      <c r="O114" s="27">
        <f t="shared" si="11"/>
        <v>-3.8399903244339013E-3</v>
      </c>
      <c r="P114" s="10"/>
    </row>
    <row r="115" spans="1:16" x14ac:dyDescent="0.35">
      <c r="A115" s="5" t="s">
        <v>108</v>
      </c>
      <c r="B115" s="6">
        <v>360900000</v>
      </c>
      <c r="C115" s="7" t="s">
        <v>131</v>
      </c>
      <c r="D115" s="7" t="s">
        <v>109</v>
      </c>
      <c r="E115" s="8">
        <v>44322</v>
      </c>
      <c r="F115" s="8">
        <v>46435</v>
      </c>
      <c r="G115" s="7">
        <v>1.25</v>
      </c>
      <c r="H115" s="7">
        <v>99.192999999999998</v>
      </c>
      <c r="I115" s="7">
        <v>9.9900000000000003E-2</v>
      </c>
      <c r="J115" s="14">
        <f t="shared" si="6"/>
        <v>36053910</v>
      </c>
      <c r="K115" s="9">
        <f t="shared" si="7"/>
        <v>450673.875</v>
      </c>
      <c r="L115" s="9">
        <f t="shared" si="8"/>
        <v>35762954.9463</v>
      </c>
      <c r="M115" s="9">
        <f t="shared" si="9"/>
        <v>-290955.05370000005</v>
      </c>
      <c r="N115" s="9">
        <f t="shared" si="10"/>
        <v>159718.82129999995</v>
      </c>
      <c r="O115" s="27">
        <f t="shared" si="11"/>
        <v>4.4660409504702937E-3</v>
      </c>
      <c r="P115" s="10"/>
    </row>
    <row r="116" spans="1:16" x14ac:dyDescent="0.35">
      <c r="A116" s="5" t="s">
        <v>97</v>
      </c>
      <c r="B116" s="6">
        <v>1112900000</v>
      </c>
      <c r="C116" s="7" t="s">
        <v>15</v>
      </c>
      <c r="D116" s="7" t="s">
        <v>98</v>
      </c>
      <c r="E116" s="8">
        <v>45551</v>
      </c>
      <c r="F116" s="8">
        <v>56508</v>
      </c>
      <c r="G116" s="7">
        <v>4.625</v>
      </c>
      <c r="H116" s="7">
        <v>99.340999999999994</v>
      </c>
      <c r="I116" s="7">
        <v>1</v>
      </c>
      <c r="J116" s="14">
        <f t="shared" si="6"/>
        <v>1112900000</v>
      </c>
      <c r="K116" s="9">
        <f t="shared" si="7"/>
        <v>51471625</v>
      </c>
      <c r="L116" s="9">
        <f t="shared" si="8"/>
        <v>1105565989</v>
      </c>
      <c r="M116" s="9">
        <f t="shared" si="9"/>
        <v>-7334011</v>
      </c>
      <c r="N116" s="9">
        <f t="shared" si="10"/>
        <v>44137614</v>
      </c>
      <c r="O116" s="27">
        <f t="shared" si="11"/>
        <v>3.992309318408311E-2</v>
      </c>
      <c r="P116" s="10"/>
    </row>
    <row r="117" spans="1:16" x14ac:dyDescent="0.35">
      <c r="A117" s="5" t="s">
        <v>125</v>
      </c>
      <c r="B117" s="6">
        <v>1250000000</v>
      </c>
      <c r="C117" s="7" t="s">
        <v>23</v>
      </c>
      <c r="D117" s="7" t="s">
        <v>61</v>
      </c>
      <c r="E117" s="8">
        <v>45356</v>
      </c>
      <c r="F117" s="8">
        <v>56313</v>
      </c>
      <c r="G117" s="7">
        <v>6.95</v>
      </c>
      <c r="H117" s="7">
        <v>98.489000000000004</v>
      </c>
      <c r="I117" s="7">
        <v>0.92684</v>
      </c>
      <c r="J117" s="14">
        <f t="shared" si="6"/>
        <v>1158550000</v>
      </c>
      <c r="K117" s="9">
        <f t="shared" si="7"/>
        <v>80519225</v>
      </c>
      <c r="L117" s="9">
        <f t="shared" si="8"/>
        <v>1141044309.5</v>
      </c>
      <c r="M117" s="9">
        <f t="shared" si="9"/>
        <v>-17505690.5</v>
      </c>
      <c r="N117" s="9">
        <f t="shared" si="10"/>
        <v>63013534.5</v>
      </c>
      <c r="O117" s="27">
        <f t="shared" si="11"/>
        <v>5.5224441308166394E-2</v>
      </c>
      <c r="P117" s="10"/>
    </row>
    <row r="118" spans="1:16" x14ac:dyDescent="0.35">
      <c r="A118" s="5" t="s">
        <v>264</v>
      </c>
      <c r="B118" s="6">
        <v>551500000</v>
      </c>
      <c r="C118" s="7" t="s">
        <v>15</v>
      </c>
      <c r="D118" s="7" t="s">
        <v>91</v>
      </c>
      <c r="E118" s="8">
        <v>45568</v>
      </c>
      <c r="F118" s="8">
        <v>47394</v>
      </c>
      <c r="G118" s="7">
        <v>3.75</v>
      </c>
      <c r="H118" s="7">
        <v>99.730999999999995</v>
      </c>
      <c r="I118" s="7">
        <v>1</v>
      </c>
      <c r="J118" s="14">
        <f t="shared" si="6"/>
        <v>551500000</v>
      </c>
      <c r="K118" s="9">
        <f t="shared" si="7"/>
        <v>20681250</v>
      </c>
      <c r="L118" s="9">
        <f t="shared" si="8"/>
        <v>550016465</v>
      </c>
      <c r="M118" s="9">
        <f t="shared" si="9"/>
        <v>-1483535</v>
      </c>
      <c r="N118" s="9">
        <f t="shared" si="10"/>
        <v>19197715</v>
      </c>
      <c r="O118" s="27">
        <f t="shared" si="11"/>
        <v>3.490389146804905E-2</v>
      </c>
      <c r="P118" s="10"/>
    </row>
    <row r="119" spans="1:16" x14ac:dyDescent="0.35">
      <c r="A119" s="5" t="s">
        <v>268</v>
      </c>
      <c r="B119" s="6">
        <v>427570000</v>
      </c>
      <c r="C119" s="7" t="s">
        <v>49</v>
      </c>
      <c r="D119" s="7" t="s">
        <v>35</v>
      </c>
      <c r="E119" s="8">
        <v>45595</v>
      </c>
      <c r="F119" s="8">
        <v>49247</v>
      </c>
      <c r="G119" s="7">
        <v>6.048</v>
      </c>
      <c r="H119" s="7">
        <v>100</v>
      </c>
      <c r="I119" s="11">
        <v>0.60728000000000004</v>
      </c>
      <c r="J119" s="14">
        <f t="shared" si="6"/>
        <v>259654709.60000002</v>
      </c>
      <c r="K119" s="9">
        <f t="shared" si="7"/>
        <v>15703916.836608002</v>
      </c>
      <c r="L119" s="9">
        <f t="shared" si="8"/>
        <v>259654709.60000002</v>
      </c>
      <c r="M119" s="9">
        <f t="shared" si="9"/>
        <v>0</v>
      </c>
      <c r="N119" s="9">
        <f t="shared" si="10"/>
        <v>15703916.836608002</v>
      </c>
      <c r="O119" s="27">
        <f t="shared" si="11"/>
        <v>6.0479999999999999E-2</v>
      </c>
      <c r="P119" s="10"/>
    </row>
    <row r="120" spans="1:16" x14ac:dyDescent="0.35">
      <c r="A120" s="5" t="s">
        <v>269</v>
      </c>
      <c r="B120" s="6">
        <v>1072100000</v>
      </c>
      <c r="C120" s="7" t="s">
        <v>15</v>
      </c>
      <c r="D120" s="7" t="s">
        <v>35</v>
      </c>
      <c r="E120" s="8">
        <v>45076</v>
      </c>
      <c r="F120" s="8">
        <v>47998</v>
      </c>
      <c r="G120" s="7">
        <v>3.7</v>
      </c>
      <c r="H120" s="7">
        <v>99.68</v>
      </c>
      <c r="I120" s="7">
        <v>1</v>
      </c>
      <c r="J120" s="14">
        <f t="shared" si="6"/>
        <v>1072100000</v>
      </c>
      <c r="K120" s="9">
        <f t="shared" si="7"/>
        <v>39667700.000000007</v>
      </c>
      <c r="L120" s="9">
        <f t="shared" si="8"/>
        <v>1068669280</v>
      </c>
      <c r="M120" s="9">
        <f t="shared" si="9"/>
        <v>-3430720</v>
      </c>
      <c r="N120" s="9">
        <f t="shared" si="10"/>
        <v>36236980.000000007</v>
      </c>
      <c r="O120" s="27">
        <f t="shared" si="11"/>
        <v>3.3908507223113969E-2</v>
      </c>
      <c r="P120" s="10"/>
    </row>
    <row r="121" spans="1:16" x14ac:dyDescent="0.35">
      <c r="A121" s="5" t="s">
        <v>270</v>
      </c>
      <c r="B121" s="6">
        <v>365567400</v>
      </c>
      <c r="C121" s="7" t="s">
        <v>15</v>
      </c>
      <c r="D121" s="7" t="s">
        <v>32</v>
      </c>
      <c r="E121" s="8">
        <v>45030</v>
      </c>
      <c r="F121" s="8">
        <v>47587</v>
      </c>
      <c r="G121" s="7">
        <v>4.25</v>
      </c>
      <c r="H121" s="7">
        <v>100</v>
      </c>
      <c r="I121" s="7">
        <v>1</v>
      </c>
      <c r="J121" s="14">
        <f t="shared" si="6"/>
        <v>365567400</v>
      </c>
      <c r="K121" s="9">
        <f t="shared" si="7"/>
        <v>15536614.500000002</v>
      </c>
      <c r="L121" s="9">
        <f t="shared" si="8"/>
        <v>365567400</v>
      </c>
      <c r="M121" s="9">
        <f t="shared" si="9"/>
        <v>0</v>
      </c>
      <c r="N121" s="9">
        <f t="shared" si="10"/>
        <v>15536614.500000002</v>
      </c>
      <c r="O121" s="27">
        <f t="shared" si="11"/>
        <v>4.2500000000000003E-2</v>
      </c>
      <c r="P121" s="10"/>
    </row>
    <row r="122" spans="1:16" x14ac:dyDescent="0.35">
      <c r="A122" s="5" t="s">
        <v>271</v>
      </c>
      <c r="B122" s="6">
        <v>535650000</v>
      </c>
      <c r="C122" s="7" t="s">
        <v>15</v>
      </c>
      <c r="D122" s="7" t="s">
        <v>32</v>
      </c>
      <c r="E122" s="8">
        <v>44963</v>
      </c>
      <c r="F122" s="8">
        <v>46423</v>
      </c>
      <c r="G122" s="7">
        <v>5</v>
      </c>
      <c r="H122" s="7">
        <v>99.427999999999997</v>
      </c>
      <c r="I122" s="7">
        <v>1</v>
      </c>
      <c r="J122" s="14">
        <f t="shared" si="6"/>
        <v>535650000</v>
      </c>
      <c r="K122" s="9">
        <f t="shared" si="7"/>
        <v>26782500</v>
      </c>
      <c r="L122" s="9">
        <f t="shared" si="8"/>
        <v>532586081.99999994</v>
      </c>
      <c r="M122" s="9">
        <f t="shared" si="9"/>
        <v>-3063918.0000000596</v>
      </c>
      <c r="N122" s="9">
        <f t="shared" si="10"/>
        <v>23718581.99999994</v>
      </c>
      <c r="O122" s="27">
        <f t="shared" si="11"/>
        <v>4.4534738705394754E-2</v>
      </c>
      <c r="P122" s="10"/>
    </row>
    <row r="123" spans="1:16" x14ac:dyDescent="0.35">
      <c r="A123" s="5" t="s">
        <v>273</v>
      </c>
      <c r="B123" s="6">
        <v>328170000</v>
      </c>
      <c r="C123" s="7" t="s">
        <v>15</v>
      </c>
      <c r="D123" s="7" t="s">
        <v>35</v>
      </c>
      <c r="E123" s="8">
        <v>45359</v>
      </c>
      <c r="F123" s="8">
        <v>47185</v>
      </c>
      <c r="G123" s="7">
        <v>6.5</v>
      </c>
      <c r="H123" s="7">
        <v>99.481999999999999</v>
      </c>
      <c r="I123" s="7">
        <v>1</v>
      </c>
      <c r="J123" s="14">
        <f t="shared" si="6"/>
        <v>328170000</v>
      </c>
      <c r="K123" s="9">
        <f t="shared" si="7"/>
        <v>21331050</v>
      </c>
      <c r="L123" s="9">
        <f t="shared" si="8"/>
        <v>326470079.40000004</v>
      </c>
      <c r="M123" s="9">
        <f t="shared" si="9"/>
        <v>-1699920.5999999642</v>
      </c>
      <c r="N123" s="9">
        <f t="shared" si="10"/>
        <v>19631129.400000036</v>
      </c>
      <c r="O123" s="27">
        <f t="shared" si="11"/>
        <v>6.0131481071952819E-2</v>
      </c>
      <c r="P123" s="10"/>
    </row>
    <row r="124" spans="1:16" x14ac:dyDescent="0.35">
      <c r="A124" s="5" t="s">
        <v>274</v>
      </c>
      <c r="B124" s="6">
        <v>802200000</v>
      </c>
      <c r="C124" s="7" t="s">
        <v>15</v>
      </c>
      <c r="D124" s="7" t="s">
        <v>116</v>
      </c>
      <c r="E124" s="8">
        <v>45243</v>
      </c>
      <c r="F124" s="8">
        <v>48896</v>
      </c>
      <c r="G124" s="7">
        <v>4.5</v>
      </c>
      <c r="H124" s="7">
        <v>99.033000000000001</v>
      </c>
      <c r="I124" s="7">
        <v>1</v>
      </c>
      <c r="J124" s="14">
        <f t="shared" si="6"/>
        <v>802200000</v>
      </c>
      <c r="K124" s="9">
        <f t="shared" si="7"/>
        <v>36099000</v>
      </c>
      <c r="L124" s="9">
        <f t="shared" si="8"/>
        <v>794442726</v>
      </c>
      <c r="M124" s="9">
        <f t="shared" si="9"/>
        <v>-7757274</v>
      </c>
      <c r="N124" s="9">
        <f t="shared" si="10"/>
        <v>28341726</v>
      </c>
      <c r="O124" s="27">
        <f t="shared" si="11"/>
        <v>3.5674977027859399E-2</v>
      </c>
      <c r="P124" s="10"/>
    </row>
    <row r="125" spans="1:16" x14ac:dyDescent="0.35">
      <c r="A125" s="5" t="s">
        <v>277</v>
      </c>
      <c r="B125" s="6">
        <v>715000000</v>
      </c>
      <c r="C125" s="7" t="s">
        <v>23</v>
      </c>
      <c r="D125" s="7" t="s">
        <v>89</v>
      </c>
      <c r="E125" s="8">
        <v>45266</v>
      </c>
      <c r="F125" s="8">
        <v>47093</v>
      </c>
      <c r="G125" s="7">
        <v>10.5</v>
      </c>
      <c r="H125" s="7">
        <v>100</v>
      </c>
      <c r="I125" s="7">
        <v>0.92130999999999996</v>
      </c>
      <c r="J125" s="14">
        <f t="shared" si="6"/>
        <v>658736650</v>
      </c>
      <c r="K125" s="9">
        <f t="shared" si="7"/>
        <v>69167348.25</v>
      </c>
      <c r="L125" s="9">
        <f t="shared" si="8"/>
        <v>658736650</v>
      </c>
      <c r="M125" s="9">
        <f t="shared" si="9"/>
        <v>0</v>
      </c>
      <c r="N125" s="9">
        <f t="shared" si="10"/>
        <v>69167348.25</v>
      </c>
      <c r="O125" s="27">
        <f t="shared" si="11"/>
        <v>0.105</v>
      </c>
      <c r="P125" s="10"/>
    </row>
    <row r="126" spans="1:16" x14ac:dyDescent="0.35">
      <c r="A126" s="5" t="s">
        <v>215</v>
      </c>
      <c r="B126" s="6">
        <v>701740000</v>
      </c>
      <c r="C126" s="7" t="s">
        <v>15</v>
      </c>
      <c r="D126" s="7" t="s">
        <v>64</v>
      </c>
      <c r="E126" s="8">
        <v>44944</v>
      </c>
      <c r="F126" s="8">
        <v>47226</v>
      </c>
      <c r="G126" s="7">
        <v>4</v>
      </c>
      <c r="H126" s="7">
        <v>99.563000000000002</v>
      </c>
      <c r="I126" s="7">
        <v>1</v>
      </c>
      <c r="J126" s="14">
        <f t="shared" si="6"/>
        <v>701740000</v>
      </c>
      <c r="K126" s="9">
        <f t="shared" si="7"/>
        <v>28069600</v>
      </c>
      <c r="L126" s="9">
        <f t="shared" si="8"/>
        <v>698673396.20000005</v>
      </c>
      <c r="M126" s="9">
        <f t="shared" si="9"/>
        <v>-3066603.7999999523</v>
      </c>
      <c r="N126" s="9">
        <f t="shared" si="10"/>
        <v>25002996.200000048</v>
      </c>
      <c r="O126" s="27">
        <f t="shared" si="11"/>
        <v>3.5786386509044588E-2</v>
      </c>
      <c r="P126" s="10"/>
    </row>
    <row r="127" spans="1:16" x14ac:dyDescent="0.35">
      <c r="A127" s="5" t="s">
        <v>124</v>
      </c>
      <c r="B127" s="6">
        <v>16118079100</v>
      </c>
      <c r="C127" s="7" t="s">
        <v>15</v>
      </c>
      <c r="D127" s="7" t="s">
        <v>109</v>
      </c>
      <c r="E127" s="8">
        <v>44740</v>
      </c>
      <c r="F127" s="8">
        <v>54092</v>
      </c>
      <c r="G127" s="7">
        <v>2.625</v>
      </c>
      <c r="H127" s="7">
        <v>98.399000000000001</v>
      </c>
      <c r="I127" s="7">
        <v>1</v>
      </c>
      <c r="J127" s="14">
        <f t="shared" si="6"/>
        <v>16118079100</v>
      </c>
      <c r="K127" s="9">
        <f t="shared" si="7"/>
        <v>423099576.375</v>
      </c>
      <c r="L127" s="9">
        <f t="shared" si="8"/>
        <v>15860028653.609001</v>
      </c>
      <c r="M127" s="9">
        <f t="shared" si="9"/>
        <v>-258050446.39099884</v>
      </c>
      <c r="N127" s="9">
        <f t="shared" si="10"/>
        <v>165049129.98400116</v>
      </c>
      <c r="O127" s="27">
        <f t="shared" si="11"/>
        <v>1.0406609823270635E-2</v>
      </c>
      <c r="P127" s="10"/>
    </row>
    <row r="128" spans="1:16" x14ac:dyDescent="0.35">
      <c r="A128" s="5" t="s">
        <v>29</v>
      </c>
      <c r="B128" s="6">
        <v>837450000</v>
      </c>
      <c r="C128" s="7" t="s">
        <v>15</v>
      </c>
      <c r="D128" s="7" t="s">
        <v>30</v>
      </c>
      <c r="E128" s="8">
        <v>45531</v>
      </c>
      <c r="F128" s="8">
        <v>48087</v>
      </c>
      <c r="G128" s="7">
        <v>3.25</v>
      </c>
      <c r="H128" s="7">
        <v>99.6</v>
      </c>
      <c r="I128" s="7">
        <v>1</v>
      </c>
      <c r="J128" s="14">
        <f t="shared" si="6"/>
        <v>837450000</v>
      </c>
      <c r="K128" s="9">
        <f t="shared" si="7"/>
        <v>27217125</v>
      </c>
      <c r="L128" s="9">
        <f t="shared" si="8"/>
        <v>834100200</v>
      </c>
      <c r="M128" s="9">
        <f t="shared" si="9"/>
        <v>-3349800</v>
      </c>
      <c r="N128" s="9">
        <f t="shared" si="10"/>
        <v>23867325</v>
      </c>
      <c r="O128" s="27">
        <f t="shared" si="11"/>
        <v>2.86144578313253E-2</v>
      </c>
      <c r="P128" s="10"/>
    </row>
    <row r="129" spans="1:16" x14ac:dyDescent="0.35">
      <c r="A129" s="5" t="s">
        <v>175</v>
      </c>
      <c r="B129" s="6">
        <v>14401073509</v>
      </c>
      <c r="C129" s="7" t="s">
        <v>15</v>
      </c>
      <c r="D129" s="7" t="s">
        <v>37</v>
      </c>
      <c r="E129" s="8">
        <v>45029</v>
      </c>
      <c r="F129" s="8">
        <v>48151</v>
      </c>
      <c r="G129" s="7">
        <v>4</v>
      </c>
      <c r="H129" s="7">
        <v>99.888000000000005</v>
      </c>
      <c r="I129" s="7">
        <v>1</v>
      </c>
      <c r="J129" s="14">
        <f t="shared" si="6"/>
        <v>14401073509</v>
      </c>
      <c r="K129" s="9">
        <f t="shared" si="7"/>
        <v>576042940.36000001</v>
      </c>
      <c r="L129" s="9">
        <f t="shared" si="8"/>
        <v>14384944306.669922</v>
      </c>
      <c r="M129" s="9">
        <f t="shared" si="9"/>
        <v>-16129202.330078125</v>
      </c>
      <c r="N129" s="9">
        <f t="shared" si="10"/>
        <v>559913738.02992189</v>
      </c>
      <c r="O129" s="27">
        <f t="shared" si="11"/>
        <v>3.8923594425756977E-2</v>
      </c>
      <c r="P129" s="10"/>
    </row>
    <row r="130" spans="1:16" x14ac:dyDescent="0.35">
      <c r="A130" s="5" t="s">
        <v>251</v>
      </c>
      <c r="B130" s="6">
        <v>600000000</v>
      </c>
      <c r="C130" s="7" t="s">
        <v>23</v>
      </c>
      <c r="D130" s="7" t="s">
        <v>61</v>
      </c>
      <c r="E130" s="8">
        <v>45334</v>
      </c>
      <c r="F130" s="8">
        <v>47891</v>
      </c>
      <c r="G130" s="7">
        <v>8.875</v>
      </c>
      <c r="H130" s="7">
        <v>98.727000000000004</v>
      </c>
      <c r="I130" s="7">
        <v>0.92710999999999999</v>
      </c>
      <c r="J130" s="14">
        <f t="shared" si="6"/>
        <v>556266000</v>
      </c>
      <c r="K130" s="9">
        <f t="shared" si="7"/>
        <v>49368607.5</v>
      </c>
      <c r="L130" s="9">
        <f t="shared" si="8"/>
        <v>549184733.82000005</v>
      </c>
      <c r="M130" s="9">
        <f t="shared" si="9"/>
        <v>-7081266.1799999475</v>
      </c>
      <c r="N130" s="9">
        <f t="shared" si="10"/>
        <v>42287341.320000052</v>
      </c>
      <c r="O130" s="27">
        <f t="shared" si="11"/>
        <v>7.7000212707769994E-2</v>
      </c>
      <c r="P130" s="10"/>
    </row>
    <row r="131" spans="1:16" x14ac:dyDescent="0.35">
      <c r="A131" s="5" t="s">
        <v>285</v>
      </c>
      <c r="B131" s="6">
        <v>757470000</v>
      </c>
      <c r="C131" s="7" t="s">
        <v>15</v>
      </c>
      <c r="D131" s="7" t="s">
        <v>67</v>
      </c>
      <c r="E131" s="8">
        <v>45065</v>
      </c>
      <c r="F131" s="8">
        <v>46526</v>
      </c>
      <c r="G131" s="7">
        <v>7.625</v>
      </c>
      <c r="H131" s="7">
        <v>100</v>
      </c>
      <c r="I131" s="7">
        <v>1</v>
      </c>
      <c r="J131" s="14">
        <f t="shared" si="6"/>
        <v>757470000</v>
      </c>
      <c r="K131" s="9">
        <f t="shared" si="7"/>
        <v>57757087.5</v>
      </c>
      <c r="L131" s="9">
        <f t="shared" si="8"/>
        <v>757470000</v>
      </c>
      <c r="M131" s="9">
        <f t="shared" si="9"/>
        <v>0</v>
      </c>
      <c r="N131" s="9">
        <f t="shared" si="10"/>
        <v>57757087.5</v>
      </c>
      <c r="O131" s="27">
        <f t="shared" si="11"/>
        <v>7.6249999999999998E-2</v>
      </c>
      <c r="P131" s="10"/>
    </row>
    <row r="132" spans="1:16" x14ac:dyDescent="0.35">
      <c r="A132" s="5" t="s">
        <v>155</v>
      </c>
      <c r="B132" s="6">
        <v>1340625000</v>
      </c>
      <c r="C132" s="7" t="s">
        <v>15</v>
      </c>
      <c r="D132" s="7" t="s">
        <v>116</v>
      </c>
      <c r="E132" s="8">
        <v>45460</v>
      </c>
      <c r="F132" s="8">
        <v>52765</v>
      </c>
      <c r="G132" s="7">
        <v>4.75</v>
      </c>
      <c r="H132" s="7">
        <v>99.177000000000007</v>
      </c>
      <c r="I132" s="7">
        <v>1</v>
      </c>
      <c r="J132" s="14">
        <f t="shared" si="6"/>
        <v>1340625000</v>
      </c>
      <c r="K132" s="9">
        <f t="shared" si="7"/>
        <v>63679687.5</v>
      </c>
      <c r="L132" s="9">
        <f t="shared" si="8"/>
        <v>1329591656.25</v>
      </c>
      <c r="M132" s="9">
        <f t="shared" si="9"/>
        <v>-11033343.75</v>
      </c>
      <c r="N132" s="9">
        <f t="shared" si="10"/>
        <v>52646343.75</v>
      </c>
      <c r="O132" s="27">
        <f t="shared" si="11"/>
        <v>3.9595874043376993E-2</v>
      </c>
      <c r="P132" s="10"/>
    </row>
    <row r="133" spans="1:16" x14ac:dyDescent="0.35">
      <c r="A133" s="5" t="s">
        <v>119</v>
      </c>
      <c r="B133" s="6">
        <v>536600000</v>
      </c>
      <c r="C133" s="7" t="s">
        <v>15</v>
      </c>
      <c r="D133" s="7" t="s">
        <v>30</v>
      </c>
      <c r="E133" s="8">
        <v>44712</v>
      </c>
      <c r="F133" s="8">
        <v>46904</v>
      </c>
      <c r="G133" s="7">
        <v>4.25</v>
      </c>
      <c r="H133" s="7">
        <v>99.352999999999994</v>
      </c>
      <c r="I133" s="7">
        <v>1</v>
      </c>
      <c r="J133" s="14">
        <f t="shared" si="6"/>
        <v>536600000</v>
      </c>
      <c r="K133" s="9">
        <f t="shared" si="7"/>
        <v>22805500</v>
      </c>
      <c r="L133" s="9">
        <f t="shared" si="8"/>
        <v>533128197.99999994</v>
      </c>
      <c r="M133" s="9">
        <f t="shared" si="9"/>
        <v>-3471802.0000000596</v>
      </c>
      <c r="N133" s="9">
        <f t="shared" si="10"/>
        <v>19333697.99999994</v>
      </c>
      <c r="O133" s="27">
        <f t="shared" si="11"/>
        <v>3.6264632170140705E-2</v>
      </c>
      <c r="P133" s="10"/>
    </row>
    <row r="134" spans="1:16" x14ac:dyDescent="0.35">
      <c r="A134" s="5" t="s">
        <v>136</v>
      </c>
      <c r="B134" s="6">
        <v>646200000</v>
      </c>
      <c r="C134" s="7" t="s">
        <v>15</v>
      </c>
      <c r="D134" s="7" t="s">
        <v>61</v>
      </c>
      <c r="E134" s="8">
        <v>45419</v>
      </c>
      <c r="F134" s="8">
        <v>47245</v>
      </c>
      <c r="G134" s="7">
        <v>7</v>
      </c>
      <c r="H134" s="7">
        <v>95.042000000000002</v>
      </c>
      <c r="I134" s="7">
        <v>1</v>
      </c>
      <c r="J134" s="14">
        <f t="shared" si="6"/>
        <v>646200000</v>
      </c>
      <c r="K134" s="9">
        <f t="shared" si="7"/>
        <v>45234000.000000007</v>
      </c>
      <c r="L134" s="9">
        <f t="shared" si="8"/>
        <v>614161404</v>
      </c>
      <c r="M134" s="9">
        <f t="shared" si="9"/>
        <v>-32038596</v>
      </c>
      <c r="N134" s="9">
        <f t="shared" si="10"/>
        <v>13195404.000000007</v>
      </c>
      <c r="O134" s="27">
        <f t="shared" si="11"/>
        <v>2.1485238105258739E-2</v>
      </c>
      <c r="P134" s="10"/>
    </row>
    <row r="135" spans="1:16" x14ac:dyDescent="0.35">
      <c r="A135" s="5" t="s">
        <v>279</v>
      </c>
      <c r="B135" s="6">
        <v>828450000</v>
      </c>
      <c r="C135" s="7" t="s">
        <v>15</v>
      </c>
      <c r="D135" s="7" t="s">
        <v>133</v>
      </c>
      <c r="E135" s="8">
        <v>45547</v>
      </c>
      <c r="F135" s="8">
        <v>46642</v>
      </c>
      <c r="G135" s="7">
        <v>3.875</v>
      </c>
      <c r="H135" s="7">
        <v>99.804000000000002</v>
      </c>
      <c r="I135" s="7">
        <v>1</v>
      </c>
      <c r="J135" s="14">
        <f t="shared" si="6"/>
        <v>828450000</v>
      </c>
      <c r="K135" s="9">
        <f t="shared" si="7"/>
        <v>32102437.5</v>
      </c>
      <c r="L135" s="9">
        <f t="shared" si="8"/>
        <v>826826238</v>
      </c>
      <c r="M135" s="9">
        <f t="shared" si="9"/>
        <v>-1623762</v>
      </c>
      <c r="N135" s="9">
        <f t="shared" si="10"/>
        <v>30478675.5</v>
      </c>
      <c r="O135" s="27">
        <f t="shared" si="11"/>
        <v>3.6862250010019637E-2</v>
      </c>
      <c r="P135" s="10"/>
    </row>
    <row r="136" spans="1:16" x14ac:dyDescent="0.35">
      <c r="A136" s="5" t="s">
        <v>298</v>
      </c>
      <c r="B136" s="6">
        <v>557400000</v>
      </c>
      <c r="C136" s="7" t="s">
        <v>15</v>
      </c>
      <c r="D136" s="7" t="s">
        <v>32</v>
      </c>
      <c r="E136" s="8">
        <v>45565</v>
      </c>
      <c r="F136" s="8">
        <v>48487</v>
      </c>
      <c r="G136" s="7">
        <v>3.25</v>
      </c>
      <c r="H136" s="7">
        <v>98.67</v>
      </c>
      <c r="I136" s="7">
        <v>1</v>
      </c>
      <c r="J136" s="14">
        <f t="shared" si="6"/>
        <v>557400000</v>
      </c>
      <c r="K136" s="9">
        <f t="shared" si="7"/>
        <v>18115500</v>
      </c>
      <c r="L136" s="9">
        <f t="shared" si="8"/>
        <v>549986580</v>
      </c>
      <c r="M136" s="9">
        <f t="shared" si="9"/>
        <v>-7413420</v>
      </c>
      <c r="N136" s="9">
        <f t="shared" si="10"/>
        <v>10702080</v>
      </c>
      <c r="O136" s="27">
        <f t="shared" si="11"/>
        <v>1.945880206749772E-2</v>
      </c>
      <c r="P136" s="10"/>
    </row>
    <row r="137" spans="1:16" x14ac:dyDescent="0.35">
      <c r="A137" s="5" t="s">
        <v>300</v>
      </c>
      <c r="B137" s="6">
        <v>325530000</v>
      </c>
      <c r="C137" s="7" t="s">
        <v>15</v>
      </c>
      <c r="D137" s="7" t="s">
        <v>35</v>
      </c>
      <c r="E137" s="8">
        <v>45349</v>
      </c>
      <c r="F137" s="8">
        <v>48271</v>
      </c>
      <c r="G137" s="7">
        <v>3.5</v>
      </c>
      <c r="H137" s="7">
        <v>99.22</v>
      </c>
      <c r="I137" s="7">
        <v>1</v>
      </c>
      <c r="J137" s="14">
        <f t="shared" si="6"/>
        <v>325530000</v>
      </c>
      <c r="K137" s="9">
        <f t="shared" si="7"/>
        <v>11393550.000000002</v>
      </c>
      <c r="L137" s="9">
        <f t="shared" si="8"/>
        <v>322990866</v>
      </c>
      <c r="M137" s="9">
        <f t="shared" si="9"/>
        <v>-2539134</v>
      </c>
      <c r="N137" s="9">
        <f t="shared" si="10"/>
        <v>8854416.0000000019</v>
      </c>
      <c r="O137" s="27">
        <f t="shared" si="11"/>
        <v>2.7413827857286844E-2</v>
      </c>
      <c r="P137" s="10"/>
    </row>
    <row r="138" spans="1:16" x14ac:dyDescent="0.35">
      <c r="A138" s="5" t="s">
        <v>272</v>
      </c>
      <c r="B138" s="6">
        <v>557600000</v>
      </c>
      <c r="C138" s="7" t="s">
        <v>15</v>
      </c>
      <c r="D138" s="7" t="s">
        <v>133</v>
      </c>
      <c r="E138" s="8">
        <v>45562</v>
      </c>
      <c r="F138" s="8">
        <v>47753</v>
      </c>
      <c r="G138" s="7">
        <v>4.0339999999999998</v>
      </c>
      <c r="H138" s="7">
        <v>100</v>
      </c>
      <c r="I138" s="7">
        <v>1</v>
      </c>
      <c r="J138" s="14">
        <f t="shared" si="6"/>
        <v>557600000</v>
      </c>
      <c r="K138" s="9">
        <f t="shared" si="7"/>
        <v>22493584</v>
      </c>
      <c r="L138" s="9">
        <f t="shared" si="8"/>
        <v>557600000</v>
      </c>
      <c r="M138" s="9">
        <f t="shared" si="9"/>
        <v>0</v>
      </c>
      <c r="N138" s="9">
        <f t="shared" si="10"/>
        <v>22493584</v>
      </c>
      <c r="O138" s="27">
        <f t="shared" si="11"/>
        <v>4.0340000000000001E-2</v>
      </c>
      <c r="P138" s="10"/>
    </row>
    <row r="139" spans="1:16" x14ac:dyDescent="0.35">
      <c r="A139" s="5" t="s">
        <v>302</v>
      </c>
      <c r="B139" s="6">
        <v>750000000</v>
      </c>
      <c r="C139" s="7" t="s">
        <v>23</v>
      </c>
      <c r="D139" s="7" t="s">
        <v>16</v>
      </c>
      <c r="E139" s="8">
        <v>45183</v>
      </c>
      <c r="F139" s="8">
        <v>48836</v>
      </c>
      <c r="G139" s="7">
        <v>5.875</v>
      </c>
      <c r="H139" s="7">
        <v>99.59</v>
      </c>
      <c r="I139" s="7">
        <v>0.93164999999999998</v>
      </c>
      <c r="J139" s="14">
        <f t="shared" si="6"/>
        <v>698737500</v>
      </c>
      <c r="K139" s="9">
        <f t="shared" si="7"/>
        <v>41050828.125</v>
      </c>
      <c r="L139" s="9">
        <f t="shared" si="8"/>
        <v>695872676.25</v>
      </c>
      <c r="M139" s="9">
        <f t="shared" si="9"/>
        <v>-2864823.75</v>
      </c>
      <c r="N139" s="9">
        <f t="shared" si="10"/>
        <v>38186004.375</v>
      </c>
      <c r="O139" s="27">
        <f t="shared" si="11"/>
        <v>5.4874987448539012E-2</v>
      </c>
      <c r="P139" s="10"/>
    </row>
    <row r="140" spans="1:16" x14ac:dyDescent="0.35">
      <c r="A140" s="5" t="s">
        <v>303</v>
      </c>
      <c r="B140" s="6">
        <v>4900656035</v>
      </c>
      <c r="C140" s="7" t="s">
        <v>15</v>
      </c>
      <c r="D140" s="7" t="s">
        <v>18</v>
      </c>
      <c r="E140" s="8">
        <v>44938</v>
      </c>
      <c r="F140" s="8">
        <v>52522</v>
      </c>
      <c r="G140" s="7">
        <v>3</v>
      </c>
      <c r="H140" s="7">
        <v>98.403999999999996</v>
      </c>
      <c r="I140" s="7">
        <v>1</v>
      </c>
      <c r="J140" s="14">
        <f t="shared" si="6"/>
        <v>4900656035</v>
      </c>
      <c r="K140" s="9">
        <f t="shared" si="7"/>
        <v>147019681.04999998</v>
      </c>
      <c r="L140" s="9">
        <f t="shared" si="8"/>
        <v>4822441564.6813993</v>
      </c>
      <c r="M140" s="9">
        <f t="shared" si="9"/>
        <v>-78214470.318600655</v>
      </c>
      <c r="N140" s="9">
        <f t="shared" si="10"/>
        <v>68805210.731399328</v>
      </c>
      <c r="O140" s="27">
        <f t="shared" si="11"/>
        <v>1.4267712694605772E-2</v>
      </c>
      <c r="P140" s="10"/>
    </row>
    <row r="141" spans="1:16" x14ac:dyDescent="0.35">
      <c r="A141" s="5" t="s">
        <v>191</v>
      </c>
      <c r="B141" s="6">
        <v>860320000</v>
      </c>
      <c r="C141" s="7" t="s">
        <v>15</v>
      </c>
      <c r="D141" s="7" t="s">
        <v>32</v>
      </c>
      <c r="E141" s="8">
        <v>45453</v>
      </c>
      <c r="F141" s="8">
        <v>46275</v>
      </c>
      <c r="G141" s="7">
        <v>3.75</v>
      </c>
      <c r="H141" s="7">
        <v>99.787000000000006</v>
      </c>
      <c r="I141" s="7">
        <v>1</v>
      </c>
      <c r="J141" s="14">
        <f t="shared" si="6"/>
        <v>860320000</v>
      </c>
      <c r="K141" s="9">
        <f t="shared" si="7"/>
        <v>32262000</v>
      </c>
      <c r="L141" s="9">
        <f t="shared" si="8"/>
        <v>858487518.39999998</v>
      </c>
      <c r="M141" s="9">
        <f t="shared" si="9"/>
        <v>-1832481.6000000238</v>
      </c>
      <c r="N141" s="9">
        <f t="shared" si="10"/>
        <v>30429518.399999976</v>
      </c>
      <c r="O141" s="27">
        <f t="shared" si="11"/>
        <v>3.544549891268399E-2</v>
      </c>
      <c r="P141" s="10"/>
    </row>
    <row r="142" spans="1:16" x14ac:dyDescent="0.35">
      <c r="A142" s="5" t="s">
        <v>308</v>
      </c>
      <c r="B142" s="6">
        <v>435560000</v>
      </c>
      <c r="C142" s="7" t="s">
        <v>15</v>
      </c>
      <c r="D142" s="7" t="s">
        <v>16</v>
      </c>
      <c r="E142" s="8">
        <v>45600</v>
      </c>
      <c r="F142" s="8">
        <v>46695</v>
      </c>
      <c r="G142" s="7">
        <v>5.7720000000000002</v>
      </c>
      <c r="H142" s="7">
        <v>100</v>
      </c>
      <c r="I142" s="7">
        <v>1</v>
      </c>
      <c r="J142" s="14">
        <f t="shared" si="6"/>
        <v>435560000</v>
      </c>
      <c r="K142" s="9">
        <f t="shared" si="7"/>
        <v>25140523.199999999</v>
      </c>
      <c r="L142" s="9">
        <f t="shared" si="8"/>
        <v>435560000</v>
      </c>
      <c r="M142" s="9">
        <f t="shared" si="9"/>
        <v>0</v>
      </c>
      <c r="N142" s="9">
        <f t="shared" si="10"/>
        <v>25140523.199999999</v>
      </c>
      <c r="O142" s="27">
        <f t="shared" si="11"/>
        <v>5.772E-2</v>
      </c>
      <c r="P142" s="10"/>
    </row>
    <row r="143" spans="1:16" x14ac:dyDescent="0.35">
      <c r="A143" s="5" t="s">
        <v>62</v>
      </c>
      <c r="B143" s="6">
        <v>41853714000</v>
      </c>
      <c r="C143" s="7" t="s">
        <v>63</v>
      </c>
      <c r="D143" s="7" t="s">
        <v>64</v>
      </c>
      <c r="E143" s="8">
        <v>44491</v>
      </c>
      <c r="F143" s="8">
        <v>56096</v>
      </c>
      <c r="G143" s="7">
        <v>1.5</v>
      </c>
      <c r="H143" s="7">
        <v>102.214</v>
      </c>
      <c r="I143" s="11">
        <v>1.1858</v>
      </c>
      <c r="J143" s="14">
        <f t="shared" si="6"/>
        <v>49630134061.199997</v>
      </c>
      <c r="K143" s="9">
        <f t="shared" si="7"/>
        <v>744452010.91799998</v>
      </c>
      <c r="L143" s="9">
        <f t="shared" si="8"/>
        <v>50728945229.314964</v>
      </c>
      <c r="M143" s="9">
        <f t="shared" si="9"/>
        <v>1098811168.1149673</v>
      </c>
      <c r="N143" s="9">
        <f t="shared" si="10"/>
        <v>1843263179.0329673</v>
      </c>
      <c r="O143" s="27">
        <f t="shared" si="11"/>
        <v>3.6335531336216163E-2</v>
      </c>
      <c r="P143" s="10"/>
    </row>
    <row r="144" spans="1:16" x14ac:dyDescent="0.35">
      <c r="A144" s="5" t="s">
        <v>17</v>
      </c>
      <c r="B144" s="6">
        <v>817125000</v>
      </c>
      <c r="C144" s="7" t="s">
        <v>15</v>
      </c>
      <c r="D144" s="7" t="s">
        <v>18</v>
      </c>
      <c r="E144" s="8">
        <v>45111</v>
      </c>
      <c r="F144" s="8">
        <v>48033</v>
      </c>
      <c r="G144" s="7">
        <v>5</v>
      </c>
      <c r="H144" s="7">
        <v>99.682000000000002</v>
      </c>
      <c r="I144" s="7">
        <v>1</v>
      </c>
      <c r="J144" s="14">
        <f t="shared" si="6"/>
        <v>817125000</v>
      </c>
      <c r="K144" s="9">
        <f t="shared" si="7"/>
        <v>40856250</v>
      </c>
      <c r="L144" s="9">
        <f t="shared" si="8"/>
        <v>814526542.5</v>
      </c>
      <c r="M144" s="9">
        <f t="shared" si="9"/>
        <v>-2598457.5</v>
      </c>
      <c r="N144" s="9">
        <f t="shared" si="10"/>
        <v>38257792.5</v>
      </c>
      <c r="O144" s="27">
        <f t="shared" si="11"/>
        <v>4.6969362572982086E-2</v>
      </c>
      <c r="P144" s="10"/>
    </row>
    <row r="145" spans="1:16" x14ac:dyDescent="0.35">
      <c r="A145" s="5" t="s">
        <v>317</v>
      </c>
      <c r="B145" s="6">
        <v>163740000</v>
      </c>
      <c r="C145" s="7" t="s">
        <v>53</v>
      </c>
      <c r="D145" s="7" t="s">
        <v>54</v>
      </c>
      <c r="E145" s="8">
        <v>44958</v>
      </c>
      <c r="F145" s="8">
        <v>46204</v>
      </c>
      <c r="G145" s="7">
        <v>2</v>
      </c>
      <c r="H145" s="7">
        <v>100.125</v>
      </c>
      <c r="I145" s="11">
        <v>0.99916000000000005</v>
      </c>
      <c r="J145" s="14">
        <f t="shared" si="6"/>
        <v>163602458.40000001</v>
      </c>
      <c r="K145" s="9">
        <f t="shared" si="7"/>
        <v>3272049.1680000001</v>
      </c>
      <c r="L145" s="9">
        <f t="shared" si="8"/>
        <v>163806961.47299999</v>
      </c>
      <c r="M145" s="9">
        <f t="shared" si="9"/>
        <v>204503.07299998403</v>
      </c>
      <c r="N145" s="9">
        <f t="shared" si="10"/>
        <v>3476552.2409999841</v>
      </c>
      <c r="O145" s="27">
        <f t="shared" si="11"/>
        <v>2.1223470661672812E-2</v>
      </c>
      <c r="P145" s="10"/>
    </row>
    <row r="146" spans="1:16" x14ac:dyDescent="0.35">
      <c r="A146" s="5" t="s">
        <v>175</v>
      </c>
      <c r="B146" s="6">
        <v>15195600000</v>
      </c>
      <c r="C146" s="7" t="s">
        <v>15</v>
      </c>
      <c r="D146" s="7" t="s">
        <v>37</v>
      </c>
      <c r="E146" s="8">
        <v>45433</v>
      </c>
      <c r="F146" s="8">
        <v>50343</v>
      </c>
      <c r="G146" s="7">
        <v>4.05</v>
      </c>
      <c r="H146" s="7">
        <v>99.864999999999995</v>
      </c>
      <c r="I146" s="7">
        <v>1</v>
      </c>
      <c r="J146" s="14">
        <f t="shared" si="6"/>
        <v>15195600000</v>
      </c>
      <c r="K146" s="9">
        <f t="shared" si="7"/>
        <v>615421800</v>
      </c>
      <c r="L146" s="9">
        <f t="shared" si="8"/>
        <v>15175085939.999998</v>
      </c>
      <c r="M146" s="9">
        <f t="shared" si="9"/>
        <v>-20514060.000001907</v>
      </c>
      <c r="N146" s="9">
        <f t="shared" si="10"/>
        <v>594907739.99999809</v>
      </c>
      <c r="O146" s="27">
        <f t="shared" si="11"/>
        <v>3.9202923947328772E-2</v>
      </c>
      <c r="P146" s="10"/>
    </row>
    <row r="147" spans="1:16" x14ac:dyDescent="0.35">
      <c r="A147" s="5" t="s">
        <v>182</v>
      </c>
      <c r="B147" s="6">
        <v>1082100000</v>
      </c>
      <c r="C147" s="7" t="s">
        <v>15</v>
      </c>
      <c r="D147" s="7" t="s">
        <v>37</v>
      </c>
      <c r="E147" s="8">
        <v>45065</v>
      </c>
      <c r="F147" s="8">
        <v>46161</v>
      </c>
      <c r="G147" s="7">
        <v>4</v>
      </c>
      <c r="H147" s="7">
        <v>99.884</v>
      </c>
      <c r="I147" s="7">
        <v>1</v>
      </c>
      <c r="J147" s="14">
        <f t="shared" si="6"/>
        <v>1082100000</v>
      </c>
      <c r="K147" s="9">
        <f t="shared" si="7"/>
        <v>43284000</v>
      </c>
      <c r="L147" s="9">
        <f t="shared" si="8"/>
        <v>1080844764</v>
      </c>
      <c r="M147" s="9">
        <f t="shared" si="9"/>
        <v>-1255236</v>
      </c>
      <c r="N147" s="9">
        <f t="shared" si="10"/>
        <v>42028764</v>
      </c>
      <c r="O147" s="27">
        <f t="shared" si="11"/>
        <v>3.8885106723799606E-2</v>
      </c>
      <c r="P147" s="10"/>
    </row>
    <row r="148" spans="1:16" x14ac:dyDescent="0.35">
      <c r="A148" s="5" t="s">
        <v>222</v>
      </c>
      <c r="B148" s="6">
        <v>1221800000</v>
      </c>
      <c r="C148" s="7" t="s">
        <v>15</v>
      </c>
      <c r="D148" s="7" t="s">
        <v>30</v>
      </c>
      <c r="E148" s="8">
        <v>44336</v>
      </c>
      <c r="F148" s="8">
        <v>46527</v>
      </c>
      <c r="G148" s="7">
        <v>0.3</v>
      </c>
      <c r="H148" s="7">
        <v>99.811999999999998</v>
      </c>
      <c r="I148" s="7">
        <v>1</v>
      </c>
      <c r="J148" s="14">
        <f t="shared" si="6"/>
        <v>1221800000</v>
      </c>
      <c r="K148" s="9">
        <f t="shared" si="7"/>
        <v>3665400</v>
      </c>
      <c r="L148" s="9">
        <f t="shared" si="8"/>
        <v>1219503016</v>
      </c>
      <c r="M148" s="9">
        <f t="shared" si="9"/>
        <v>-2296984</v>
      </c>
      <c r="N148" s="9">
        <f t="shared" si="10"/>
        <v>1368416</v>
      </c>
      <c r="O148" s="27">
        <f t="shared" si="11"/>
        <v>1.12210956598405E-3</v>
      </c>
      <c r="P148" s="10"/>
    </row>
    <row r="149" spans="1:16" x14ac:dyDescent="0.35">
      <c r="A149" s="5" t="s">
        <v>124</v>
      </c>
      <c r="B149" s="6">
        <v>13039673400</v>
      </c>
      <c r="C149" s="7" t="s">
        <v>15</v>
      </c>
      <c r="D149" s="7" t="s">
        <v>109</v>
      </c>
      <c r="E149" s="8">
        <v>44663</v>
      </c>
      <c r="F149" s="8">
        <v>52266</v>
      </c>
      <c r="G149" s="7">
        <v>1.25</v>
      </c>
      <c r="H149" s="7">
        <v>97.77</v>
      </c>
      <c r="I149" s="7">
        <v>1</v>
      </c>
      <c r="J149" s="14">
        <f t="shared" si="6"/>
        <v>13039673400</v>
      </c>
      <c r="K149" s="9">
        <f t="shared" si="7"/>
        <v>162995917.5</v>
      </c>
      <c r="L149" s="9">
        <f t="shared" si="8"/>
        <v>12748888683.18</v>
      </c>
      <c r="M149" s="9">
        <f t="shared" si="9"/>
        <v>-290784716.81999969</v>
      </c>
      <c r="N149" s="9">
        <f t="shared" si="10"/>
        <v>-127788799.31999969</v>
      </c>
      <c r="O149" s="27">
        <f t="shared" si="11"/>
        <v>-1.0023524598547587E-2</v>
      </c>
      <c r="P149" s="10"/>
    </row>
    <row r="150" spans="1:16" x14ac:dyDescent="0.35">
      <c r="A150" s="5" t="s">
        <v>273</v>
      </c>
      <c r="B150" s="6">
        <v>367080000</v>
      </c>
      <c r="C150" s="7" t="s">
        <v>15</v>
      </c>
      <c r="D150" s="7" t="s">
        <v>35</v>
      </c>
      <c r="E150" s="8">
        <v>45637</v>
      </c>
      <c r="F150" s="8">
        <v>47553</v>
      </c>
      <c r="G150" s="7">
        <v>5</v>
      </c>
      <c r="H150" s="7">
        <v>99.347999999999999</v>
      </c>
      <c r="I150" s="7">
        <v>1</v>
      </c>
      <c r="J150" s="14">
        <f t="shared" si="6"/>
        <v>367080000</v>
      </c>
      <c r="K150" s="9">
        <f t="shared" si="7"/>
        <v>18354000</v>
      </c>
      <c r="L150" s="9">
        <f t="shared" si="8"/>
        <v>364686638.40000004</v>
      </c>
      <c r="M150" s="9">
        <f t="shared" si="9"/>
        <v>-2393361.5999999642</v>
      </c>
      <c r="N150" s="9">
        <f t="shared" si="10"/>
        <v>15960638.400000036</v>
      </c>
      <c r="O150" s="27">
        <f t="shared" si="11"/>
        <v>4.3765350082538242E-2</v>
      </c>
      <c r="P150" s="10"/>
    </row>
    <row r="151" spans="1:16" x14ac:dyDescent="0.35">
      <c r="A151" s="5" t="s">
        <v>327</v>
      </c>
      <c r="B151" s="6">
        <v>642900000</v>
      </c>
      <c r="C151" s="7" t="s">
        <v>15</v>
      </c>
      <c r="D151" s="7" t="s">
        <v>61</v>
      </c>
      <c r="E151" s="8">
        <v>45335</v>
      </c>
      <c r="F151" s="8">
        <v>47527</v>
      </c>
      <c r="G151" s="7">
        <v>4.625</v>
      </c>
      <c r="H151" s="7">
        <v>99.564999999999998</v>
      </c>
      <c r="I151" s="7">
        <v>1</v>
      </c>
      <c r="J151" s="14">
        <f t="shared" si="6"/>
        <v>642900000</v>
      </c>
      <c r="K151" s="9">
        <f t="shared" si="7"/>
        <v>29734125</v>
      </c>
      <c r="L151" s="9">
        <f t="shared" si="8"/>
        <v>640103385</v>
      </c>
      <c r="M151" s="9">
        <f t="shared" si="9"/>
        <v>-2796615</v>
      </c>
      <c r="N151" s="9">
        <f t="shared" si="10"/>
        <v>26937510</v>
      </c>
      <c r="O151" s="27">
        <f t="shared" si="11"/>
        <v>4.2083061316727767E-2</v>
      </c>
      <c r="P151" s="10"/>
    </row>
    <row r="152" spans="1:16" x14ac:dyDescent="0.35">
      <c r="A152" s="5" t="s">
        <v>272</v>
      </c>
      <c r="B152" s="6">
        <v>586100000</v>
      </c>
      <c r="C152" s="7" t="s">
        <v>15</v>
      </c>
      <c r="D152" s="7" t="s">
        <v>133</v>
      </c>
      <c r="E152" s="8">
        <v>44459</v>
      </c>
      <c r="F152" s="8">
        <v>46651</v>
      </c>
      <c r="G152" s="7">
        <v>0.96599999999999997</v>
      </c>
      <c r="H152" s="7">
        <v>100</v>
      </c>
      <c r="I152" s="7">
        <v>1</v>
      </c>
      <c r="J152" s="14">
        <f t="shared" si="6"/>
        <v>586100000</v>
      </c>
      <c r="K152" s="9">
        <f t="shared" si="7"/>
        <v>5661726</v>
      </c>
      <c r="L152" s="9">
        <f t="shared" si="8"/>
        <v>586100000</v>
      </c>
      <c r="M152" s="9">
        <f t="shared" si="9"/>
        <v>0</v>
      </c>
      <c r="N152" s="9">
        <f t="shared" si="10"/>
        <v>5661726</v>
      </c>
      <c r="O152" s="27">
        <f t="shared" si="11"/>
        <v>9.6600000000000002E-3</v>
      </c>
      <c r="P152" s="10"/>
    </row>
    <row r="153" spans="1:16" x14ac:dyDescent="0.35">
      <c r="A153" s="5" t="s">
        <v>330</v>
      </c>
      <c r="B153" s="6">
        <v>543350000</v>
      </c>
      <c r="C153" s="7" t="s">
        <v>15</v>
      </c>
      <c r="D153" s="7" t="s">
        <v>69</v>
      </c>
      <c r="E153" s="8">
        <v>45308</v>
      </c>
      <c r="F153" s="8">
        <v>48961</v>
      </c>
      <c r="G153" s="7">
        <v>3</v>
      </c>
      <c r="H153" s="7">
        <v>99.405000000000001</v>
      </c>
      <c r="I153" s="7">
        <v>1</v>
      </c>
      <c r="J153" s="14">
        <f t="shared" si="6"/>
        <v>543350000</v>
      </c>
      <c r="K153" s="9">
        <f t="shared" si="7"/>
        <v>16300500</v>
      </c>
      <c r="L153" s="9">
        <f t="shared" si="8"/>
        <v>540117067.5</v>
      </c>
      <c r="M153" s="9">
        <f t="shared" si="9"/>
        <v>-3232932.5</v>
      </c>
      <c r="N153" s="9">
        <f t="shared" si="10"/>
        <v>13067567.5</v>
      </c>
      <c r="O153" s="27">
        <f t="shared" si="11"/>
        <v>2.4193954026457423E-2</v>
      </c>
      <c r="P153" s="10"/>
    </row>
    <row r="154" spans="1:16" x14ac:dyDescent="0.35">
      <c r="A154" s="5" t="s">
        <v>341</v>
      </c>
      <c r="B154" s="6">
        <v>528800000</v>
      </c>
      <c r="C154" s="7" t="s">
        <v>15</v>
      </c>
      <c r="D154" s="7" t="s">
        <v>35</v>
      </c>
      <c r="E154" s="8">
        <v>45623</v>
      </c>
      <c r="F154" s="8">
        <v>49640</v>
      </c>
      <c r="G154" s="7">
        <v>4.125</v>
      </c>
      <c r="H154" s="7">
        <v>99.677000000000007</v>
      </c>
      <c r="I154" s="7">
        <v>1</v>
      </c>
      <c r="J154" s="14">
        <f t="shared" si="6"/>
        <v>528800000</v>
      </c>
      <c r="K154" s="9">
        <f t="shared" si="7"/>
        <v>21813000</v>
      </c>
      <c r="L154" s="9">
        <f t="shared" si="8"/>
        <v>527091976</v>
      </c>
      <c r="M154" s="9">
        <f t="shared" si="9"/>
        <v>-1708024</v>
      </c>
      <c r="N154" s="9">
        <f t="shared" si="10"/>
        <v>20104976</v>
      </c>
      <c r="O154" s="27">
        <f t="shared" si="11"/>
        <v>3.8143202544217825E-2</v>
      </c>
      <c r="P154" s="10"/>
    </row>
    <row r="155" spans="1:16" x14ac:dyDescent="0.35">
      <c r="A155" s="5" t="s">
        <v>219</v>
      </c>
      <c r="B155" s="6">
        <v>1259365000</v>
      </c>
      <c r="C155" s="7" t="s">
        <v>15</v>
      </c>
      <c r="D155" s="7" t="s">
        <v>32</v>
      </c>
      <c r="E155" s="8">
        <v>45302</v>
      </c>
      <c r="F155" s="8">
        <v>47037</v>
      </c>
      <c r="G155" s="7">
        <v>3.875</v>
      </c>
      <c r="H155" s="7">
        <v>99.805000000000007</v>
      </c>
      <c r="I155" s="7">
        <v>1</v>
      </c>
      <c r="J155" s="14">
        <f t="shared" si="6"/>
        <v>1259365000</v>
      </c>
      <c r="K155" s="9">
        <f t="shared" si="7"/>
        <v>48800393.75</v>
      </c>
      <c r="L155" s="9">
        <f t="shared" si="8"/>
        <v>1256909238.2500002</v>
      </c>
      <c r="M155" s="9">
        <f t="shared" si="9"/>
        <v>-2455761.7499997616</v>
      </c>
      <c r="N155" s="9">
        <f t="shared" si="10"/>
        <v>46344632.000000238</v>
      </c>
      <c r="O155" s="27">
        <f t="shared" si="11"/>
        <v>3.6871900205400716E-2</v>
      </c>
      <c r="P155" s="10"/>
    </row>
    <row r="156" spans="1:16" x14ac:dyDescent="0.35">
      <c r="A156" s="5" t="s">
        <v>252</v>
      </c>
      <c r="B156" s="6">
        <v>1081700000</v>
      </c>
      <c r="C156" s="7" t="s">
        <v>15</v>
      </c>
      <c r="D156" s="7" t="s">
        <v>64</v>
      </c>
      <c r="E156" s="8">
        <v>45426</v>
      </c>
      <c r="F156" s="8">
        <v>48348</v>
      </c>
      <c r="G156" s="7">
        <v>3.875</v>
      </c>
      <c r="H156" s="7">
        <v>99.813000000000002</v>
      </c>
      <c r="I156" s="7">
        <v>1</v>
      </c>
      <c r="J156" s="14">
        <f t="shared" si="6"/>
        <v>1081700000</v>
      </c>
      <c r="K156" s="9">
        <f t="shared" si="7"/>
        <v>41915875</v>
      </c>
      <c r="L156" s="9">
        <f t="shared" si="8"/>
        <v>1079677221</v>
      </c>
      <c r="M156" s="9">
        <f t="shared" si="9"/>
        <v>-2022779</v>
      </c>
      <c r="N156" s="9">
        <f t="shared" si="10"/>
        <v>39893096</v>
      </c>
      <c r="O156" s="27">
        <f t="shared" si="11"/>
        <v>3.6949094807289633E-2</v>
      </c>
      <c r="P156" s="10"/>
    </row>
    <row r="157" spans="1:16" x14ac:dyDescent="0.35">
      <c r="A157" s="5" t="s">
        <v>108</v>
      </c>
      <c r="B157" s="6">
        <v>2288800000</v>
      </c>
      <c r="C157" s="7" t="s">
        <v>15</v>
      </c>
      <c r="D157" s="7" t="s">
        <v>109</v>
      </c>
      <c r="E157" s="8">
        <v>44595</v>
      </c>
      <c r="F157" s="8">
        <v>47437</v>
      </c>
      <c r="G157" s="7">
        <v>0.05</v>
      </c>
      <c r="H157" s="7">
        <v>99.899000000000001</v>
      </c>
      <c r="I157" s="7">
        <v>1</v>
      </c>
      <c r="J157" s="14">
        <f t="shared" si="6"/>
        <v>2288800000</v>
      </c>
      <c r="K157" s="9">
        <f t="shared" si="7"/>
        <v>1144400</v>
      </c>
      <c r="L157" s="9">
        <f t="shared" si="8"/>
        <v>2286488312</v>
      </c>
      <c r="M157" s="9">
        <f t="shared" si="9"/>
        <v>-2311688</v>
      </c>
      <c r="N157" s="9">
        <f t="shared" si="10"/>
        <v>-1167288</v>
      </c>
      <c r="O157" s="27">
        <f t="shared" si="11"/>
        <v>-5.1051562077698474E-4</v>
      </c>
      <c r="P157" s="10"/>
    </row>
    <row r="158" spans="1:16" x14ac:dyDescent="0.35">
      <c r="A158" s="5" t="s">
        <v>344</v>
      </c>
      <c r="B158" s="6">
        <v>557950000</v>
      </c>
      <c r="C158" s="7" t="s">
        <v>15</v>
      </c>
      <c r="D158" s="7" t="s">
        <v>32</v>
      </c>
      <c r="E158" s="8">
        <v>45559</v>
      </c>
      <c r="F158" s="8">
        <v>48138</v>
      </c>
      <c r="G158" s="7">
        <v>3.375</v>
      </c>
      <c r="H158" s="7">
        <v>99.146000000000001</v>
      </c>
      <c r="I158" s="7">
        <v>1</v>
      </c>
      <c r="J158" s="14">
        <f t="shared" si="6"/>
        <v>557950000</v>
      </c>
      <c r="K158" s="9">
        <f t="shared" si="7"/>
        <v>18830812.5</v>
      </c>
      <c r="L158" s="9">
        <f t="shared" si="8"/>
        <v>553185107</v>
      </c>
      <c r="M158" s="9">
        <f t="shared" si="9"/>
        <v>-4764893</v>
      </c>
      <c r="N158" s="9">
        <f t="shared" si="10"/>
        <v>14065919.5</v>
      </c>
      <c r="O158" s="27">
        <f t="shared" si="11"/>
        <v>2.5427147842575597E-2</v>
      </c>
      <c r="P158" s="10"/>
    </row>
    <row r="159" spans="1:16" x14ac:dyDescent="0.35">
      <c r="A159" s="5" t="s">
        <v>272</v>
      </c>
      <c r="B159" s="6">
        <v>806325000</v>
      </c>
      <c r="C159" s="7" t="s">
        <v>15</v>
      </c>
      <c r="D159" s="7" t="s">
        <v>133</v>
      </c>
      <c r="E159" s="8">
        <v>45180</v>
      </c>
      <c r="F159" s="8">
        <v>46641</v>
      </c>
      <c r="G159" s="7">
        <v>8.375</v>
      </c>
      <c r="H159" s="7">
        <v>100</v>
      </c>
      <c r="I159" s="7">
        <v>1</v>
      </c>
      <c r="J159" s="14">
        <f t="shared" si="6"/>
        <v>806325000</v>
      </c>
      <c r="K159" s="9">
        <f t="shared" si="7"/>
        <v>67529718.75</v>
      </c>
      <c r="L159" s="9">
        <f t="shared" si="8"/>
        <v>806325000</v>
      </c>
      <c r="M159" s="9">
        <f t="shared" si="9"/>
        <v>0</v>
      </c>
      <c r="N159" s="9">
        <f t="shared" si="10"/>
        <v>67529718.75</v>
      </c>
      <c r="O159" s="27">
        <f t="shared" si="11"/>
        <v>8.3750000000000005E-2</v>
      </c>
      <c r="P159" s="10"/>
    </row>
    <row r="160" spans="1:16" x14ac:dyDescent="0.35">
      <c r="A160" s="5" t="s">
        <v>345</v>
      </c>
      <c r="B160" s="6">
        <v>577800000</v>
      </c>
      <c r="C160" s="7" t="s">
        <v>15</v>
      </c>
      <c r="D160" s="7" t="s">
        <v>69</v>
      </c>
      <c r="E160" s="8">
        <v>44476</v>
      </c>
      <c r="F160" s="8">
        <v>46667</v>
      </c>
      <c r="G160" s="7">
        <v>0.375</v>
      </c>
      <c r="H160" s="7">
        <v>99.757999999999996</v>
      </c>
      <c r="I160" s="7">
        <v>1</v>
      </c>
      <c r="J160" s="14">
        <f t="shared" si="6"/>
        <v>577800000</v>
      </c>
      <c r="K160" s="9">
        <f t="shared" si="7"/>
        <v>2166750</v>
      </c>
      <c r="L160" s="9">
        <f t="shared" si="8"/>
        <v>576401724</v>
      </c>
      <c r="M160" s="9">
        <f t="shared" si="9"/>
        <v>-1398276</v>
      </c>
      <c r="N160" s="9">
        <f t="shared" si="10"/>
        <v>768474</v>
      </c>
      <c r="O160" s="27">
        <f t="shared" si="11"/>
        <v>1.3332264079071352E-3</v>
      </c>
      <c r="P160" s="10"/>
    </row>
    <row r="161" spans="1:16" x14ac:dyDescent="0.35">
      <c r="A161" s="5" t="s">
        <v>269</v>
      </c>
      <c r="B161" s="6">
        <v>1072100000</v>
      </c>
      <c r="C161" s="7" t="s">
        <v>15</v>
      </c>
      <c r="D161" s="7" t="s">
        <v>35</v>
      </c>
      <c r="E161" s="8">
        <v>45076</v>
      </c>
      <c r="F161" s="8">
        <v>46172</v>
      </c>
      <c r="G161" s="7">
        <v>3.5</v>
      </c>
      <c r="H161" s="7">
        <v>99.828999999999994</v>
      </c>
      <c r="I161" s="7">
        <v>1</v>
      </c>
      <c r="J161" s="14">
        <f t="shared" si="6"/>
        <v>1072100000</v>
      </c>
      <c r="K161" s="9">
        <f t="shared" si="7"/>
        <v>37523500</v>
      </c>
      <c r="L161" s="9">
        <f t="shared" si="8"/>
        <v>1070266708.9999999</v>
      </c>
      <c r="M161" s="9">
        <f t="shared" si="9"/>
        <v>-1833291.0000001192</v>
      </c>
      <c r="N161" s="9">
        <f t="shared" si="10"/>
        <v>35690208.999999881</v>
      </c>
      <c r="O161" s="27">
        <f t="shared" si="11"/>
        <v>3.3347023410031047E-2</v>
      </c>
      <c r="P161" s="10"/>
    </row>
    <row r="162" spans="1:16" x14ac:dyDescent="0.35">
      <c r="A162" s="5" t="s">
        <v>297</v>
      </c>
      <c r="B162" s="6">
        <v>664920000</v>
      </c>
      <c r="C162" s="7" t="s">
        <v>15</v>
      </c>
      <c r="D162" s="7" t="s">
        <v>30</v>
      </c>
      <c r="E162" s="8">
        <v>44651</v>
      </c>
      <c r="F162" s="8">
        <v>67022</v>
      </c>
      <c r="G162" s="7">
        <v>2.75</v>
      </c>
      <c r="H162" s="7">
        <v>99.301000000000002</v>
      </c>
      <c r="I162" s="7">
        <v>1</v>
      </c>
      <c r="J162" s="14">
        <f t="shared" si="6"/>
        <v>664920000</v>
      </c>
      <c r="K162" s="9">
        <f t="shared" si="7"/>
        <v>18285300</v>
      </c>
      <c r="L162" s="9">
        <f t="shared" si="8"/>
        <v>660272209.20000005</v>
      </c>
      <c r="M162" s="9">
        <f t="shared" si="9"/>
        <v>-4647790.7999999523</v>
      </c>
      <c r="N162" s="9">
        <f t="shared" si="10"/>
        <v>13637509.200000048</v>
      </c>
      <c r="O162" s="27">
        <f t="shared" si="11"/>
        <v>2.0654374074782801E-2</v>
      </c>
      <c r="P162" s="10"/>
    </row>
    <row r="163" spans="1:16" x14ac:dyDescent="0.35">
      <c r="A163" s="5" t="s">
        <v>108</v>
      </c>
      <c r="B163" s="6">
        <v>4000000000</v>
      </c>
      <c r="C163" s="7" t="s">
        <v>23</v>
      </c>
      <c r="D163" s="7" t="s">
        <v>109</v>
      </c>
      <c r="E163" s="8">
        <v>45483</v>
      </c>
      <c r="F163" s="8">
        <v>48131</v>
      </c>
      <c r="G163" s="7">
        <v>4.375</v>
      </c>
      <c r="H163" s="7">
        <v>99.277000000000001</v>
      </c>
      <c r="I163" s="7">
        <v>0.92325999999999997</v>
      </c>
      <c r="J163" s="14">
        <f t="shared" si="6"/>
        <v>3693040000</v>
      </c>
      <c r="K163" s="9">
        <f t="shared" si="7"/>
        <v>161570500</v>
      </c>
      <c r="L163" s="9">
        <f t="shared" si="8"/>
        <v>3666339320.8000002</v>
      </c>
      <c r="M163" s="9">
        <f t="shared" si="9"/>
        <v>-26700679.199999809</v>
      </c>
      <c r="N163" s="9">
        <f t="shared" si="10"/>
        <v>134869820.80000019</v>
      </c>
      <c r="O163" s="27">
        <f t="shared" si="11"/>
        <v>3.6785962508939681E-2</v>
      </c>
      <c r="P163" s="10"/>
    </row>
    <row r="164" spans="1:16" x14ac:dyDescent="0.35">
      <c r="A164" s="5" t="s">
        <v>108</v>
      </c>
      <c r="B164" s="6">
        <v>3948000000</v>
      </c>
      <c r="C164" s="7" t="s">
        <v>15</v>
      </c>
      <c r="D164" s="7" t="s">
        <v>109</v>
      </c>
      <c r="E164" s="8">
        <v>44825</v>
      </c>
      <c r="F164" s="8">
        <v>47557</v>
      </c>
      <c r="G164" s="7">
        <v>2.25</v>
      </c>
      <c r="H164" s="7">
        <v>99.293999999999997</v>
      </c>
      <c r="I164" s="7">
        <v>1</v>
      </c>
      <c r="J164" s="14">
        <f t="shared" si="6"/>
        <v>3948000000</v>
      </c>
      <c r="K164" s="9">
        <f t="shared" si="7"/>
        <v>88830000</v>
      </c>
      <c r="L164" s="9">
        <f t="shared" si="8"/>
        <v>3920127119.9999995</v>
      </c>
      <c r="M164" s="9">
        <f t="shared" si="9"/>
        <v>-27872880.000000477</v>
      </c>
      <c r="N164" s="9">
        <f t="shared" si="10"/>
        <v>60957119.999999523</v>
      </c>
      <c r="O164" s="27">
        <f t="shared" si="11"/>
        <v>1.5549781457086916E-2</v>
      </c>
      <c r="P164" s="10"/>
    </row>
    <row r="165" spans="1:16" x14ac:dyDescent="0.35">
      <c r="A165" s="5" t="s">
        <v>351</v>
      </c>
      <c r="B165" s="6">
        <v>825000000</v>
      </c>
      <c r="C165" s="7" t="s">
        <v>23</v>
      </c>
      <c r="D165" s="7" t="s">
        <v>352</v>
      </c>
      <c r="E165" s="8">
        <v>44509</v>
      </c>
      <c r="F165" s="8">
        <v>47066</v>
      </c>
      <c r="G165" s="7">
        <v>6.875</v>
      </c>
      <c r="H165" s="7">
        <v>100</v>
      </c>
      <c r="I165" s="7">
        <v>0.86436999999999997</v>
      </c>
      <c r="J165" s="14">
        <f t="shared" si="6"/>
        <v>713105250</v>
      </c>
      <c r="K165" s="9">
        <f t="shared" si="7"/>
        <v>49025985.937500007</v>
      </c>
      <c r="L165" s="9">
        <f t="shared" si="8"/>
        <v>713105250</v>
      </c>
      <c r="M165" s="9">
        <f t="shared" si="9"/>
        <v>0</v>
      </c>
      <c r="N165" s="9">
        <f t="shared" si="10"/>
        <v>49025985.937500007</v>
      </c>
      <c r="O165" s="27">
        <f t="shared" si="11"/>
        <v>6.8750000000000006E-2</v>
      </c>
      <c r="P165" s="10"/>
    </row>
    <row r="166" spans="1:16" x14ac:dyDescent="0.35">
      <c r="A166" s="5" t="s">
        <v>82</v>
      </c>
      <c r="B166" s="6">
        <v>1001312500</v>
      </c>
      <c r="C166" s="7" t="s">
        <v>15</v>
      </c>
      <c r="D166" s="7" t="s">
        <v>64</v>
      </c>
      <c r="E166" s="8">
        <v>45345</v>
      </c>
      <c r="F166" s="8">
        <v>49087</v>
      </c>
      <c r="G166" s="7">
        <v>3.75</v>
      </c>
      <c r="H166" s="7">
        <v>99.203999999999994</v>
      </c>
      <c r="I166" s="7">
        <v>1</v>
      </c>
      <c r="J166" s="14">
        <f t="shared" si="6"/>
        <v>1001312500</v>
      </c>
      <c r="K166" s="9">
        <f t="shared" si="7"/>
        <v>37549218.75</v>
      </c>
      <c r="L166" s="9">
        <f t="shared" si="8"/>
        <v>993342052.49999988</v>
      </c>
      <c r="M166" s="9">
        <f t="shared" si="9"/>
        <v>-7970447.5000001192</v>
      </c>
      <c r="N166" s="9">
        <f t="shared" si="10"/>
        <v>29578771.249999881</v>
      </c>
      <c r="O166" s="27">
        <f t="shared" si="11"/>
        <v>2.9777025119954725E-2</v>
      </c>
      <c r="P166" s="10"/>
    </row>
    <row r="167" spans="1:16" x14ac:dyDescent="0.35">
      <c r="A167" s="5" t="s">
        <v>358</v>
      </c>
      <c r="B167" s="6">
        <v>750000000</v>
      </c>
      <c r="C167" s="7" t="s">
        <v>23</v>
      </c>
      <c r="D167" s="7" t="s">
        <v>28</v>
      </c>
      <c r="E167" s="8">
        <v>45086</v>
      </c>
      <c r="F167" s="8">
        <v>46913</v>
      </c>
      <c r="G167" s="7">
        <v>7.5</v>
      </c>
      <c r="H167" s="7">
        <v>99.341999999999999</v>
      </c>
      <c r="I167" s="7">
        <v>0.93459999999999999</v>
      </c>
      <c r="J167" s="14">
        <f t="shared" si="6"/>
        <v>700950000</v>
      </c>
      <c r="K167" s="9">
        <f t="shared" si="7"/>
        <v>52571250</v>
      </c>
      <c r="L167" s="9">
        <f t="shared" si="8"/>
        <v>696337749</v>
      </c>
      <c r="M167" s="9">
        <f t="shared" si="9"/>
        <v>-4612251</v>
      </c>
      <c r="N167" s="9">
        <f t="shared" si="10"/>
        <v>47958999</v>
      </c>
      <c r="O167" s="27">
        <f t="shared" si="11"/>
        <v>6.8873185560991326E-2</v>
      </c>
      <c r="P167" s="10"/>
    </row>
    <row r="168" spans="1:16" x14ac:dyDescent="0.35">
      <c r="A168" s="5" t="s">
        <v>359</v>
      </c>
      <c r="B168" s="6">
        <v>324750000</v>
      </c>
      <c r="C168" s="7" t="s">
        <v>15</v>
      </c>
      <c r="D168" s="7" t="s">
        <v>79</v>
      </c>
      <c r="E168" s="8">
        <v>45582</v>
      </c>
      <c r="F168" s="8">
        <v>48138</v>
      </c>
      <c r="G168" s="7">
        <v>3.75</v>
      </c>
      <c r="H168" s="7">
        <v>99.576999999999998</v>
      </c>
      <c r="I168" s="7">
        <v>1</v>
      </c>
      <c r="J168" s="14">
        <f t="shared" si="6"/>
        <v>324750000</v>
      </c>
      <c r="K168" s="9">
        <f t="shared" si="7"/>
        <v>12178125</v>
      </c>
      <c r="L168" s="9">
        <f t="shared" si="8"/>
        <v>323376307.5</v>
      </c>
      <c r="M168" s="9">
        <f t="shared" si="9"/>
        <v>-1373692.5</v>
      </c>
      <c r="N168" s="9">
        <f t="shared" si="10"/>
        <v>10804432.5</v>
      </c>
      <c r="O168" s="27">
        <f t="shared" si="11"/>
        <v>3.3411329925585223E-2</v>
      </c>
      <c r="P168" s="10"/>
    </row>
    <row r="169" spans="1:16" x14ac:dyDescent="0.35">
      <c r="A169" s="5" t="s">
        <v>97</v>
      </c>
      <c r="B169" s="6">
        <v>1086300000</v>
      </c>
      <c r="C169" s="7" t="s">
        <v>15</v>
      </c>
      <c r="D169" s="7" t="s">
        <v>98</v>
      </c>
      <c r="E169" s="8">
        <v>44949</v>
      </c>
      <c r="F169" s="8">
        <v>66954</v>
      </c>
      <c r="G169" s="7">
        <v>5.9429999999999996</v>
      </c>
      <c r="H169" s="7">
        <v>100</v>
      </c>
      <c r="I169" s="7">
        <v>1</v>
      </c>
      <c r="J169" s="14">
        <f t="shared" ref="J169:J232" si="12">IFERROR((B169*I169),0)</f>
        <v>1086300000</v>
      </c>
      <c r="K169" s="9">
        <f t="shared" ref="K169:K232" si="13">IFERROR(((J169)*(G169%)),0)</f>
        <v>64558809</v>
      </c>
      <c r="L169" s="9">
        <f t="shared" ref="L169:L232" si="14">IFERROR((J169)*(H169%),0)</f>
        <v>1086300000</v>
      </c>
      <c r="M169" s="9">
        <f t="shared" ref="M169:M232" si="15">IFERROR((L169-J169),0)</f>
        <v>0</v>
      </c>
      <c r="N169" s="9">
        <f t="shared" ref="N169:N232" si="16">IFERROR((M169+K169),0)</f>
        <v>64558809</v>
      </c>
      <c r="O169" s="27">
        <f t="shared" ref="O169:O232" si="17">IFERROR((N169/L169),0)</f>
        <v>5.9429999999999997E-2</v>
      </c>
      <c r="P169" s="10"/>
    </row>
    <row r="170" spans="1:16" x14ac:dyDescent="0.35">
      <c r="A170" s="5" t="s">
        <v>334</v>
      </c>
      <c r="B170" s="6">
        <v>494350000</v>
      </c>
      <c r="C170" s="7" t="s">
        <v>15</v>
      </c>
      <c r="D170" s="7" t="s">
        <v>98</v>
      </c>
      <c r="E170" s="8">
        <v>44865</v>
      </c>
      <c r="F170" s="8">
        <v>47057</v>
      </c>
      <c r="G170" s="7">
        <v>5.75</v>
      </c>
      <c r="H170" s="7">
        <v>99.784000000000006</v>
      </c>
      <c r="I170" s="7">
        <v>1</v>
      </c>
      <c r="J170" s="14">
        <f t="shared" si="12"/>
        <v>494350000</v>
      </c>
      <c r="K170" s="9">
        <f t="shared" si="13"/>
        <v>28425125</v>
      </c>
      <c r="L170" s="9">
        <f t="shared" si="14"/>
        <v>493282204</v>
      </c>
      <c r="M170" s="9">
        <f t="shared" si="15"/>
        <v>-1067796</v>
      </c>
      <c r="N170" s="9">
        <f t="shared" si="16"/>
        <v>27357329</v>
      </c>
      <c r="O170" s="27">
        <f t="shared" si="17"/>
        <v>5.5459793153210937E-2</v>
      </c>
      <c r="P170" s="10"/>
    </row>
    <row r="171" spans="1:16" x14ac:dyDescent="0.35">
      <c r="A171" s="5" t="s">
        <v>97</v>
      </c>
      <c r="B171" s="6">
        <v>818175000</v>
      </c>
      <c r="C171" s="7" t="s">
        <v>15</v>
      </c>
      <c r="D171" s="7" t="s">
        <v>98</v>
      </c>
      <c r="E171" s="8">
        <v>45103</v>
      </c>
      <c r="F171" s="8">
        <v>46930</v>
      </c>
      <c r="G171" s="7">
        <v>3.875</v>
      </c>
      <c r="H171" s="7">
        <v>99.731999999999999</v>
      </c>
      <c r="I171" s="7">
        <v>1</v>
      </c>
      <c r="J171" s="14">
        <f t="shared" si="12"/>
        <v>818175000</v>
      </c>
      <c r="K171" s="9">
        <f t="shared" si="13"/>
        <v>31704281.25</v>
      </c>
      <c r="L171" s="9">
        <f t="shared" si="14"/>
        <v>815982291</v>
      </c>
      <c r="M171" s="9">
        <f t="shared" si="15"/>
        <v>-2192709</v>
      </c>
      <c r="N171" s="9">
        <f t="shared" si="16"/>
        <v>29511572.25</v>
      </c>
      <c r="O171" s="27">
        <f t="shared" si="17"/>
        <v>3.6166927365339108E-2</v>
      </c>
      <c r="P171" s="10"/>
    </row>
    <row r="172" spans="1:16" x14ac:dyDescent="0.35">
      <c r="A172" s="5" t="s">
        <v>361</v>
      </c>
      <c r="B172" s="6">
        <v>1217500000</v>
      </c>
      <c r="C172" s="7" t="s">
        <v>15</v>
      </c>
      <c r="D172" s="7" t="s">
        <v>35</v>
      </c>
      <c r="E172" s="8">
        <v>44208</v>
      </c>
      <c r="F172" s="8">
        <v>48044</v>
      </c>
      <c r="G172" s="7">
        <v>0.625</v>
      </c>
      <c r="H172" s="7">
        <v>99.515000000000001</v>
      </c>
      <c r="I172" s="7">
        <v>1</v>
      </c>
      <c r="J172" s="14">
        <f t="shared" si="12"/>
        <v>1217500000</v>
      </c>
      <c r="K172" s="9">
        <f t="shared" si="13"/>
        <v>7609375</v>
      </c>
      <c r="L172" s="9">
        <f t="shared" si="14"/>
        <v>1211595125</v>
      </c>
      <c r="M172" s="9">
        <f t="shared" si="15"/>
        <v>-5904875</v>
      </c>
      <c r="N172" s="9">
        <f t="shared" si="16"/>
        <v>1704500</v>
      </c>
      <c r="O172" s="27">
        <f t="shared" si="17"/>
        <v>1.4068230919961815E-3</v>
      </c>
      <c r="P172" s="10"/>
    </row>
    <row r="173" spans="1:16" x14ac:dyDescent="0.35">
      <c r="A173" s="5" t="s">
        <v>375</v>
      </c>
      <c r="B173" s="6">
        <v>805800000</v>
      </c>
      <c r="C173" s="7" t="s">
        <v>15</v>
      </c>
      <c r="D173" s="7" t="s">
        <v>116</v>
      </c>
      <c r="E173" s="8">
        <v>45271</v>
      </c>
      <c r="F173" s="8">
        <v>47828</v>
      </c>
      <c r="G173" s="7">
        <v>4.125</v>
      </c>
      <c r="H173" s="7">
        <v>99.393000000000001</v>
      </c>
      <c r="I173" s="7">
        <v>1</v>
      </c>
      <c r="J173" s="14">
        <f t="shared" si="12"/>
        <v>805800000</v>
      </c>
      <c r="K173" s="9">
        <f t="shared" si="13"/>
        <v>33239250</v>
      </c>
      <c r="L173" s="9">
        <f t="shared" si="14"/>
        <v>800908794</v>
      </c>
      <c r="M173" s="9">
        <f t="shared" si="15"/>
        <v>-4891206</v>
      </c>
      <c r="N173" s="9">
        <f t="shared" si="16"/>
        <v>28348044</v>
      </c>
      <c r="O173" s="27">
        <f t="shared" si="17"/>
        <v>3.5394846719587897E-2</v>
      </c>
      <c r="P173" s="10"/>
    </row>
    <row r="174" spans="1:16" x14ac:dyDescent="0.35">
      <c r="A174" s="5" t="s">
        <v>165</v>
      </c>
      <c r="B174" s="6">
        <v>1084900000</v>
      </c>
      <c r="C174" s="7" t="s">
        <v>15</v>
      </c>
      <c r="D174" s="7" t="s">
        <v>32</v>
      </c>
      <c r="E174" s="8">
        <v>44938</v>
      </c>
      <c r="F174" s="8">
        <v>49321</v>
      </c>
      <c r="G174" s="7">
        <v>3.875</v>
      </c>
      <c r="H174" s="7">
        <v>99.284999999999997</v>
      </c>
      <c r="I174" s="7">
        <v>1</v>
      </c>
      <c r="J174" s="14">
        <f t="shared" si="12"/>
        <v>1084900000</v>
      </c>
      <c r="K174" s="9">
        <f t="shared" si="13"/>
        <v>42039875</v>
      </c>
      <c r="L174" s="9">
        <f t="shared" si="14"/>
        <v>1077142965</v>
      </c>
      <c r="M174" s="9">
        <f t="shared" si="15"/>
        <v>-7757035</v>
      </c>
      <c r="N174" s="9">
        <f t="shared" si="16"/>
        <v>34282840</v>
      </c>
      <c r="O174" s="27">
        <f t="shared" si="17"/>
        <v>3.1827567104799316E-2</v>
      </c>
      <c r="P174" s="10"/>
    </row>
    <row r="175" spans="1:16" x14ac:dyDescent="0.35">
      <c r="A175" s="5" t="s">
        <v>271</v>
      </c>
      <c r="B175" s="6">
        <v>528800000</v>
      </c>
      <c r="C175" s="7" t="s">
        <v>15</v>
      </c>
      <c r="D175" s="7" t="s">
        <v>32</v>
      </c>
      <c r="E175" s="8">
        <v>45623</v>
      </c>
      <c r="F175" s="8">
        <v>46779</v>
      </c>
      <c r="G175" s="7">
        <v>4</v>
      </c>
      <c r="H175" s="7">
        <v>99.813000000000002</v>
      </c>
      <c r="I175" s="7">
        <v>1</v>
      </c>
      <c r="J175" s="14">
        <f t="shared" si="12"/>
        <v>528800000</v>
      </c>
      <c r="K175" s="9">
        <f t="shared" si="13"/>
        <v>21152000</v>
      </c>
      <c r="L175" s="9">
        <f t="shared" si="14"/>
        <v>527811144.00000006</v>
      </c>
      <c r="M175" s="9">
        <f t="shared" si="15"/>
        <v>-988855.9999999404</v>
      </c>
      <c r="N175" s="9">
        <f t="shared" si="16"/>
        <v>20163144.00000006</v>
      </c>
      <c r="O175" s="27">
        <f t="shared" si="17"/>
        <v>3.8201436686604057E-2</v>
      </c>
      <c r="P175" s="10"/>
    </row>
    <row r="176" spans="1:16" x14ac:dyDescent="0.35">
      <c r="A176" s="5" t="s">
        <v>379</v>
      </c>
      <c r="B176" s="6">
        <v>328260000</v>
      </c>
      <c r="C176" s="7" t="s">
        <v>15</v>
      </c>
      <c r="D176" s="7" t="s">
        <v>133</v>
      </c>
      <c r="E176" s="8">
        <v>45574</v>
      </c>
      <c r="F176" s="8">
        <v>47406</v>
      </c>
      <c r="G176" s="7">
        <v>6.125</v>
      </c>
      <c r="H176" s="7">
        <v>100</v>
      </c>
      <c r="I176" s="7">
        <v>1</v>
      </c>
      <c r="J176" s="14">
        <f t="shared" si="12"/>
        <v>328260000</v>
      </c>
      <c r="K176" s="9">
        <f t="shared" si="13"/>
        <v>20105925</v>
      </c>
      <c r="L176" s="9">
        <f t="shared" si="14"/>
        <v>328260000</v>
      </c>
      <c r="M176" s="9">
        <f t="shared" si="15"/>
        <v>0</v>
      </c>
      <c r="N176" s="9">
        <f t="shared" si="16"/>
        <v>20105925</v>
      </c>
      <c r="O176" s="27">
        <f t="shared" si="17"/>
        <v>6.1249999999999999E-2</v>
      </c>
      <c r="P176" s="10"/>
    </row>
    <row r="177" spans="1:16" x14ac:dyDescent="0.35">
      <c r="A177" s="5" t="s">
        <v>375</v>
      </c>
      <c r="B177" s="6">
        <v>716040000</v>
      </c>
      <c r="C177" s="7" t="s">
        <v>15</v>
      </c>
      <c r="D177" s="7" t="s">
        <v>116</v>
      </c>
      <c r="E177" s="8">
        <v>45546</v>
      </c>
      <c r="F177" s="8">
        <v>49198</v>
      </c>
      <c r="G177" s="7">
        <v>3.875</v>
      </c>
      <c r="H177" s="7">
        <v>99.65</v>
      </c>
      <c r="I177" s="7">
        <v>1</v>
      </c>
      <c r="J177" s="14">
        <f t="shared" si="12"/>
        <v>716040000</v>
      </c>
      <c r="K177" s="9">
        <f t="shared" si="13"/>
        <v>27746550</v>
      </c>
      <c r="L177" s="9">
        <f t="shared" si="14"/>
        <v>713533860</v>
      </c>
      <c r="M177" s="9">
        <f t="shared" si="15"/>
        <v>-2506140</v>
      </c>
      <c r="N177" s="9">
        <f t="shared" si="16"/>
        <v>25240410</v>
      </c>
      <c r="O177" s="27">
        <f t="shared" si="17"/>
        <v>3.5373808329152032E-2</v>
      </c>
      <c r="P177" s="10"/>
    </row>
    <row r="178" spans="1:16" x14ac:dyDescent="0.35">
      <c r="A178" s="5" t="s">
        <v>219</v>
      </c>
      <c r="B178" s="6">
        <v>930835000</v>
      </c>
      <c r="C178" s="7" t="s">
        <v>15</v>
      </c>
      <c r="D178" s="7" t="s">
        <v>32</v>
      </c>
      <c r="E178" s="8">
        <v>45302</v>
      </c>
      <c r="F178" s="8">
        <v>46306</v>
      </c>
      <c r="G178" s="7">
        <v>3.625</v>
      </c>
      <c r="H178" s="7">
        <v>99.676000000000002</v>
      </c>
      <c r="I178" s="7">
        <v>1</v>
      </c>
      <c r="J178" s="14">
        <f t="shared" si="12"/>
        <v>930835000</v>
      </c>
      <c r="K178" s="9">
        <f t="shared" si="13"/>
        <v>33742768.75</v>
      </c>
      <c r="L178" s="9">
        <f t="shared" si="14"/>
        <v>927819094.60000002</v>
      </c>
      <c r="M178" s="9">
        <f t="shared" si="15"/>
        <v>-3015905.3999999762</v>
      </c>
      <c r="N178" s="9">
        <f t="shared" si="16"/>
        <v>30726863.350000024</v>
      </c>
      <c r="O178" s="27">
        <f t="shared" si="17"/>
        <v>3.3117300052169049E-2</v>
      </c>
      <c r="P178" s="10"/>
    </row>
    <row r="179" spans="1:16" x14ac:dyDescent="0.35">
      <c r="A179" s="5" t="s">
        <v>181</v>
      </c>
      <c r="B179" s="6">
        <v>537660000</v>
      </c>
      <c r="C179" s="7" t="s">
        <v>15</v>
      </c>
      <c r="D179" s="7" t="s">
        <v>59</v>
      </c>
      <c r="E179" s="8">
        <v>44267</v>
      </c>
      <c r="F179" s="8">
        <v>46997</v>
      </c>
      <c r="G179" s="7">
        <v>2</v>
      </c>
      <c r="H179" s="7">
        <v>100</v>
      </c>
      <c r="I179" s="7">
        <v>1</v>
      </c>
      <c r="J179" s="14">
        <f t="shared" si="12"/>
        <v>537660000</v>
      </c>
      <c r="K179" s="9">
        <f t="shared" si="13"/>
        <v>10753200</v>
      </c>
      <c r="L179" s="9">
        <f t="shared" si="14"/>
        <v>537660000</v>
      </c>
      <c r="M179" s="9">
        <f t="shared" si="15"/>
        <v>0</v>
      </c>
      <c r="N179" s="9">
        <f t="shared" si="16"/>
        <v>10753200</v>
      </c>
      <c r="O179" s="27">
        <f t="shared" si="17"/>
        <v>0.02</v>
      </c>
      <c r="P179" s="10"/>
    </row>
    <row r="180" spans="1:16" x14ac:dyDescent="0.35">
      <c r="A180" s="5" t="s">
        <v>384</v>
      </c>
      <c r="B180" s="6">
        <v>550150000</v>
      </c>
      <c r="C180" s="7" t="s">
        <v>15</v>
      </c>
      <c r="D180" s="7" t="s">
        <v>32</v>
      </c>
      <c r="E180" s="8">
        <v>45118</v>
      </c>
      <c r="F180" s="8">
        <v>46945</v>
      </c>
      <c r="G180" s="7">
        <v>4.875</v>
      </c>
      <c r="H180" s="7">
        <v>99.947999999999993</v>
      </c>
      <c r="I180" s="7">
        <v>1</v>
      </c>
      <c r="J180" s="14">
        <f t="shared" si="12"/>
        <v>550150000</v>
      </c>
      <c r="K180" s="9">
        <f t="shared" si="13"/>
        <v>26819812.5</v>
      </c>
      <c r="L180" s="9">
        <f t="shared" si="14"/>
        <v>549863922</v>
      </c>
      <c r="M180" s="9">
        <f t="shared" si="15"/>
        <v>-286078</v>
      </c>
      <c r="N180" s="9">
        <f t="shared" si="16"/>
        <v>26533734.5</v>
      </c>
      <c r="O180" s="27">
        <f t="shared" si="17"/>
        <v>4.8255092648177053E-2</v>
      </c>
      <c r="P180" s="10"/>
    </row>
    <row r="181" spans="1:16" x14ac:dyDescent="0.35">
      <c r="A181" s="5" t="s">
        <v>386</v>
      </c>
      <c r="B181" s="6">
        <v>143112500</v>
      </c>
      <c r="C181" s="7" t="s">
        <v>15</v>
      </c>
      <c r="D181" s="7" t="s">
        <v>26</v>
      </c>
      <c r="E181" s="8">
        <v>44512</v>
      </c>
      <c r="F181" s="8">
        <v>46885</v>
      </c>
      <c r="G181" s="7">
        <v>3</v>
      </c>
      <c r="H181" s="7">
        <v>101.875</v>
      </c>
      <c r="I181" s="7">
        <v>1</v>
      </c>
      <c r="J181" s="14">
        <f t="shared" si="12"/>
        <v>143112500</v>
      </c>
      <c r="K181" s="9">
        <f t="shared" si="13"/>
        <v>4293375</v>
      </c>
      <c r="L181" s="9">
        <f t="shared" si="14"/>
        <v>145795859.375</v>
      </c>
      <c r="M181" s="9">
        <f t="shared" si="15"/>
        <v>2683359.375</v>
      </c>
      <c r="N181" s="9">
        <f t="shared" si="16"/>
        <v>6976734.375</v>
      </c>
      <c r="O181" s="27">
        <f t="shared" si="17"/>
        <v>4.785276073619632E-2</v>
      </c>
      <c r="P181" s="10"/>
    </row>
    <row r="182" spans="1:16" x14ac:dyDescent="0.35">
      <c r="A182" s="5" t="s">
        <v>110</v>
      </c>
      <c r="B182" s="6">
        <v>1083100000</v>
      </c>
      <c r="C182" s="7" t="s">
        <v>15</v>
      </c>
      <c r="D182" s="7" t="s">
        <v>69</v>
      </c>
      <c r="E182" s="8">
        <v>45377</v>
      </c>
      <c r="F182" s="8">
        <v>47933</v>
      </c>
      <c r="G182" s="7">
        <v>3.5</v>
      </c>
      <c r="H182" s="7">
        <v>99.33</v>
      </c>
      <c r="I182" s="7">
        <v>1</v>
      </c>
      <c r="J182" s="14">
        <f t="shared" si="12"/>
        <v>1083100000</v>
      </c>
      <c r="K182" s="9">
        <f t="shared" si="13"/>
        <v>37908500</v>
      </c>
      <c r="L182" s="9">
        <f t="shared" si="14"/>
        <v>1075843230</v>
      </c>
      <c r="M182" s="9">
        <f t="shared" si="15"/>
        <v>-7256770</v>
      </c>
      <c r="N182" s="9">
        <f t="shared" si="16"/>
        <v>30651730</v>
      </c>
      <c r="O182" s="27">
        <f t="shared" si="17"/>
        <v>2.8490888956005236E-2</v>
      </c>
      <c r="P182" s="10"/>
    </row>
    <row r="183" spans="1:16" x14ac:dyDescent="0.35">
      <c r="A183" s="5" t="s">
        <v>394</v>
      </c>
      <c r="B183" s="6">
        <v>13938184294</v>
      </c>
      <c r="C183" s="7" t="s">
        <v>15</v>
      </c>
      <c r="D183" s="7" t="s">
        <v>35</v>
      </c>
      <c r="E183" s="8">
        <v>45218</v>
      </c>
      <c r="F183" s="8">
        <v>52611</v>
      </c>
      <c r="G183" s="7">
        <v>3.25</v>
      </c>
      <c r="H183" s="7">
        <v>98.63</v>
      </c>
      <c r="I183" s="7">
        <v>1</v>
      </c>
      <c r="J183" s="14">
        <f t="shared" si="12"/>
        <v>13938184294</v>
      </c>
      <c r="K183" s="9">
        <f t="shared" si="13"/>
        <v>452990989.55500001</v>
      </c>
      <c r="L183" s="9">
        <f t="shared" si="14"/>
        <v>13747231169.172199</v>
      </c>
      <c r="M183" s="9">
        <f t="shared" si="15"/>
        <v>-190953124.82780075</v>
      </c>
      <c r="N183" s="9">
        <f t="shared" si="16"/>
        <v>262037864.72719926</v>
      </c>
      <c r="O183" s="27">
        <f t="shared" si="17"/>
        <v>1.9061137584913259E-2</v>
      </c>
      <c r="P183" s="10"/>
    </row>
    <row r="184" spans="1:16" x14ac:dyDescent="0.35">
      <c r="A184" s="5" t="s">
        <v>182</v>
      </c>
      <c r="B184" s="6">
        <v>1062500000</v>
      </c>
      <c r="C184" s="7" t="s">
        <v>15</v>
      </c>
      <c r="D184" s="7" t="s">
        <v>37</v>
      </c>
      <c r="E184" s="8">
        <v>45398</v>
      </c>
      <c r="F184" s="8">
        <v>47772</v>
      </c>
      <c r="G184" s="7">
        <v>3.625</v>
      </c>
      <c r="H184" s="7">
        <v>99.307000000000002</v>
      </c>
      <c r="I184" s="7">
        <v>1</v>
      </c>
      <c r="J184" s="14">
        <f t="shared" si="12"/>
        <v>1062500000</v>
      </c>
      <c r="K184" s="9">
        <f t="shared" si="13"/>
        <v>38515625</v>
      </c>
      <c r="L184" s="9">
        <f t="shared" si="14"/>
        <v>1055136875</v>
      </c>
      <c r="M184" s="9">
        <f t="shared" si="15"/>
        <v>-7363125</v>
      </c>
      <c r="N184" s="9">
        <f t="shared" si="16"/>
        <v>31152500</v>
      </c>
      <c r="O184" s="27">
        <f t="shared" si="17"/>
        <v>2.9524605516227456E-2</v>
      </c>
      <c r="P184" s="10"/>
    </row>
    <row r="185" spans="1:16" x14ac:dyDescent="0.35">
      <c r="A185" s="5" t="s">
        <v>395</v>
      </c>
      <c r="B185" s="6">
        <v>519200000</v>
      </c>
      <c r="C185" s="7" t="s">
        <v>15</v>
      </c>
      <c r="D185" s="7" t="s">
        <v>16</v>
      </c>
      <c r="E185" s="8">
        <v>44881</v>
      </c>
      <c r="F185" s="8">
        <v>46707</v>
      </c>
      <c r="G185" s="7">
        <v>5.5</v>
      </c>
      <c r="H185" s="7">
        <v>99.841999999999999</v>
      </c>
      <c r="I185" s="7">
        <v>1</v>
      </c>
      <c r="J185" s="14">
        <f t="shared" si="12"/>
        <v>519200000</v>
      </c>
      <c r="K185" s="9">
        <f t="shared" si="13"/>
        <v>28556000</v>
      </c>
      <c r="L185" s="9">
        <f t="shared" si="14"/>
        <v>518379664</v>
      </c>
      <c r="M185" s="9">
        <f t="shared" si="15"/>
        <v>-820336</v>
      </c>
      <c r="N185" s="9">
        <f t="shared" si="16"/>
        <v>27735664</v>
      </c>
      <c r="O185" s="27">
        <f t="shared" si="17"/>
        <v>5.3504537168726586E-2</v>
      </c>
      <c r="P185" s="10"/>
    </row>
    <row r="186" spans="1:16" x14ac:dyDescent="0.35">
      <c r="A186" s="5" t="s">
        <v>396</v>
      </c>
      <c r="B186" s="6">
        <v>21734736360</v>
      </c>
      <c r="C186" s="7" t="s">
        <v>15</v>
      </c>
      <c r="D186" s="7" t="s">
        <v>69</v>
      </c>
      <c r="E186" s="8">
        <v>44453</v>
      </c>
      <c r="F186" s="8">
        <v>52077</v>
      </c>
      <c r="G186" s="7">
        <v>1</v>
      </c>
      <c r="H186" s="7">
        <v>99.364999999999995</v>
      </c>
      <c r="I186" s="7">
        <v>1</v>
      </c>
      <c r="J186" s="14">
        <f t="shared" si="12"/>
        <v>21734736360</v>
      </c>
      <c r="K186" s="9">
        <f t="shared" si="13"/>
        <v>217347363.59999999</v>
      </c>
      <c r="L186" s="9">
        <f t="shared" si="14"/>
        <v>21596720784.113998</v>
      </c>
      <c r="M186" s="9">
        <f t="shared" si="15"/>
        <v>-138015575.88600159</v>
      </c>
      <c r="N186" s="9">
        <f t="shared" si="16"/>
        <v>79331787.713998407</v>
      </c>
      <c r="O186" s="27">
        <f t="shared" si="17"/>
        <v>3.6733256176721451E-3</v>
      </c>
      <c r="P186" s="10"/>
    </row>
    <row r="187" spans="1:16" x14ac:dyDescent="0.35">
      <c r="A187" s="5" t="s">
        <v>286</v>
      </c>
      <c r="B187" s="6">
        <v>48535000</v>
      </c>
      <c r="C187" s="7" t="s">
        <v>287</v>
      </c>
      <c r="D187" s="7" t="s">
        <v>30</v>
      </c>
      <c r="E187" s="8">
        <v>45568</v>
      </c>
      <c r="F187" s="8">
        <v>47029</v>
      </c>
      <c r="G187" s="7">
        <v>6.9580000000000002</v>
      </c>
      <c r="H187" s="7">
        <v>100</v>
      </c>
      <c r="I187" s="7">
        <v>8.8169999999999998E-2</v>
      </c>
      <c r="J187" s="14">
        <f t="shared" si="12"/>
        <v>4279330.95</v>
      </c>
      <c r="K187" s="9">
        <f t="shared" si="13"/>
        <v>297755.84750100004</v>
      </c>
      <c r="L187" s="9">
        <f t="shared" si="14"/>
        <v>4279330.95</v>
      </c>
      <c r="M187" s="9">
        <f t="shared" si="15"/>
        <v>0</v>
      </c>
      <c r="N187" s="9">
        <f t="shared" si="16"/>
        <v>297755.84750100004</v>
      </c>
      <c r="O187" s="27">
        <f t="shared" si="17"/>
        <v>6.9580000000000003E-2</v>
      </c>
      <c r="P187" s="10"/>
    </row>
    <row r="188" spans="1:16" x14ac:dyDescent="0.35">
      <c r="A188" s="5" t="s">
        <v>400</v>
      </c>
      <c r="B188" s="6">
        <v>500000000</v>
      </c>
      <c r="C188" s="7" t="s">
        <v>23</v>
      </c>
      <c r="D188" s="7" t="s">
        <v>401</v>
      </c>
      <c r="E188" s="8">
        <v>44364</v>
      </c>
      <c r="F188" s="8">
        <v>46921</v>
      </c>
      <c r="G188" s="7">
        <v>4</v>
      </c>
      <c r="H188" s="7">
        <v>100</v>
      </c>
      <c r="I188" s="7">
        <v>0.82474000000000003</v>
      </c>
      <c r="J188" s="14">
        <f t="shared" si="12"/>
        <v>412370000</v>
      </c>
      <c r="K188" s="9">
        <f t="shared" si="13"/>
        <v>16494800</v>
      </c>
      <c r="L188" s="9">
        <f t="shared" si="14"/>
        <v>412370000</v>
      </c>
      <c r="M188" s="9">
        <f t="shared" si="15"/>
        <v>0</v>
      </c>
      <c r="N188" s="9">
        <f t="shared" si="16"/>
        <v>16494800</v>
      </c>
      <c r="O188" s="27">
        <f t="shared" si="17"/>
        <v>0.04</v>
      </c>
      <c r="P188" s="10"/>
    </row>
    <row r="189" spans="1:16" x14ac:dyDescent="0.35">
      <c r="A189" s="5" t="s">
        <v>402</v>
      </c>
      <c r="B189" s="6">
        <v>708240000</v>
      </c>
      <c r="C189" s="7" t="s">
        <v>15</v>
      </c>
      <c r="D189" s="7" t="s">
        <v>403</v>
      </c>
      <c r="E189" s="8">
        <v>44454</v>
      </c>
      <c r="F189" s="8">
        <v>48106</v>
      </c>
      <c r="G189" s="7">
        <v>0.5</v>
      </c>
      <c r="H189" s="7">
        <v>99.486000000000004</v>
      </c>
      <c r="I189" s="7">
        <v>1</v>
      </c>
      <c r="J189" s="14">
        <f t="shared" si="12"/>
        <v>708240000</v>
      </c>
      <c r="K189" s="9">
        <f t="shared" si="13"/>
        <v>3541200</v>
      </c>
      <c r="L189" s="9">
        <f t="shared" si="14"/>
        <v>704599646.4000001</v>
      </c>
      <c r="M189" s="9">
        <f t="shared" si="15"/>
        <v>-3640353.5999999046</v>
      </c>
      <c r="N189" s="9">
        <f t="shared" si="16"/>
        <v>-99153.599999904633</v>
      </c>
      <c r="O189" s="27">
        <f t="shared" si="17"/>
        <v>-1.40723317853633E-4</v>
      </c>
      <c r="P189" s="10"/>
    </row>
    <row r="190" spans="1:16" x14ac:dyDescent="0.35">
      <c r="A190" s="5" t="s">
        <v>182</v>
      </c>
      <c r="B190" s="6">
        <v>1581750000</v>
      </c>
      <c r="C190" s="7" t="s">
        <v>15</v>
      </c>
      <c r="D190" s="7" t="s">
        <v>37</v>
      </c>
      <c r="E190" s="8">
        <v>44993</v>
      </c>
      <c r="F190" s="8">
        <v>46820</v>
      </c>
      <c r="G190" s="7">
        <v>5</v>
      </c>
      <c r="H190" s="7">
        <v>99.629000000000005</v>
      </c>
      <c r="I190" s="7">
        <v>1</v>
      </c>
      <c r="J190" s="14">
        <f t="shared" si="12"/>
        <v>1581750000</v>
      </c>
      <c r="K190" s="9">
        <f t="shared" si="13"/>
        <v>79087500</v>
      </c>
      <c r="L190" s="9">
        <f t="shared" si="14"/>
        <v>1575881707.5</v>
      </c>
      <c r="M190" s="9">
        <f t="shared" si="15"/>
        <v>-5868292.5</v>
      </c>
      <c r="N190" s="9">
        <f t="shared" si="16"/>
        <v>73219207.5</v>
      </c>
      <c r="O190" s="27">
        <f t="shared" si="17"/>
        <v>4.646237541278142E-2</v>
      </c>
      <c r="P190" s="10"/>
    </row>
    <row r="191" spans="1:16" x14ac:dyDescent="0.35">
      <c r="A191" s="5" t="s">
        <v>182</v>
      </c>
      <c r="B191" s="6">
        <v>790875000</v>
      </c>
      <c r="C191" s="7" t="s">
        <v>15</v>
      </c>
      <c r="D191" s="7" t="s">
        <v>37</v>
      </c>
      <c r="E191" s="8">
        <v>44993</v>
      </c>
      <c r="F191" s="8">
        <v>48646</v>
      </c>
      <c r="G191" s="7">
        <v>5.625</v>
      </c>
      <c r="H191" s="7">
        <v>99.254000000000005</v>
      </c>
      <c r="I191" s="7">
        <v>1</v>
      </c>
      <c r="J191" s="14">
        <f t="shared" si="12"/>
        <v>790875000</v>
      </c>
      <c r="K191" s="9">
        <f t="shared" si="13"/>
        <v>44486718.75</v>
      </c>
      <c r="L191" s="9">
        <f t="shared" si="14"/>
        <v>784975072.50000012</v>
      </c>
      <c r="M191" s="9">
        <f t="shared" si="15"/>
        <v>-5899927.4999998808</v>
      </c>
      <c r="N191" s="9">
        <f t="shared" si="16"/>
        <v>38586791.250000119</v>
      </c>
      <c r="O191" s="27">
        <f t="shared" si="17"/>
        <v>4.9156709049509487E-2</v>
      </c>
      <c r="P191" s="10"/>
    </row>
    <row r="192" spans="1:16" x14ac:dyDescent="0.35">
      <c r="A192" s="5" t="s">
        <v>409</v>
      </c>
      <c r="B192" s="6">
        <v>539800000</v>
      </c>
      <c r="C192" s="7" t="s">
        <v>15</v>
      </c>
      <c r="D192" s="7" t="s">
        <v>91</v>
      </c>
      <c r="E192" s="8">
        <v>44944</v>
      </c>
      <c r="F192" s="8">
        <v>46405</v>
      </c>
      <c r="G192" s="7">
        <v>4.125</v>
      </c>
      <c r="H192" s="7">
        <v>99.902000000000001</v>
      </c>
      <c r="I192" s="7">
        <v>1</v>
      </c>
      <c r="J192" s="14">
        <f t="shared" si="12"/>
        <v>539800000</v>
      </c>
      <c r="K192" s="9">
        <f t="shared" si="13"/>
        <v>22266750</v>
      </c>
      <c r="L192" s="9">
        <f t="shared" si="14"/>
        <v>539270996</v>
      </c>
      <c r="M192" s="9">
        <f t="shared" si="15"/>
        <v>-529004</v>
      </c>
      <c r="N192" s="9">
        <f t="shared" si="16"/>
        <v>21737746</v>
      </c>
      <c r="O192" s="27">
        <f t="shared" si="17"/>
        <v>4.030950331324698E-2</v>
      </c>
      <c r="P192" s="10"/>
    </row>
    <row r="193" spans="1:16" x14ac:dyDescent="0.35">
      <c r="A193" s="5" t="s">
        <v>374</v>
      </c>
      <c r="B193" s="6">
        <v>31055854400</v>
      </c>
      <c r="C193" s="7" t="s">
        <v>15</v>
      </c>
      <c r="D193" s="7" t="s">
        <v>116</v>
      </c>
      <c r="E193" s="8">
        <v>44278</v>
      </c>
      <c r="F193" s="8">
        <v>52773</v>
      </c>
      <c r="G193" s="7">
        <v>0.5</v>
      </c>
      <c r="H193" s="7">
        <v>99.432000000000002</v>
      </c>
      <c r="I193" s="7">
        <v>1</v>
      </c>
      <c r="J193" s="14">
        <f t="shared" si="12"/>
        <v>31055854400</v>
      </c>
      <c r="K193" s="9">
        <f t="shared" si="13"/>
        <v>155279272</v>
      </c>
      <c r="L193" s="9">
        <f t="shared" si="14"/>
        <v>30879457147.007999</v>
      </c>
      <c r="M193" s="9">
        <f t="shared" si="15"/>
        <v>-176397252.99200058</v>
      </c>
      <c r="N193" s="9">
        <f t="shared" si="16"/>
        <v>-21117980.99200058</v>
      </c>
      <c r="O193" s="27">
        <f t="shared" si="17"/>
        <v>-6.8388446375414224E-4</v>
      </c>
      <c r="P193" s="10"/>
    </row>
    <row r="194" spans="1:16" x14ac:dyDescent="0.35">
      <c r="A194" s="5" t="s">
        <v>175</v>
      </c>
      <c r="B194" s="6">
        <v>15526894000</v>
      </c>
      <c r="C194" s="7" t="s">
        <v>15</v>
      </c>
      <c r="D194" s="7" t="s">
        <v>37</v>
      </c>
      <c r="E194" s="8">
        <v>44817</v>
      </c>
      <c r="F194" s="8">
        <v>49429</v>
      </c>
      <c r="G194" s="7">
        <v>4</v>
      </c>
      <c r="H194" s="7">
        <v>99.733999999999995</v>
      </c>
      <c r="I194" s="7">
        <v>1</v>
      </c>
      <c r="J194" s="14">
        <f t="shared" si="12"/>
        <v>15526894000</v>
      </c>
      <c r="K194" s="9">
        <f t="shared" si="13"/>
        <v>621075760</v>
      </c>
      <c r="L194" s="9">
        <f t="shared" si="14"/>
        <v>15485592461.959999</v>
      </c>
      <c r="M194" s="9">
        <f t="shared" si="15"/>
        <v>-41301538.040000916</v>
      </c>
      <c r="N194" s="9">
        <f t="shared" si="16"/>
        <v>579774221.95999908</v>
      </c>
      <c r="O194" s="27">
        <f t="shared" si="17"/>
        <v>3.7439589307558051E-2</v>
      </c>
      <c r="P194" s="10"/>
    </row>
    <row r="195" spans="1:16" x14ac:dyDescent="0.35">
      <c r="A195" s="5" t="s">
        <v>29</v>
      </c>
      <c r="B195" s="6">
        <v>544450000</v>
      </c>
      <c r="C195" s="7" t="s">
        <v>15</v>
      </c>
      <c r="D195" s="7" t="s">
        <v>30</v>
      </c>
      <c r="E195" s="8">
        <v>45600</v>
      </c>
      <c r="F195" s="8">
        <v>49983</v>
      </c>
      <c r="G195" s="7">
        <v>3.625</v>
      </c>
      <c r="H195" s="7">
        <v>99.388000000000005</v>
      </c>
      <c r="I195" s="7">
        <v>1</v>
      </c>
      <c r="J195" s="14">
        <f t="shared" si="12"/>
        <v>544450000</v>
      </c>
      <c r="K195" s="9">
        <f t="shared" si="13"/>
        <v>19736312.5</v>
      </c>
      <c r="L195" s="9">
        <f t="shared" si="14"/>
        <v>541117966</v>
      </c>
      <c r="M195" s="9">
        <f t="shared" si="15"/>
        <v>-3332034</v>
      </c>
      <c r="N195" s="9">
        <f t="shared" si="16"/>
        <v>16404278.5</v>
      </c>
      <c r="O195" s="27">
        <f t="shared" si="17"/>
        <v>3.031553105002616E-2</v>
      </c>
      <c r="P195" s="10"/>
    </row>
    <row r="196" spans="1:16" x14ac:dyDescent="0.35">
      <c r="A196" s="5" t="s">
        <v>138</v>
      </c>
      <c r="B196" s="6">
        <v>542350000</v>
      </c>
      <c r="C196" s="7" t="s">
        <v>15</v>
      </c>
      <c r="D196" s="7" t="s">
        <v>139</v>
      </c>
      <c r="E196" s="8">
        <v>45443</v>
      </c>
      <c r="F196" s="8">
        <v>47452</v>
      </c>
      <c r="G196" s="7">
        <v>5.875</v>
      </c>
      <c r="H196" s="7">
        <v>99.248000000000005</v>
      </c>
      <c r="I196" s="7">
        <v>1</v>
      </c>
      <c r="J196" s="14">
        <f t="shared" si="12"/>
        <v>542350000</v>
      </c>
      <c r="K196" s="9">
        <f t="shared" si="13"/>
        <v>31863062.5</v>
      </c>
      <c r="L196" s="9">
        <f t="shared" si="14"/>
        <v>538271528</v>
      </c>
      <c r="M196" s="9">
        <f t="shared" si="15"/>
        <v>-4078472</v>
      </c>
      <c r="N196" s="9">
        <f t="shared" si="16"/>
        <v>27784590.5</v>
      </c>
      <c r="O196" s="27">
        <f t="shared" si="17"/>
        <v>5.1618168628083189E-2</v>
      </c>
      <c r="P196" s="10"/>
    </row>
    <row r="197" spans="1:16" x14ac:dyDescent="0.35">
      <c r="A197" s="5" t="s">
        <v>415</v>
      </c>
      <c r="B197" s="6">
        <v>386610000</v>
      </c>
      <c r="C197" s="7" t="s">
        <v>15</v>
      </c>
      <c r="D197" s="7" t="s">
        <v>35</v>
      </c>
      <c r="E197" s="8">
        <v>45547</v>
      </c>
      <c r="F197" s="8">
        <v>47373</v>
      </c>
      <c r="G197" s="7">
        <v>4.875</v>
      </c>
      <c r="H197" s="7">
        <v>99.94</v>
      </c>
      <c r="I197" s="7">
        <v>1</v>
      </c>
      <c r="J197" s="14">
        <f t="shared" si="12"/>
        <v>386610000</v>
      </c>
      <c r="K197" s="9">
        <f t="shared" si="13"/>
        <v>18847237.5</v>
      </c>
      <c r="L197" s="9">
        <f t="shared" si="14"/>
        <v>386378034</v>
      </c>
      <c r="M197" s="9">
        <f t="shared" si="15"/>
        <v>-231966</v>
      </c>
      <c r="N197" s="9">
        <f t="shared" si="16"/>
        <v>18615271.5</v>
      </c>
      <c r="O197" s="27">
        <f t="shared" si="17"/>
        <v>4.8178907344406642E-2</v>
      </c>
      <c r="P197" s="10"/>
    </row>
    <row r="198" spans="1:16" x14ac:dyDescent="0.35">
      <c r="A198" s="5" t="s">
        <v>374</v>
      </c>
      <c r="B198" s="6">
        <v>8856967500</v>
      </c>
      <c r="C198" s="7" t="s">
        <v>15</v>
      </c>
      <c r="D198" s="7" t="s">
        <v>116</v>
      </c>
      <c r="E198" s="8">
        <v>44713</v>
      </c>
      <c r="F198" s="8">
        <v>50611</v>
      </c>
      <c r="G198" s="7">
        <v>0.1</v>
      </c>
      <c r="H198" s="7">
        <v>108.62</v>
      </c>
      <c r="I198" s="7">
        <v>1</v>
      </c>
      <c r="J198" s="14">
        <f t="shared" si="12"/>
        <v>8856967500</v>
      </c>
      <c r="K198" s="9">
        <f t="shared" si="13"/>
        <v>8856967.5</v>
      </c>
      <c r="L198" s="9">
        <f t="shared" si="14"/>
        <v>9620438098.5</v>
      </c>
      <c r="M198" s="9">
        <f t="shared" si="15"/>
        <v>763470598.5</v>
      </c>
      <c r="N198" s="9">
        <f t="shared" si="16"/>
        <v>772327566</v>
      </c>
      <c r="O198" s="27">
        <f t="shared" si="17"/>
        <v>8.0279874792855824E-2</v>
      </c>
      <c r="P198" s="10"/>
    </row>
    <row r="199" spans="1:16" x14ac:dyDescent="0.35">
      <c r="A199" s="5" t="s">
        <v>155</v>
      </c>
      <c r="B199" s="6">
        <v>1210500000</v>
      </c>
      <c r="C199" s="7" t="s">
        <v>15</v>
      </c>
      <c r="D199" s="7" t="s">
        <v>116</v>
      </c>
      <c r="E199" s="8">
        <v>44846</v>
      </c>
      <c r="F199" s="8">
        <v>49229</v>
      </c>
      <c r="G199" s="7">
        <v>4.75</v>
      </c>
      <c r="H199" s="7">
        <v>98.751000000000005</v>
      </c>
      <c r="I199" s="7">
        <v>1</v>
      </c>
      <c r="J199" s="14">
        <f t="shared" si="12"/>
        <v>1210500000</v>
      </c>
      <c r="K199" s="9">
        <f t="shared" si="13"/>
        <v>57498750</v>
      </c>
      <c r="L199" s="9">
        <f t="shared" si="14"/>
        <v>1195380855</v>
      </c>
      <c r="M199" s="9">
        <f t="shared" si="15"/>
        <v>-15119145</v>
      </c>
      <c r="N199" s="9">
        <f t="shared" si="16"/>
        <v>42379605</v>
      </c>
      <c r="O199" s="27">
        <f t="shared" si="17"/>
        <v>3.5452805541209706E-2</v>
      </c>
      <c r="P199" s="10"/>
    </row>
    <row r="200" spans="1:16" x14ac:dyDescent="0.35">
      <c r="A200" s="5" t="s">
        <v>419</v>
      </c>
      <c r="B200" s="6">
        <v>1056900000</v>
      </c>
      <c r="C200" s="7" t="s">
        <v>15</v>
      </c>
      <c r="D200" s="7" t="s">
        <v>116</v>
      </c>
      <c r="E200" s="8">
        <v>45609</v>
      </c>
      <c r="F200" s="8">
        <v>47800</v>
      </c>
      <c r="G200" s="7">
        <v>3.625</v>
      </c>
      <c r="H200" s="7">
        <v>99.924000000000007</v>
      </c>
      <c r="I200" s="7">
        <v>1</v>
      </c>
      <c r="J200" s="14">
        <f t="shared" si="12"/>
        <v>1056900000</v>
      </c>
      <c r="K200" s="9">
        <f t="shared" si="13"/>
        <v>38312625</v>
      </c>
      <c r="L200" s="9">
        <f t="shared" si="14"/>
        <v>1056096756</v>
      </c>
      <c r="M200" s="9">
        <f t="shared" si="15"/>
        <v>-803244</v>
      </c>
      <c r="N200" s="9">
        <f t="shared" si="16"/>
        <v>37509381</v>
      </c>
      <c r="O200" s="27">
        <f t="shared" si="17"/>
        <v>3.551699291461511E-2</v>
      </c>
      <c r="P200" s="10"/>
    </row>
    <row r="201" spans="1:16" x14ac:dyDescent="0.35">
      <c r="A201" s="5" t="s">
        <v>424</v>
      </c>
      <c r="B201" s="6">
        <v>467005000</v>
      </c>
      <c r="C201" s="7" t="s">
        <v>63</v>
      </c>
      <c r="D201" s="7" t="s">
        <v>64</v>
      </c>
      <c r="E201" s="8">
        <v>45558</v>
      </c>
      <c r="F201" s="8">
        <v>49210</v>
      </c>
      <c r="G201" s="7">
        <v>4.625</v>
      </c>
      <c r="H201" s="7">
        <v>99.242000000000004</v>
      </c>
      <c r="I201" s="11">
        <v>1.19323</v>
      </c>
      <c r="J201" s="14">
        <f t="shared" si="12"/>
        <v>557244376.14999998</v>
      </c>
      <c r="K201" s="9">
        <f t="shared" si="13"/>
        <v>25772552.396937497</v>
      </c>
      <c r="L201" s="9">
        <f t="shared" si="14"/>
        <v>553020463.77878296</v>
      </c>
      <c r="M201" s="9">
        <f t="shared" si="15"/>
        <v>-4223912.3712170124</v>
      </c>
      <c r="N201" s="9">
        <f t="shared" si="16"/>
        <v>21548640.025720485</v>
      </c>
      <c r="O201" s="27">
        <f t="shared" si="17"/>
        <v>3.8965357409161419E-2</v>
      </c>
      <c r="P201" s="10"/>
    </row>
    <row r="202" spans="1:16" x14ac:dyDescent="0.35">
      <c r="A202" s="5" t="s">
        <v>425</v>
      </c>
      <c r="B202" s="6">
        <v>231180000</v>
      </c>
      <c r="C202" s="7" t="s">
        <v>53</v>
      </c>
      <c r="D202" s="7" t="s">
        <v>54</v>
      </c>
      <c r="E202" s="8">
        <v>45583</v>
      </c>
      <c r="F202" s="8">
        <v>49235</v>
      </c>
      <c r="G202" s="7">
        <v>1.5</v>
      </c>
      <c r="H202" s="7">
        <v>101.137</v>
      </c>
      <c r="I202" s="11">
        <v>1.06528</v>
      </c>
      <c r="J202" s="14">
        <f t="shared" si="12"/>
        <v>246271430.40000001</v>
      </c>
      <c r="K202" s="9">
        <f t="shared" si="13"/>
        <v>3694071.4559999998</v>
      </c>
      <c r="L202" s="9">
        <f t="shared" si="14"/>
        <v>249071536.56364805</v>
      </c>
      <c r="M202" s="9">
        <f t="shared" si="15"/>
        <v>2800106.1636480391</v>
      </c>
      <c r="N202" s="9">
        <f t="shared" si="16"/>
        <v>6494177.6196480393</v>
      </c>
      <c r="O202" s="27">
        <f t="shared" si="17"/>
        <v>2.6073543806915525E-2</v>
      </c>
      <c r="P202" s="10"/>
    </row>
    <row r="203" spans="1:16" x14ac:dyDescent="0.35">
      <c r="A203" s="5" t="s">
        <v>237</v>
      </c>
      <c r="B203" s="6">
        <v>13256400000</v>
      </c>
      <c r="C203" s="7" t="s">
        <v>15</v>
      </c>
      <c r="D203" s="7" t="s">
        <v>32</v>
      </c>
      <c r="E203" s="8">
        <v>45049</v>
      </c>
      <c r="F203" s="8">
        <v>48625</v>
      </c>
      <c r="G203" s="7">
        <v>2.2999999999999998</v>
      </c>
      <c r="H203" s="7">
        <v>98.707999999999998</v>
      </c>
      <c r="I203" s="7">
        <v>1</v>
      </c>
      <c r="J203" s="14">
        <f t="shared" si="12"/>
        <v>13256400000</v>
      </c>
      <c r="K203" s="9">
        <f t="shared" si="13"/>
        <v>304897200</v>
      </c>
      <c r="L203" s="9">
        <f t="shared" si="14"/>
        <v>13085127312</v>
      </c>
      <c r="M203" s="9">
        <f t="shared" si="15"/>
        <v>-171272688</v>
      </c>
      <c r="N203" s="9">
        <f t="shared" si="16"/>
        <v>133624512</v>
      </c>
      <c r="O203" s="27">
        <f t="shared" si="17"/>
        <v>1.0211938242087774E-2</v>
      </c>
      <c r="P203" s="10"/>
    </row>
    <row r="204" spans="1:16" x14ac:dyDescent="0.35">
      <c r="A204" s="5" t="s">
        <v>429</v>
      </c>
      <c r="B204" s="6">
        <v>1250000000</v>
      </c>
      <c r="C204" s="7" t="s">
        <v>23</v>
      </c>
      <c r="D204" s="7" t="s">
        <v>32</v>
      </c>
      <c r="E204" s="8">
        <v>44704</v>
      </c>
      <c r="F204" s="8">
        <v>52009</v>
      </c>
      <c r="G204" s="7">
        <v>5.875</v>
      </c>
      <c r="H204" s="7">
        <v>100</v>
      </c>
      <c r="I204" s="7">
        <v>0.94693000000000005</v>
      </c>
      <c r="J204" s="14">
        <f t="shared" si="12"/>
        <v>1183662500</v>
      </c>
      <c r="K204" s="9">
        <f t="shared" si="13"/>
        <v>69540171.875</v>
      </c>
      <c r="L204" s="9">
        <f t="shared" si="14"/>
        <v>1183662500</v>
      </c>
      <c r="M204" s="9">
        <f t="shared" si="15"/>
        <v>0</v>
      </c>
      <c r="N204" s="9">
        <f t="shared" si="16"/>
        <v>69540171.875</v>
      </c>
      <c r="O204" s="27">
        <f t="shared" si="17"/>
        <v>5.8749999999999997E-2</v>
      </c>
      <c r="P204" s="10"/>
    </row>
    <row r="205" spans="1:16" x14ac:dyDescent="0.35">
      <c r="A205" s="5" t="s">
        <v>430</v>
      </c>
      <c r="B205" s="6">
        <v>175910000</v>
      </c>
      <c r="C205" s="7" t="s">
        <v>53</v>
      </c>
      <c r="D205" s="7" t="s">
        <v>54</v>
      </c>
      <c r="E205" s="8">
        <v>44830</v>
      </c>
      <c r="F205" s="8">
        <v>46654</v>
      </c>
      <c r="G205" s="7">
        <v>2.7170000000000001</v>
      </c>
      <c r="H205" s="7">
        <v>100</v>
      </c>
      <c r="I205" s="11">
        <v>1.0511999999999999</v>
      </c>
      <c r="J205" s="14">
        <f t="shared" si="12"/>
        <v>184916591.99999997</v>
      </c>
      <c r="K205" s="9">
        <f t="shared" si="13"/>
        <v>5024183.8046399988</v>
      </c>
      <c r="L205" s="9">
        <f t="shared" si="14"/>
        <v>184916591.99999997</v>
      </c>
      <c r="M205" s="9">
        <f t="shared" si="15"/>
        <v>0</v>
      </c>
      <c r="N205" s="9">
        <f t="shared" si="16"/>
        <v>5024183.8046399988</v>
      </c>
      <c r="O205" s="27">
        <f t="shared" si="17"/>
        <v>2.717E-2</v>
      </c>
      <c r="P205" s="10"/>
    </row>
    <row r="206" spans="1:16" x14ac:dyDescent="0.35">
      <c r="A206" s="5" t="s">
        <v>328</v>
      </c>
      <c r="B206" s="6">
        <v>594605000</v>
      </c>
      <c r="C206" s="7" t="s">
        <v>15</v>
      </c>
      <c r="D206" s="7" t="s">
        <v>116</v>
      </c>
      <c r="E206" s="8">
        <v>45589</v>
      </c>
      <c r="F206" s="8">
        <v>47415</v>
      </c>
      <c r="G206" s="7">
        <v>4.875</v>
      </c>
      <c r="H206" s="7">
        <v>100</v>
      </c>
      <c r="I206" s="7">
        <v>1</v>
      </c>
      <c r="J206" s="14">
        <f t="shared" si="12"/>
        <v>594605000</v>
      </c>
      <c r="K206" s="9">
        <f t="shared" si="13"/>
        <v>28986993.75</v>
      </c>
      <c r="L206" s="9">
        <f t="shared" si="14"/>
        <v>594605000</v>
      </c>
      <c r="M206" s="9">
        <f t="shared" si="15"/>
        <v>0</v>
      </c>
      <c r="N206" s="9">
        <f t="shared" si="16"/>
        <v>28986993.75</v>
      </c>
      <c r="O206" s="27">
        <f t="shared" si="17"/>
        <v>4.8750000000000002E-2</v>
      </c>
      <c r="P206" s="10"/>
    </row>
    <row r="207" spans="1:16" x14ac:dyDescent="0.35">
      <c r="A207" s="5" t="s">
        <v>237</v>
      </c>
      <c r="B207" s="6">
        <v>15576675000</v>
      </c>
      <c r="C207" s="7" t="s">
        <v>15</v>
      </c>
      <c r="D207" s="7" t="s">
        <v>32</v>
      </c>
      <c r="E207" s="8">
        <v>44334</v>
      </c>
      <c r="F207" s="8">
        <v>55015</v>
      </c>
      <c r="G207" s="7">
        <v>0</v>
      </c>
      <c r="H207" s="7">
        <v>89.215000000000003</v>
      </c>
      <c r="I207" s="7">
        <v>1</v>
      </c>
      <c r="J207" s="14">
        <f t="shared" si="12"/>
        <v>15576675000</v>
      </c>
      <c r="K207" s="9">
        <f t="shared" si="13"/>
        <v>0</v>
      </c>
      <c r="L207" s="9">
        <f t="shared" si="14"/>
        <v>13896730601.25</v>
      </c>
      <c r="M207" s="9">
        <f t="shared" si="15"/>
        <v>-1679944398.75</v>
      </c>
      <c r="N207" s="9">
        <f t="shared" si="16"/>
        <v>-1679944398.75</v>
      </c>
      <c r="O207" s="27">
        <f t="shared" si="17"/>
        <v>-0.12088774309252928</v>
      </c>
      <c r="P207" s="10"/>
    </row>
    <row r="208" spans="1:16" x14ac:dyDescent="0.35">
      <c r="A208" s="5" t="s">
        <v>415</v>
      </c>
      <c r="B208" s="6">
        <v>288925000</v>
      </c>
      <c r="C208" s="7" t="s">
        <v>15</v>
      </c>
      <c r="D208" s="7" t="s">
        <v>35</v>
      </c>
      <c r="E208" s="8">
        <v>44505</v>
      </c>
      <c r="F208" s="8">
        <v>48249</v>
      </c>
      <c r="G208" s="7">
        <v>2.25</v>
      </c>
      <c r="H208" s="7">
        <v>99.497</v>
      </c>
      <c r="I208" s="7">
        <v>1</v>
      </c>
      <c r="J208" s="14">
        <f t="shared" si="12"/>
        <v>288925000</v>
      </c>
      <c r="K208" s="9">
        <f t="shared" si="13"/>
        <v>6500812.5</v>
      </c>
      <c r="L208" s="9">
        <f t="shared" si="14"/>
        <v>287471707.25</v>
      </c>
      <c r="M208" s="9">
        <f t="shared" si="15"/>
        <v>-1453292.75</v>
      </c>
      <c r="N208" s="9">
        <f t="shared" si="16"/>
        <v>5047519.75</v>
      </c>
      <c r="O208" s="27">
        <f t="shared" si="17"/>
        <v>1.7558318341256519E-2</v>
      </c>
      <c r="P208" s="10"/>
    </row>
    <row r="209" spans="1:16" x14ac:dyDescent="0.35">
      <c r="A209" s="5" t="s">
        <v>155</v>
      </c>
      <c r="B209" s="6">
        <v>1072500000</v>
      </c>
      <c r="C209" s="7" t="s">
        <v>15</v>
      </c>
      <c r="D209" s="7" t="s">
        <v>116</v>
      </c>
      <c r="E209" s="8">
        <v>45460</v>
      </c>
      <c r="F209" s="8">
        <v>48016</v>
      </c>
      <c r="G209" s="7">
        <v>4.125</v>
      </c>
      <c r="H209" s="7">
        <v>99.838999999999999</v>
      </c>
      <c r="I209" s="7">
        <v>1</v>
      </c>
      <c r="J209" s="14">
        <f t="shared" si="12"/>
        <v>1072500000</v>
      </c>
      <c r="K209" s="9">
        <f t="shared" si="13"/>
        <v>44240625</v>
      </c>
      <c r="L209" s="9">
        <f t="shared" si="14"/>
        <v>1070773275</v>
      </c>
      <c r="M209" s="9">
        <f t="shared" si="15"/>
        <v>-1726725</v>
      </c>
      <c r="N209" s="9">
        <f t="shared" si="16"/>
        <v>42513900</v>
      </c>
      <c r="O209" s="27">
        <f t="shared" si="17"/>
        <v>3.970392331653963E-2</v>
      </c>
      <c r="P209" s="10"/>
    </row>
    <row r="210" spans="1:16" x14ac:dyDescent="0.35">
      <c r="A210" s="5" t="s">
        <v>176</v>
      </c>
      <c r="B210" s="6">
        <v>1400000000</v>
      </c>
      <c r="C210" s="7" t="s">
        <v>23</v>
      </c>
      <c r="D210" s="7" t="s">
        <v>64</v>
      </c>
      <c r="E210" s="8">
        <v>44384</v>
      </c>
      <c r="F210" s="8">
        <v>48044</v>
      </c>
      <c r="G210" s="7">
        <v>4.75</v>
      </c>
      <c r="H210" s="7">
        <v>100</v>
      </c>
      <c r="I210" s="7">
        <v>0.84282999999999997</v>
      </c>
      <c r="J210" s="14">
        <f t="shared" si="12"/>
        <v>1179962000</v>
      </c>
      <c r="K210" s="9">
        <f t="shared" si="13"/>
        <v>56048195</v>
      </c>
      <c r="L210" s="9">
        <f t="shared" si="14"/>
        <v>1179962000</v>
      </c>
      <c r="M210" s="9">
        <f t="shared" si="15"/>
        <v>0</v>
      </c>
      <c r="N210" s="9">
        <f t="shared" si="16"/>
        <v>56048195</v>
      </c>
      <c r="O210" s="27">
        <f t="shared" si="17"/>
        <v>4.7500000000000001E-2</v>
      </c>
      <c r="P210" s="10"/>
    </row>
    <row r="211" spans="1:16" x14ac:dyDescent="0.35">
      <c r="A211" s="5" t="s">
        <v>436</v>
      </c>
      <c r="B211" s="6">
        <v>538500000</v>
      </c>
      <c r="C211" s="7" t="s">
        <v>15</v>
      </c>
      <c r="D211" s="7" t="s">
        <v>35</v>
      </c>
      <c r="E211" s="8">
        <v>45419</v>
      </c>
      <c r="F211" s="8">
        <v>48341</v>
      </c>
      <c r="G211" s="7">
        <v>4</v>
      </c>
      <c r="H211" s="7">
        <v>99.945999999999998</v>
      </c>
      <c r="I211" s="7">
        <v>1</v>
      </c>
      <c r="J211" s="14">
        <f t="shared" si="12"/>
        <v>538500000</v>
      </c>
      <c r="K211" s="9">
        <f t="shared" si="13"/>
        <v>21540000</v>
      </c>
      <c r="L211" s="9">
        <f t="shared" si="14"/>
        <v>538209210</v>
      </c>
      <c r="M211" s="9">
        <f t="shared" si="15"/>
        <v>-290790</v>
      </c>
      <c r="N211" s="9">
        <f t="shared" si="16"/>
        <v>21249210</v>
      </c>
      <c r="O211" s="27">
        <f t="shared" si="17"/>
        <v>3.9481319912752888E-2</v>
      </c>
      <c r="P211" s="10"/>
    </row>
    <row r="212" spans="1:16" x14ac:dyDescent="0.35">
      <c r="A212" s="5" t="s">
        <v>437</v>
      </c>
      <c r="B212" s="6">
        <v>1104700000</v>
      </c>
      <c r="C212" s="7" t="s">
        <v>15</v>
      </c>
      <c r="D212" s="7" t="s">
        <v>35</v>
      </c>
      <c r="E212" s="8">
        <v>45049</v>
      </c>
      <c r="F212" s="8">
        <v>52538</v>
      </c>
      <c r="G212" s="7">
        <v>6</v>
      </c>
      <c r="H212" s="7">
        <v>99.655000000000001</v>
      </c>
      <c r="I212" s="7">
        <v>1</v>
      </c>
      <c r="J212" s="14">
        <f t="shared" si="12"/>
        <v>1104700000</v>
      </c>
      <c r="K212" s="9">
        <f t="shared" si="13"/>
        <v>66282000</v>
      </c>
      <c r="L212" s="9">
        <f t="shared" si="14"/>
        <v>1100888785</v>
      </c>
      <c r="M212" s="9">
        <f t="shared" si="15"/>
        <v>-3811215</v>
      </c>
      <c r="N212" s="9">
        <f t="shared" si="16"/>
        <v>62470785</v>
      </c>
      <c r="O212" s="27">
        <f t="shared" si="17"/>
        <v>5.6745772916562139E-2</v>
      </c>
      <c r="P212" s="10"/>
    </row>
    <row r="213" spans="1:16" x14ac:dyDescent="0.35">
      <c r="A213" s="5" t="s">
        <v>214</v>
      </c>
      <c r="B213" s="6">
        <v>602500000</v>
      </c>
      <c r="C213" s="7" t="s">
        <v>15</v>
      </c>
      <c r="D213" s="7" t="s">
        <v>32</v>
      </c>
      <c r="E213" s="8">
        <v>44322</v>
      </c>
      <c r="F213" s="8">
        <v>46513</v>
      </c>
      <c r="G213" s="7">
        <v>2</v>
      </c>
      <c r="H213" s="7">
        <v>100</v>
      </c>
      <c r="I213" s="7">
        <v>1</v>
      </c>
      <c r="J213" s="14">
        <f t="shared" si="12"/>
        <v>602500000</v>
      </c>
      <c r="K213" s="9">
        <f t="shared" si="13"/>
        <v>12050000</v>
      </c>
      <c r="L213" s="9">
        <f t="shared" si="14"/>
        <v>602500000</v>
      </c>
      <c r="M213" s="9">
        <f t="shared" si="15"/>
        <v>0</v>
      </c>
      <c r="N213" s="9">
        <f t="shared" si="16"/>
        <v>12050000</v>
      </c>
      <c r="O213" s="27">
        <f t="shared" si="17"/>
        <v>0.02</v>
      </c>
      <c r="P213" s="10"/>
    </row>
    <row r="214" spans="1:16" x14ac:dyDescent="0.35">
      <c r="A214" s="5" t="s">
        <v>342</v>
      </c>
      <c r="B214" s="6">
        <v>1633350000</v>
      </c>
      <c r="C214" s="7" t="s">
        <v>15</v>
      </c>
      <c r="D214" s="7" t="s">
        <v>35</v>
      </c>
      <c r="E214" s="8">
        <v>45489</v>
      </c>
      <c r="F214" s="8">
        <v>46950</v>
      </c>
      <c r="G214" s="7">
        <v>2.5859999999999999</v>
      </c>
      <c r="H214" s="7">
        <v>100</v>
      </c>
      <c r="I214" s="7">
        <v>1</v>
      </c>
      <c r="J214" s="14">
        <f t="shared" si="12"/>
        <v>1633350000</v>
      </c>
      <c r="K214" s="9">
        <f t="shared" si="13"/>
        <v>42238430.999999993</v>
      </c>
      <c r="L214" s="9">
        <f t="shared" si="14"/>
        <v>1633350000</v>
      </c>
      <c r="M214" s="9">
        <f t="shared" si="15"/>
        <v>0</v>
      </c>
      <c r="N214" s="9">
        <f t="shared" si="16"/>
        <v>42238430.999999993</v>
      </c>
      <c r="O214" s="27">
        <f t="shared" si="17"/>
        <v>2.5859999999999994E-2</v>
      </c>
      <c r="P214" s="10"/>
    </row>
    <row r="215" spans="1:16" x14ac:dyDescent="0.35">
      <c r="A215" s="5" t="s">
        <v>238</v>
      </c>
      <c r="B215" s="6">
        <v>11429580000</v>
      </c>
      <c r="C215" s="7" t="s">
        <v>15</v>
      </c>
      <c r="D215" s="7" t="s">
        <v>91</v>
      </c>
      <c r="E215" s="8">
        <v>44712</v>
      </c>
      <c r="F215" s="8">
        <v>54566</v>
      </c>
      <c r="G215" s="7">
        <v>1.85</v>
      </c>
      <c r="H215" s="7">
        <v>99.453999999999994</v>
      </c>
      <c r="I215" s="7">
        <v>1</v>
      </c>
      <c r="J215" s="14">
        <f t="shared" si="12"/>
        <v>11429580000</v>
      </c>
      <c r="K215" s="9">
        <f t="shared" si="13"/>
        <v>211447230.00000003</v>
      </c>
      <c r="L215" s="9">
        <f t="shared" si="14"/>
        <v>11367174493.199999</v>
      </c>
      <c r="M215" s="9">
        <f t="shared" si="15"/>
        <v>-62405506.800001144</v>
      </c>
      <c r="N215" s="9">
        <f t="shared" si="16"/>
        <v>149041723.19999889</v>
      </c>
      <c r="O215" s="27">
        <f t="shared" si="17"/>
        <v>1.3111589277454807E-2</v>
      </c>
      <c r="P215" s="10"/>
    </row>
    <row r="216" spans="1:16" x14ac:dyDescent="0.35">
      <c r="A216" s="5" t="s">
        <v>268</v>
      </c>
      <c r="B216" s="6">
        <v>1053200000</v>
      </c>
      <c r="C216" s="7" t="s">
        <v>15</v>
      </c>
      <c r="D216" s="7" t="s">
        <v>35</v>
      </c>
      <c r="E216" s="8">
        <v>45616</v>
      </c>
      <c r="F216" s="8">
        <v>49633</v>
      </c>
      <c r="G216" s="7">
        <v>3.75</v>
      </c>
      <c r="H216" s="7">
        <v>99.760999999999996</v>
      </c>
      <c r="I216" s="7">
        <v>1</v>
      </c>
      <c r="J216" s="14">
        <f t="shared" si="12"/>
        <v>1053200000</v>
      </c>
      <c r="K216" s="9">
        <f t="shared" si="13"/>
        <v>39495000</v>
      </c>
      <c r="L216" s="9">
        <f t="shared" si="14"/>
        <v>1050682852</v>
      </c>
      <c r="M216" s="9">
        <f t="shared" si="15"/>
        <v>-2517148</v>
      </c>
      <c r="N216" s="9">
        <f t="shared" si="16"/>
        <v>36977852</v>
      </c>
      <c r="O216" s="27">
        <f t="shared" si="17"/>
        <v>3.5194113932298196E-2</v>
      </c>
      <c r="P216" s="10"/>
    </row>
    <row r="217" spans="1:16" x14ac:dyDescent="0.35">
      <c r="A217" s="5" t="s">
        <v>440</v>
      </c>
      <c r="B217" s="6">
        <v>528450000</v>
      </c>
      <c r="C217" s="7" t="s">
        <v>15</v>
      </c>
      <c r="D217" s="7" t="s">
        <v>37</v>
      </c>
      <c r="E217" s="8">
        <v>45195</v>
      </c>
      <c r="F217" s="8">
        <v>47022</v>
      </c>
      <c r="G217" s="7">
        <v>5.5</v>
      </c>
      <c r="H217" s="7">
        <v>99.838999999999999</v>
      </c>
      <c r="I217" s="7">
        <v>1</v>
      </c>
      <c r="J217" s="14">
        <f t="shared" si="12"/>
        <v>528450000</v>
      </c>
      <c r="K217" s="9">
        <f t="shared" si="13"/>
        <v>29064750</v>
      </c>
      <c r="L217" s="9">
        <f t="shared" si="14"/>
        <v>527599195.5</v>
      </c>
      <c r="M217" s="9">
        <f t="shared" si="15"/>
        <v>-850804.5</v>
      </c>
      <c r="N217" s="9">
        <f t="shared" si="16"/>
        <v>28213945.5</v>
      </c>
      <c r="O217" s="27">
        <f t="shared" si="17"/>
        <v>5.347609651538978E-2</v>
      </c>
      <c r="P217" s="10"/>
    </row>
    <row r="218" spans="1:16" x14ac:dyDescent="0.35">
      <c r="A218" s="5" t="s">
        <v>444</v>
      </c>
      <c r="B218" s="6">
        <v>635977500</v>
      </c>
      <c r="C218" s="7" t="s">
        <v>63</v>
      </c>
      <c r="D218" s="7" t="s">
        <v>64</v>
      </c>
      <c r="E218" s="8">
        <v>44589</v>
      </c>
      <c r="F218" s="8">
        <v>46568</v>
      </c>
      <c r="G218" s="7">
        <v>6.5</v>
      </c>
      <c r="H218" s="7">
        <v>100</v>
      </c>
      <c r="I218" s="11">
        <v>1.19902</v>
      </c>
      <c r="J218" s="14">
        <f t="shared" si="12"/>
        <v>762549742.04999995</v>
      </c>
      <c r="K218" s="9">
        <f t="shared" si="13"/>
        <v>49565733.23325</v>
      </c>
      <c r="L218" s="9">
        <f t="shared" si="14"/>
        <v>762549742.04999995</v>
      </c>
      <c r="M218" s="9">
        <f t="shared" si="15"/>
        <v>0</v>
      </c>
      <c r="N218" s="9">
        <f t="shared" si="16"/>
        <v>49565733.23325</v>
      </c>
      <c r="O218" s="27">
        <f t="shared" si="17"/>
        <v>6.5000000000000002E-2</v>
      </c>
      <c r="P218" s="10"/>
    </row>
    <row r="219" spans="1:16" x14ac:dyDescent="0.35">
      <c r="A219" s="5" t="s">
        <v>165</v>
      </c>
      <c r="B219" s="6">
        <v>832575000</v>
      </c>
      <c r="C219" s="7" t="s">
        <v>15</v>
      </c>
      <c r="D219" s="7" t="s">
        <v>32</v>
      </c>
      <c r="E219" s="8">
        <v>45540</v>
      </c>
      <c r="F219" s="8">
        <v>47547</v>
      </c>
      <c r="G219" s="7">
        <v>3.125</v>
      </c>
      <c r="H219" s="7">
        <v>99.59</v>
      </c>
      <c r="I219" s="7">
        <v>1</v>
      </c>
      <c r="J219" s="14">
        <f t="shared" si="12"/>
        <v>832575000</v>
      </c>
      <c r="K219" s="9">
        <f t="shared" si="13"/>
        <v>26017968.75</v>
      </c>
      <c r="L219" s="9">
        <f t="shared" si="14"/>
        <v>829161442.5</v>
      </c>
      <c r="M219" s="9">
        <f t="shared" si="15"/>
        <v>-3413557.5</v>
      </c>
      <c r="N219" s="9">
        <f t="shared" si="16"/>
        <v>22604411.25</v>
      </c>
      <c r="O219" s="27">
        <f t="shared" si="17"/>
        <v>2.7261773270408674E-2</v>
      </c>
      <c r="P219" s="10"/>
    </row>
    <row r="220" spans="1:16" x14ac:dyDescent="0.35">
      <c r="A220" s="5" t="s">
        <v>446</v>
      </c>
      <c r="B220" s="6">
        <v>528750000</v>
      </c>
      <c r="C220" s="7" t="s">
        <v>15</v>
      </c>
      <c r="D220" s="7" t="s">
        <v>35</v>
      </c>
      <c r="E220" s="8">
        <v>45224</v>
      </c>
      <c r="F220" s="8">
        <v>48146</v>
      </c>
      <c r="G220" s="7">
        <v>4.875</v>
      </c>
      <c r="H220" s="7">
        <v>99.534000000000006</v>
      </c>
      <c r="I220" s="7">
        <v>1</v>
      </c>
      <c r="J220" s="14">
        <f t="shared" si="12"/>
        <v>528750000</v>
      </c>
      <c r="K220" s="9">
        <f t="shared" si="13"/>
        <v>25776562.5</v>
      </c>
      <c r="L220" s="9">
        <f t="shared" si="14"/>
        <v>526286025.00000006</v>
      </c>
      <c r="M220" s="9">
        <f t="shared" si="15"/>
        <v>-2463974.9999999404</v>
      </c>
      <c r="N220" s="9">
        <f t="shared" si="16"/>
        <v>23312587.50000006</v>
      </c>
      <c r="O220" s="27">
        <f t="shared" si="17"/>
        <v>4.4296421323366995E-2</v>
      </c>
      <c r="P220" s="10"/>
    </row>
    <row r="221" spans="1:16" x14ac:dyDescent="0.35">
      <c r="A221" s="5" t="s">
        <v>447</v>
      </c>
      <c r="B221" s="6">
        <v>1086300000</v>
      </c>
      <c r="C221" s="7" t="s">
        <v>15</v>
      </c>
      <c r="D221" s="7" t="s">
        <v>186</v>
      </c>
      <c r="E221" s="8">
        <v>44949</v>
      </c>
      <c r="F221" s="8">
        <v>46714</v>
      </c>
      <c r="G221" s="7">
        <v>3.75</v>
      </c>
      <c r="H221" s="7">
        <v>99.546000000000006</v>
      </c>
      <c r="I221" s="7">
        <v>1</v>
      </c>
      <c r="J221" s="14">
        <f t="shared" si="12"/>
        <v>1086300000</v>
      </c>
      <c r="K221" s="9">
        <f t="shared" si="13"/>
        <v>40736250</v>
      </c>
      <c r="L221" s="9">
        <f t="shared" si="14"/>
        <v>1081368198</v>
      </c>
      <c r="M221" s="9">
        <f t="shared" si="15"/>
        <v>-4931802</v>
      </c>
      <c r="N221" s="9">
        <f t="shared" si="16"/>
        <v>35804448</v>
      </c>
      <c r="O221" s="27">
        <f t="shared" si="17"/>
        <v>3.3110320856689371E-2</v>
      </c>
      <c r="P221" s="10"/>
    </row>
    <row r="222" spans="1:16" x14ac:dyDescent="0.35">
      <c r="A222" s="5" t="s">
        <v>324</v>
      </c>
      <c r="B222" s="6">
        <v>811200000</v>
      </c>
      <c r="C222" s="7" t="s">
        <v>15</v>
      </c>
      <c r="D222" s="7" t="s">
        <v>79</v>
      </c>
      <c r="E222" s="8">
        <v>45441</v>
      </c>
      <c r="F222" s="8">
        <v>49458</v>
      </c>
      <c r="G222" s="7">
        <v>4.125</v>
      </c>
      <c r="H222" s="7">
        <v>99.707999999999998</v>
      </c>
      <c r="I222" s="7">
        <v>1</v>
      </c>
      <c r="J222" s="14">
        <f t="shared" si="12"/>
        <v>811200000</v>
      </c>
      <c r="K222" s="9">
        <f t="shared" si="13"/>
        <v>33462000</v>
      </c>
      <c r="L222" s="9">
        <f t="shared" si="14"/>
        <v>808831296</v>
      </c>
      <c r="M222" s="9">
        <f t="shared" si="15"/>
        <v>-2368704</v>
      </c>
      <c r="N222" s="9">
        <f t="shared" si="16"/>
        <v>31093296</v>
      </c>
      <c r="O222" s="27">
        <f t="shared" si="17"/>
        <v>3.8442251374012117E-2</v>
      </c>
      <c r="P222" s="10"/>
    </row>
    <row r="223" spans="1:16" x14ac:dyDescent="0.35">
      <c r="A223" s="5" t="s">
        <v>48</v>
      </c>
      <c r="B223" s="6">
        <v>7522200000</v>
      </c>
      <c r="C223" s="7" t="s">
        <v>15</v>
      </c>
      <c r="D223" s="7" t="s">
        <v>32</v>
      </c>
      <c r="E223" s="8">
        <v>45420</v>
      </c>
      <c r="F223" s="8">
        <v>48304</v>
      </c>
      <c r="G223" s="7">
        <v>2.875</v>
      </c>
      <c r="H223" s="7">
        <v>99.69</v>
      </c>
      <c r="I223" s="7">
        <v>1</v>
      </c>
      <c r="J223" s="14">
        <f t="shared" si="12"/>
        <v>7522200000</v>
      </c>
      <c r="K223" s="9">
        <f t="shared" si="13"/>
        <v>216263250</v>
      </c>
      <c r="L223" s="9">
        <f t="shared" si="14"/>
        <v>7498881180</v>
      </c>
      <c r="M223" s="9">
        <f t="shared" si="15"/>
        <v>-23318820</v>
      </c>
      <c r="N223" s="9">
        <f t="shared" si="16"/>
        <v>192944430</v>
      </c>
      <c r="O223" s="27">
        <f t="shared" si="17"/>
        <v>2.5729762263015349E-2</v>
      </c>
      <c r="P223" s="10"/>
    </row>
    <row r="224" spans="1:16" x14ac:dyDescent="0.35">
      <c r="A224" s="5" t="s">
        <v>453</v>
      </c>
      <c r="B224" s="6">
        <v>231680000</v>
      </c>
      <c r="C224" s="7" t="s">
        <v>15</v>
      </c>
      <c r="D224" s="7" t="s">
        <v>37</v>
      </c>
      <c r="E224" s="8">
        <v>44503</v>
      </c>
      <c r="F224" s="8">
        <v>46694</v>
      </c>
      <c r="G224" s="7">
        <v>2.25</v>
      </c>
      <c r="H224" s="7">
        <v>100</v>
      </c>
      <c r="I224" s="7">
        <v>1</v>
      </c>
      <c r="J224" s="14">
        <f t="shared" si="12"/>
        <v>231680000</v>
      </c>
      <c r="K224" s="9">
        <f t="shared" si="13"/>
        <v>5212800</v>
      </c>
      <c r="L224" s="9">
        <f t="shared" si="14"/>
        <v>231680000</v>
      </c>
      <c r="M224" s="9">
        <f t="shared" si="15"/>
        <v>0</v>
      </c>
      <c r="N224" s="9">
        <f t="shared" si="16"/>
        <v>5212800</v>
      </c>
      <c r="O224" s="27">
        <f t="shared" si="17"/>
        <v>2.2499999999999999E-2</v>
      </c>
      <c r="P224" s="10"/>
    </row>
    <row r="225" spans="1:16" x14ac:dyDescent="0.35">
      <c r="A225" s="5" t="s">
        <v>126</v>
      </c>
      <c r="B225" s="6">
        <v>370965000</v>
      </c>
      <c r="C225" s="7" t="s">
        <v>53</v>
      </c>
      <c r="D225" s="7" t="s">
        <v>35</v>
      </c>
      <c r="E225" s="8">
        <v>44987</v>
      </c>
      <c r="F225" s="8">
        <v>46814</v>
      </c>
      <c r="G225" s="7">
        <v>2.625</v>
      </c>
      <c r="H225" s="7">
        <v>100</v>
      </c>
      <c r="I225" s="11">
        <v>1.0005200000000001</v>
      </c>
      <c r="J225" s="14">
        <f t="shared" si="12"/>
        <v>371157901.80000001</v>
      </c>
      <c r="K225" s="9">
        <f t="shared" si="13"/>
        <v>9742894.9222500008</v>
      </c>
      <c r="L225" s="9">
        <f t="shared" si="14"/>
        <v>371157901.80000001</v>
      </c>
      <c r="M225" s="9">
        <f t="shared" si="15"/>
        <v>0</v>
      </c>
      <c r="N225" s="9">
        <f t="shared" si="16"/>
        <v>9742894.9222500008</v>
      </c>
      <c r="O225" s="27">
        <f t="shared" si="17"/>
        <v>2.6250000000000002E-2</v>
      </c>
      <c r="P225" s="10"/>
    </row>
    <row r="226" spans="1:16" x14ac:dyDescent="0.35">
      <c r="A226" s="5" t="s">
        <v>324</v>
      </c>
      <c r="B226" s="6">
        <v>811050000</v>
      </c>
      <c r="C226" s="7" t="s">
        <v>15</v>
      </c>
      <c r="D226" s="7" t="s">
        <v>79</v>
      </c>
      <c r="E226" s="8">
        <v>45593</v>
      </c>
      <c r="F226" s="8">
        <v>48149</v>
      </c>
      <c r="G226" s="7">
        <v>3</v>
      </c>
      <c r="H226" s="7">
        <v>99.41</v>
      </c>
      <c r="I226" s="7">
        <v>1</v>
      </c>
      <c r="J226" s="14">
        <f t="shared" si="12"/>
        <v>811050000</v>
      </c>
      <c r="K226" s="9">
        <f t="shared" si="13"/>
        <v>24331500</v>
      </c>
      <c r="L226" s="9">
        <f t="shared" si="14"/>
        <v>806264805</v>
      </c>
      <c r="M226" s="9">
        <f t="shared" si="15"/>
        <v>-4785195</v>
      </c>
      <c r="N226" s="9">
        <f t="shared" si="16"/>
        <v>19546305</v>
      </c>
      <c r="O226" s="27">
        <f t="shared" si="17"/>
        <v>2.424303390001006E-2</v>
      </c>
      <c r="P226" s="10"/>
    </row>
    <row r="227" spans="1:16" x14ac:dyDescent="0.35">
      <c r="A227" s="5" t="s">
        <v>461</v>
      </c>
      <c r="B227" s="6">
        <v>412260000</v>
      </c>
      <c r="C227" s="7" t="s">
        <v>63</v>
      </c>
      <c r="D227" s="7" t="s">
        <v>64</v>
      </c>
      <c r="E227" s="8">
        <v>44293</v>
      </c>
      <c r="F227" s="8">
        <v>46866</v>
      </c>
      <c r="G227" s="7">
        <v>3.375</v>
      </c>
      <c r="H227" s="7">
        <v>99.433999999999997</v>
      </c>
      <c r="I227" s="11">
        <v>1.17083</v>
      </c>
      <c r="J227" s="14">
        <f t="shared" si="12"/>
        <v>482686375.80000001</v>
      </c>
      <c r="K227" s="9">
        <f t="shared" si="13"/>
        <v>16290665.183250001</v>
      </c>
      <c r="L227" s="9">
        <f t="shared" si="14"/>
        <v>479954370.91297203</v>
      </c>
      <c r="M227" s="9">
        <f t="shared" si="15"/>
        <v>-2732004.8870279789</v>
      </c>
      <c r="N227" s="9">
        <f t="shared" si="16"/>
        <v>13558660.296222022</v>
      </c>
      <c r="O227" s="27">
        <f t="shared" si="17"/>
        <v>2.824989440231716E-2</v>
      </c>
      <c r="P227" s="10"/>
    </row>
    <row r="228" spans="1:16" x14ac:dyDescent="0.35">
      <c r="A228" s="5" t="s">
        <v>462</v>
      </c>
      <c r="B228" s="6">
        <v>375515000</v>
      </c>
      <c r="C228" s="7" t="s">
        <v>15</v>
      </c>
      <c r="D228" s="7" t="s">
        <v>32</v>
      </c>
      <c r="E228" s="8">
        <v>44720</v>
      </c>
      <c r="F228" s="8">
        <v>48373</v>
      </c>
      <c r="G228" s="7">
        <v>1.65</v>
      </c>
      <c r="H228" s="7">
        <v>99.762</v>
      </c>
      <c r="I228" s="7">
        <v>1</v>
      </c>
      <c r="J228" s="14">
        <f t="shared" si="12"/>
        <v>375515000</v>
      </c>
      <c r="K228" s="9">
        <f t="shared" si="13"/>
        <v>6195997.5</v>
      </c>
      <c r="L228" s="9">
        <f t="shared" si="14"/>
        <v>374621274.29999995</v>
      </c>
      <c r="M228" s="9">
        <f t="shared" si="15"/>
        <v>-893725.70000004768</v>
      </c>
      <c r="N228" s="9">
        <f t="shared" si="16"/>
        <v>5302271.7999999523</v>
      </c>
      <c r="O228" s="27">
        <f t="shared" si="17"/>
        <v>1.4153685772137561E-2</v>
      </c>
      <c r="P228" s="10"/>
    </row>
    <row r="229" spans="1:16" x14ac:dyDescent="0.35">
      <c r="A229" s="5" t="s">
        <v>100</v>
      </c>
      <c r="B229" s="6">
        <v>706290000</v>
      </c>
      <c r="C229" s="7" t="s">
        <v>15</v>
      </c>
      <c r="D229" s="7" t="s">
        <v>18</v>
      </c>
      <c r="E229" s="8">
        <v>45432</v>
      </c>
      <c r="F229" s="8">
        <v>49449</v>
      </c>
      <c r="G229" s="7">
        <v>4.625</v>
      </c>
      <c r="H229" s="7">
        <v>99.558999999999997</v>
      </c>
      <c r="I229" s="7">
        <v>1</v>
      </c>
      <c r="J229" s="14">
        <f t="shared" si="12"/>
        <v>706290000</v>
      </c>
      <c r="K229" s="9">
        <f t="shared" si="13"/>
        <v>32665912.5</v>
      </c>
      <c r="L229" s="9">
        <f t="shared" si="14"/>
        <v>703175261.10000002</v>
      </c>
      <c r="M229" s="9">
        <f t="shared" si="15"/>
        <v>-3114738.8999999762</v>
      </c>
      <c r="N229" s="9">
        <f t="shared" si="16"/>
        <v>29551173.600000024</v>
      </c>
      <c r="O229" s="27">
        <f t="shared" si="17"/>
        <v>4.202533171285372E-2</v>
      </c>
      <c r="P229" s="10"/>
    </row>
    <row r="230" spans="1:16" x14ac:dyDescent="0.35">
      <c r="A230" s="5" t="s">
        <v>48</v>
      </c>
      <c r="B230" s="6">
        <v>3000000000</v>
      </c>
      <c r="C230" s="7" t="s">
        <v>23</v>
      </c>
      <c r="D230" s="7" t="s">
        <v>32</v>
      </c>
      <c r="E230" s="8">
        <v>44489</v>
      </c>
      <c r="F230" s="8">
        <v>46296</v>
      </c>
      <c r="G230" s="7">
        <v>1</v>
      </c>
      <c r="H230" s="7">
        <v>99.457999999999998</v>
      </c>
      <c r="I230" s="7">
        <v>0.86219999999999997</v>
      </c>
      <c r="J230" s="14">
        <f t="shared" si="12"/>
        <v>2586600000</v>
      </c>
      <c r="K230" s="9">
        <f t="shared" si="13"/>
        <v>25866000</v>
      </c>
      <c r="L230" s="9">
        <f t="shared" si="14"/>
        <v>2572580628</v>
      </c>
      <c r="M230" s="9">
        <f t="shared" si="15"/>
        <v>-14019372</v>
      </c>
      <c r="N230" s="9">
        <f t="shared" si="16"/>
        <v>11846628</v>
      </c>
      <c r="O230" s="27">
        <f t="shared" si="17"/>
        <v>4.604958877113958E-3</v>
      </c>
      <c r="P230" s="10"/>
    </row>
    <row r="231" spans="1:16" x14ac:dyDescent="0.35">
      <c r="A231" s="5" t="s">
        <v>463</v>
      </c>
      <c r="B231" s="6">
        <v>9731820000</v>
      </c>
      <c r="C231" s="7" t="s">
        <v>15</v>
      </c>
      <c r="D231" s="7" t="s">
        <v>26</v>
      </c>
      <c r="E231" s="8">
        <v>44825</v>
      </c>
      <c r="F231" s="8">
        <v>50882</v>
      </c>
      <c r="G231" s="7">
        <v>2.75</v>
      </c>
      <c r="H231" s="7">
        <v>99.956000000000003</v>
      </c>
      <c r="I231" s="7">
        <v>1</v>
      </c>
      <c r="J231" s="14">
        <f t="shared" si="12"/>
        <v>9731820000</v>
      </c>
      <c r="K231" s="9">
        <f t="shared" si="13"/>
        <v>267625050</v>
      </c>
      <c r="L231" s="9">
        <f t="shared" si="14"/>
        <v>9727537999.2000008</v>
      </c>
      <c r="M231" s="9">
        <f t="shared" si="15"/>
        <v>-4282000.7999992371</v>
      </c>
      <c r="N231" s="9">
        <f t="shared" si="16"/>
        <v>263343049.20000076</v>
      </c>
      <c r="O231" s="27">
        <f t="shared" si="17"/>
        <v>2.707191164112217E-2</v>
      </c>
      <c r="P231" s="10"/>
    </row>
    <row r="232" spans="1:16" x14ac:dyDescent="0.35">
      <c r="A232" s="5" t="s">
        <v>142</v>
      </c>
      <c r="B232" s="6">
        <v>814650000</v>
      </c>
      <c r="C232" s="7" t="s">
        <v>15</v>
      </c>
      <c r="D232" s="7" t="s">
        <v>116</v>
      </c>
      <c r="E232" s="8">
        <v>45091</v>
      </c>
      <c r="F232" s="8">
        <v>46918</v>
      </c>
      <c r="G232" s="7">
        <v>4.875</v>
      </c>
      <c r="H232" s="7">
        <v>99.695999999999998</v>
      </c>
      <c r="I232" s="7">
        <v>1</v>
      </c>
      <c r="J232" s="14">
        <f t="shared" si="12"/>
        <v>814650000</v>
      </c>
      <c r="K232" s="9">
        <f t="shared" si="13"/>
        <v>39714187.5</v>
      </c>
      <c r="L232" s="9">
        <f t="shared" si="14"/>
        <v>812173464</v>
      </c>
      <c r="M232" s="9">
        <f t="shared" si="15"/>
        <v>-2476536</v>
      </c>
      <c r="N232" s="9">
        <f t="shared" si="16"/>
        <v>37237651.5</v>
      </c>
      <c r="O232" s="27">
        <f t="shared" si="17"/>
        <v>4.5849382121649816E-2</v>
      </c>
      <c r="P232" s="10"/>
    </row>
    <row r="233" spans="1:16" x14ac:dyDescent="0.35">
      <c r="A233" s="5" t="s">
        <v>466</v>
      </c>
      <c r="B233" s="6">
        <v>118410000</v>
      </c>
      <c r="C233" s="7" t="s">
        <v>53</v>
      </c>
      <c r="D233" s="7" t="s">
        <v>54</v>
      </c>
      <c r="E233" s="8">
        <v>45565</v>
      </c>
      <c r="F233" s="8">
        <v>48107</v>
      </c>
      <c r="G233" s="7">
        <v>1.65</v>
      </c>
      <c r="H233" s="7">
        <v>100.12</v>
      </c>
      <c r="I233" s="11">
        <v>1.0653900000000001</v>
      </c>
      <c r="J233" s="14">
        <f t="shared" ref="J233:J296" si="18">IFERROR((B233*I233),0)</f>
        <v>126152829.90000001</v>
      </c>
      <c r="K233" s="9">
        <f t="shared" ref="K233:K296" si="19">IFERROR(((J233)*(G233%)),0)</f>
        <v>2081521.6933500003</v>
      </c>
      <c r="L233" s="9">
        <f t="shared" ref="L233:L296" si="20">IFERROR((J233)*(H233%),0)</f>
        <v>126304213.29588002</v>
      </c>
      <c r="M233" s="9">
        <f t="shared" ref="M233:M296" si="21">IFERROR((L233-J233),0)</f>
        <v>151383.3958800137</v>
      </c>
      <c r="N233" s="9">
        <f t="shared" ref="N233:N296" si="22">IFERROR((M233+K233),0)</f>
        <v>2232905.089230014</v>
      </c>
      <c r="O233" s="27">
        <f t="shared" ref="O233:O296" si="23">IFERROR((N233/L233),0)</f>
        <v>1.7678785457451166E-2</v>
      </c>
      <c r="P233" s="10"/>
    </row>
    <row r="234" spans="1:16" x14ac:dyDescent="0.35">
      <c r="A234" s="5" t="s">
        <v>467</v>
      </c>
      <c r="B234" s="6">
        <v>1090500000</v>
      </c>
      <c r="C234" s="7" t="s">
        <v>15</v>
      </c>
      <c r="D234" s="7" t="s">
        <v>69</v>
      </c>
      <c r="E234" s="8">
        <v>45315</v>
      </c>
      <c r="F234" s="8">
        <v>48237</v>
      </c>
      <c r="G234" s="7">
        <v>3.698</v>
      </c>
      <c r="H234" s="7">
        <v>100</v>
      </c>
      <c r="I234" s="7">
        <v>1</v>
      </c>
      <c r="J234" s="14">
        <f t="shared" si="18"/>
        <v>1090500000</v>
      </c>
      <c r="K234" s="9">
        <f t="shared" si="19"/>
        <v>40326690</v>
      </c>
      <c r="L234" s="9">
        <f t="shared" si="20"/>
        <v>1090500000</v>
      </c>
      <c r="M234" s="9">
        <f t="shared" si="21"/>
        <v>0</v>
      </c>
      <c r="N234" s="9">
        <f t="shared" si="22"/>
        <v>40326690</v>
      </c>
      <c r="O234" s="27">
        <f t="shared" si="23"/>
        <v>3.6979999999999999E-2</v>
      </c>
      <c r="P234" s="10"/>
    </row>
    <row r="235" spans="1:16" x14ac:dyDescent="0.35">
      <c r="A235" s="5" t="s">
        <v>345</v>
      </c>
      <c r="B235" s="6">
        <v>548400000</v>
      </c>
      <c r="C235" s="7" t="s">
        <v>15</v>
      </c>
      <c r="D235" s="7" t="s">
        <v>69</v>
      </c>
      <c r="E235" s="8">
        <v>45041</v>
      </c>
      <c r="F235" s="8">
        <v>47598</v>
      </c>
      <c r="G235" s="7">
        <v>3.75</v>
      </c>
      <c r="H235" s="7">
        <v>99.275999999999996</v>
      </c>
      <c r="I235" s="7">
        <v>1</v>
      </c>
      <c r="J235" s="14">
        <f t="shared" si="18"/>
        <v>548400000</v>
      </c>
      <c r="K235" s="9">
        <f t="shared" si="19"/>
        <v>20565000</v>
      </c>
      <c r="L235" s="9">
        <f t="shared" si="20"/>
        <v>544429584</v>
      </c>
      <c r="M235" s="9">
        <f t="shared" si="21"/>
        <v>-3970416</v>
      </c>
      <c r="N235" s="9">
        <f t="shared" si="22"/>
        <v>16594584</v>
      </c>
      <c r="O235" s="27">
        <f t="shared" si="23"/>
        <v>3.0480680124098474E-2</v>
      </c>
      <c r="P235" s="10"/>
    </row>
    <row r="236" spans="1:16" x14ac:dyDescent="0.35">
      <c r="A236" s="5" t="s">
        <v>181</v>
      </c>
      <c r="B236" s="6">
        <v>600000000</v>
      </c>
      <c r="C236" s="7" t="s">
        <v>23</v>
      </c>
      <c r="D236" s="7" t="s">
        <v>59</v>
      </c>
      <c r="E236" s="8">
        <v>44267</v>
      </c>
      <c r="F236" s="8">
        <v>46997</v>
      </c>
      <c r="G236" s="7">
        <v>3.25</v>
      </c>
      <c r="H236" s="7">
        <v>100</v>
      </c>
      <c r="I236" s="7">
        <v>0.84038999999999997</v>
      </c>
      <c r="J236" s="14">
        <f t="shared" si="18"/>
        <v>504234000</v>
      </c>
      <c r="K236" s="9">
        <f t="shared" si="19"/>
        <v>16387605</v>
      </c>
      <c r="L236" s="9">
        <f t="shared" si="20"/>
        <v>504234000</v>
      </c>
      <c r="M236" s="9">
        <f t="shared" si="21"/>
        <v>0</v>
      </c>
      <c r="N236" s="9">
        <f t="shared" si="22"/>
        <v>16387605</v>
      </c>
      <c r="O236" s="27">
        <f t="shared" si="23"/>
        <v>3.2500000000000001E-2</v>
      </c>
      <c r="P236" s="10"/>
    </row>
    <row r="237" spans="1:16" x14ac:dyDescent="0.35">
      <c r="A237" s="5" t="s">
        <v>470</v>
      </c>
      <c r="B237" s="6">
        <v>484200000</v>
      </c>
      <c r="C237" s="7" t="s">
        <v>15</v>
      </c>
      <c r="D237" s="7" t="s">
        <v>139</v>
      </c>
      <c r="E237" s="8">
        <v>44846</v>
      </c>
      <c r="F237" s="8">
        <v>46672</v>
      </c>
      <c r="G237" s="7">
        <v>5.625</v>
      </c>
      <c r="H237" s="7">
        <v>99.346999999999994</v>
      </c>
      <c r="I237" s="7">
        <v>1</v>
      </c>
      <c r="J237" s="14">
        <f t="shared" si="18"/>
        <v>484200000</v>
      </c>
      <c r="K237" s="9">
        <f t="shared" si="19"/>
        <v>27236250</v>
      </c>
      <c r="L237" s="9">
        <f t="shared" si="20"/>
        <v>481038174</v>
      </c>
      <c r="M237" s="9">
        <f t="shared" si="21"/>
        <v>-3161826</v>
      </c>
      <c r="N237" s="9">
        <f t="shared" si="22"/>
        <v>24074424</v>
      </c>
      <c r="O237" s="27">
        <f t="shared" si="23"/>
        <v>5.0046805640834649E-2</v>
      </c>
      <c r="P237" s="10"/>
    </row>
    <row r="238" spans="1:16" x14ac:dyDescent="0.35">
      <c r="A238" s="5" t="s">
        <v>191</v>
      </c>
      <c r="B238" s="6">
        <v>752780000</v>
      </c>
      <c r="C238" s="7" t="s">
        <v>15</v>
      </c>
      <c r="D238" s="7" t="s">
        <v>32</v>
      </c>
      <c r="E238" s="8">
        <v>45453</v>
      </c>
      <c r="F238" s="8">
        <v>46548</v>
      </c>
      <c r="G238" s="7">
        <v>2.8490000000000002</v>
      </c>
      <c r="H238" s="7">
        <v>100</v>
      </c>
      <c r="I238" s="7">
        <v>1</v>
      </c>
      <c r="J238" s="14">
        <f t="shared" si="18"/>
        <v>752780000</v>
      </c>
      <c r="K238" s="9">
        <f t="shared" si="19"/>
        <v>21446702.199999999</v>
      </c>
      <c r="L238" s="9">
        <f t="shared" si="20"/>
        <v>752780000</v>
      </c>
      <c r="M238" s="9">
        <f t="shared" si="21"/>
        <v>0</v>
      </c>
      <c r="N238" s="9">
        <f t="shared" si="22"/>
        <v>21446702.199999999</v>
      </c>
      <c r="O238" s="27">
        <f t="shared" si="23"/>
        <v>2.8489999999999998E-2</v>
      </c>
      <c r="P238" s="10"/>
    </row>
    <row r="239" spans="1:16" x14ac:dyDescent="0.35">
      <c r="A239" s="5" t="s">
        <v>471</v>
      </c>
      <c r="B239" s="6">
        <v>85968000</v>
      </c>
      <c r="C239" s="7" t="s">
        <v>15</v>
      </c>
      <c r="D239" s="7" t="s">
        <v>32</v>
      </c>
      <c r="E239" s="8">
        <v>45420</v>
      </c>
      <c r="F239" s="8">
        <v>47246</v>
      </c>
      <c r="G239" s="7">
        <v>7.75</v>
      </c>
      <c r="H239" s="7">
        <v>100</v>
      </c>
      <c r="I239" s="7">
        <v>1</v>
      </c>
      <c r="J239" s="14">
        <f t="shared" si="18"/>
        <v>85968000</v>
      </c>
      <c r="K239" s="9">
        <f t="shared" si="19"/>
        <v>6662520</v>
      </c>
      <c r="L239" s="9">
        <f t="shared" si="20"/>
        <v>85968000</v>
      </c>
      <c r="M239" s="9">
        <f t="shared" si="21"/>
        <v>0</v>
      </c>
      <c r="N239" s="9">
        <f t="shared" si="22"/>
        <v>6662520</v>
      </c>
      <c r="O239" s="27">
        <f t="shared" si="23"/>
        <v>7.7499999999999999E-2</v>
      </c>
      <c r="P239" s="10"/>
    </row>
    <row r="240" spans="1:16" x14ac:dyDescent="0.35">
      <c r="A240" s="5" t="s">
        <v>473</v>
      </c>
      <c r="B240" s="6">
        <v>499900000</v>
      </c>
      <c r="C240" s="7" t="s">
        <v>15</v>
      </c>
      <c r="D240" s="7" t="s">
        <v>37</v>
      </c>
      <c r="E240" s="8">
        <v>44817</v>
      </c>
      <c r="F240" s="8">
        <v>46278</v>
      </c>
      <c r="G240" s="7">
        <v>6</v>
      </c>
      <c r="H240" s="7">
        <v>99.653999999999996</v>
      </c>
      <c r="I240" s="7">
        <v>1</v>
      </c>
      <c r="J240" s="14">
        <f t="shared" si="18"/>
        <v>499900000</v>
      </c>
      <c r="K240" s="9">
        <f t="shared" si="19"/>
        <v>29994000</v>
      </c>
      <c r="L240" s="9">
        <f t="shared" si="20"/>
        <v>498170346</v>
      </c>
      <c r="M240" s="9">
        <f t="shared" si="21"/>
        <v>-1729654</v>
      </c>
      <c r="N240" s="9">
        <f t="shared" si="22"/>
        <v>28264346</v>
      </c>
      <c r="O240" s="27">
        <f t="shared" si="23"/>
        <v>5.6736307624380353E-2</v>
      </c>
      <c r="P240" s="10"/>
    </row>
    <row r="241" spans="1:16" x14ac:dyDescent="0.35">
      <c r="A241" s="5" t="s">
        <v>31</v>
      </c>
      <c r="B241" s="6">
        <v>558300000</v>
      </c>
      <c r="C241" s="7" t="s">
        <v>15</v>
      </c>
      <c r="D241" s="7" t="s">
        <v>32</v>
      </c>
      <c r="E241" s="8">
        <v>45531</v>
      </c>
      <c r="F241" s="8">
        <v>47722</v>
      </c>
      <c r="G241" s="7">
        <v>3.125</v>
      </c>
      <c r="H241" s="7">
        <v>98.635999999999996</v>
      </c>
      <c r="I241" s="7">
        <v>1</v>
      </c>
      <c r="J241" s="14">
        <f t="shared" si="18"/>
        <v>558300000</v>
      </c>
      <c r="K241" s="9">
        <f t="shared" si="19"/>
        <v>17446875</v>
      </c>
      <c r="L241" s="9">
        <f t="shared" si="20"/>
        <v>550684788</v>
      </c>
      <c r="M241" s="9">
        <f t="shared" si="21"/>
        <v>-7615212</v>
      </c>
      <c r="N241" s="9">
        <f t="shared" si="22"/>
        <v>9831663</v>
      </c>
      <c r="O241" s="27">
        <f t="shared" si="23"/>
        <v>1.785352204063425E-2</v>
      </c>
      <c r="P241" s="10"/>
    </row>
    <row r="242" spans="1:16" x14ac:dyDescent="0.35">
      <c r="A242" s="5" t="s">
        <v>302</v>
      </c>
      <c r="B242" s="6">
        <v>543000000</v>
      </c>
      <c r="C242" s="7" t="s">
        <v>15</v>
      </c>
      <c r="D242" s="7" t="s">
        <v>16</v>
      </c>
      <c r="E242" s="8">
        <v>45356</v>
      </c>
      <c r="F242" s="8">
        <v>48278</v>
      </c>
      <c r="G242" s="7">
        <v>3.75</v>
      </c>
      <c r="H242" s="7">
        <v>99.64</v>
      </c>
      <c r="I242" s="7">
        <v>1</v>
      </c>
      <c r="J242" s="14">
        <f t="shared" si="18"/>
        <v>543000000</v>
      </c>
      <c r="K242" s="9">
        <f t="shared" si="19"/>
        <v>20362500</v>
      </c>
      <c r="L242" s="9">
        <f t="shared" si="20"/>
        <v>541045200</v>
      </c>
      <c r="M242" s="9">
        <f t="shared" si="21"/>
        <v>-1954800</v>
      </c>
      <c r="N242" s="9">
        <f t="shared" si="22"/>
        <v>18407700</v>
      </c>
      <c r="O242" s="27">
        <f t="shared" si="23"/>
        <v>3.4022480931352871E-2</v>
      </c>
      <c r="P242" s="10"/>
    </row>
    <row r="243" spans="1:16" x14ac:dyDescent="0.35">
      <c r="A243" s="5" t="s">
        <v>477</v>
      </c>
      <c r="B243" s="6">
        <v>86144000</v>
      </c>
      <c r="C243" s="7" t="s">
        <v>15</v>
      </c>
      <c r="D243" s="7" t="s">
        <v>30</v>
      </c>
      <c r="E243" s="8">
        <v>45384</v>
      </c>
      <c r="F243" s="8">
        <v>46845</v>
      </c>
      <c r="G243" s="7">
        <v>6.0190000000000001</v>
      </c>
      <c r="H243" s="7">
        <v>100</v>
      </c>
      <c r="I243" s="7">
        <v>1</v>
      </c>
      <c r="J243" s="14">
        <f t="shared" si="18"/>
        <v>86144000</v>
      </c>
      <c r="K243" s="9">
        <f t="shared" si="19"/>
        <v>5185007.3600000003</v>
      </c>
      <c r="L243" s="9">
        <f t="shared" si="20"/>
        <v>86144000</v>
      </c>
      <c r="M243" s="9">
        <f t="shared" si="21"/>
        <v>0</v>
      </c>
      <c r="N243" s="9">
        <f t="shared" si="22"/>
        <v>5185007.3600000003</v>
      </c>
      <c r="O243" s="27">
        <f t="shared" si="23"/>
        <v>6.019E-2</v>
      </c>
      <c r="P243" s="10"/>
    </row>
    <row r="244" spans="1:16" x14ac:dyDescent="0.35">
      <c r="A244" s="5" t="s">
        <v>478</v>
      </c>
      <c r="B244" s="6">
        <v>811425000</v>
      </c>
      <c r="C244" s="7" t="s">
        <v>15</v>
      </c>
      <c r="D244" s="7" t="s">
        <v>61</v>
      </c>
      <c r="E244" s="8">
        <v>45378</v>
      </c>
      <c r="F244" s="8">
        <v>49030</v>
      </c>
      <c r="G244" s="7">
        <v>4.75</v>
      </c>
      <c r="H244" s="7">
        <v>99.953000000000003</v>
      </c>
      <c r="I244" s="7">
        <v>1</v>
      </c>
      <c r="J244" s="14">
        <f t="shared" si="18"/>
        <v>811425000</v>
      </c>
      <c r="K244" s="9">
        <f t="shared" si="19"/>
        <v>38542687.5</v>
      </c>
      <c r="L244" s="9">
        <f t="shared" si="20"/>
        <v>811043630.25</v>
      </c>
      <c r="M244" s="9">
        <f t="shared" si="21"/>
        <v>-381369.75</v>
      </c>
      <c r="N244" s="9">
        <f t="shared" si="22"/>
        <v>38161317.75</v>
      </c>
      <c r="O244" s="27">
        <f t="shared" si="23"/>
        <v>4.7052114493812094E-2</v>
      </c>
      <c r="P244" s="10"/>
    </row>
    <row r="245" spans="1:16" x14ac:dyDescent="0.35">
      <c r="A245" s="5" t="s">
        <v>141</v>
      </c>
      <c r="B245" s="6">
        <v>1366750000</v>
      </c>
      <c r="C245" s="7" t="s">
        <v>15</v>
      </c>
      <c r="D245" s="7" t="s">
        <v>116</v>
      </c>
      <c r="E245" s="8">
        <v>45257</v>
      </c>
      <c r="F245" s="8">
        <v>48910</v>
      </c>
      <c r="G245" s="7">
        <v>4.375</v>
      </c>
      <c r="H245" s="7">
        <v>99.570999999999998</v>
      </c>
      <c r="I245" s="7">
        <v>1</v>
      </c>
      <c r="J245" s="14">
        <f t="shared" si="18"/>
        <v>1366750000</v>
      </c>
      <c r="K245" s="9">
        <f t="shared" si="19"/>
        <v>59795312.499999993</v>
      </c>
      <c r="L245" s="9">
        <f t="shared" si="20"/>
        <v>1360886642.5</v>
      </c>
      <c r="M245" s="9">
        <f t="shared" si="21"/>
        <v>-5863357.5</v>
      </c>
      <c r="N245" s="9">
        <f t="shared" si="22"/>
        <v>53931954.999999993</v>
      </c>
      <c r="O245" s="27">
        <f t="shared" si="23"/>
        <v>3.9630012754717732E-2</v>
      </c>
      <c r="P245" s="10"/>
    </row>
    <row r="246" spans="1:16" x14ac:dyDescent="0.35">
      <c r="A246" s="5" t="s">
        <v>126</v>
      </c>
      <c r="B246" s="6">
        <v>925800000</v>
      </c>
      <c r="C246" s="7" t="s">
        <v>63</v>
      </c>
      <c r="D246" s="7" t="s">
        <v>35</v>
      </c>
      <c r="E246" s="8">
        <v>45072</v>
      </c>
      <c r="F246" s="8">
        <v>46168</v>
      </c>
      <c r="G246" s="7">
        <v>5.25</v>
      </c>
      <c r="H246" s="7">
        <v>99.710999999999999</v>
      </c>
      <c r="I246" s="11">
        <v>1.1501699999999999</v>
      </c>
      <c r="J246" s="14">
        <f t="shared" si="18"/>
        <v>1064827385.9999999</v>
      </c>
      <c r="K246" s="9">
        <f t="shared" si="19"/>
        <v>55903437.764999993</v>
      </c>
      <c r="L246" s="9">
        <f t="shared" si="20"/>
        <v>1061750034.8544598</v>
      </c>
      <c r="M246" s="9">
        <f t="shared" si="21"/>
        <v>-3077351.1455401182</v>
      </c>
      <c r="N246" s="9">
        <f t="shared" si="22"/>
        <v>52826086.619459875</v>
      </c>
      <c r="O246" s="27">
        <f t="shared" si="23"/>
        <v>4.9753788448616394E-2</v>
      </c>
      <c r="P246" s="10"/>
    </row>
    <row r="247" spans="1:16" x14ac:dyDescent="0.35">
      <c r="A247" s="5" t="s">
        <v>481</v>
      </c>
      <c r="B247" s="6">
        <v>180000000</v>
      </c>
      <c r="C247" s="7" t="s">
        <v>23</v>
      </c>
      <c r="D247" s="7" t="s">
        <v>71</v>
      </c>
      <c r="E247" s="8">
        <v>45371</v>
      </c>
      <c r="F247" s="8">
        <v>46466</v>
      </c>
      <c r="G247" s="7">
        <v>7.2</v>
      </c>
      <c r="H247" s="7">
        <v>100</v>
      </c>
      <c r="I247" s="7">
        <v>0.92776999999999998</v>
      </c>
      <c r="J247" s="14">
        <f t="shared" si="18"/>
        <v>166998600</v>
      </c>
      <c r="K247" s="9">
        <f t="shared" si="19"/>
        <v>12023899.200000001</v>
      </c>
      <c r="L247" s="9">
        <f t="shared" si="20"/>
        <v>166998600</v>
      </c>
      <c r="M247" s="9">
        <f t="shared" si="21"/>
        <v>0</v>
      </c>
      <c r="N247" s="9">
        <f t="shared" si="22"/>
        <v>12023899.200000001</v>
      </c>
      <c r="O247" s="27">
        <f t="shared" si="23"/>
        <v>7.2000000000000008E-2</v>
      </c>
      <c r="P247" s="10"/>
    </row>
    <row r="248" spans="1:16" x14ac:dyDescent="0.35">
      <c r="A248" s="5" t="s">
        <v>467</v>
      </c>
      <c r="B248" s="6">
        <v>928285000</v>
      </c>
      <c r="C248" s="7" t="s">
        <v>15</v>
      </c>
      <c r="D248" s="7" t="s">
        <v>69</v>
      </c>
      <c r="E248" s="8">
        <v>45251</v>
      </c>
      <c r="F248" s="8">
        <v>48904</v>
      </c>
      <c r="G248" s="7">
        <v>4.1829999999999998</v>
      </c>
      <c r="H248" s="7">
        <v>100</v>
      </c>
      <c r="I248" s="7">
        <v>1</v>
      </c>
      <c r="J248" s="14">
        <f t="shared" si="18"/>
        <v>928285000</v>
      </c>
      <c r="K248" s="9">
        <f t="shared" si="19"/>
        <v>38830161.549999997</v>
      </c>
      <c r="L248" s="9">
        <f t="shared" si="20"/>
        <v>928285000</v>
      </c>
      <c r="M248" s="9">
        <f t="shared" si="21"/>
        <v>0</v>
      </c>
      <c r="N248" s="9">
        <f t="shared" si="22"/>
        <v>38830161.549999997</v>
      </c>
      <c r="O248" s="27">
        <f t="shared" si="23"/>
        <v>4.1829999999999999E-2</v>
      </c>
      <c r="P248" s="10"/>
    </row>
    <row r="249" spans="1:16" x14ac:dyDescent="0.35">
      <c r="A249" s="5" t="s">
        <v>215</v>
      </c>
      <c r="B249" s="6">
        <v>645092500</v>
      </c>
      <c r="C249" s="7" t="s">
        <v>15</v>
      </c>
      <c r="D249" s="7" t="s">
        <v>64</v>
      </c>
      <c r="E249" s="8">
        <v>44592</v>
      </c>
      <c r="F249" s="8">
        <v>48975</v>
      </c>
      <c r="G249" s="7">
        <v>1.25</v>
      </c>
      <c r="H249" s="7">
        <v>99.015000000000001</v>
      </c>
      <c r="I249" s="7">
        <v>1</v>
      </c>
      <c r="J249" s="14">
        <f t="shared" si="18"/>
        <v>645092500</v>
      </c>
      <c r="K249" s="9">
        <f t="shared" si="19"/>
        <v>8063656.25</v>
      </c>
      <c r="L249" s="9">
        <f t="shared" si="20"/>
        <v>638738338.875</v>
      </c>
      <c r="M249" s="9">
        <f t="shared" si="21"/>
        <v>-6354161.125</v>
      </c>
      <c r="N249" s="9">
        <f t="shared" si="22"/>
        <v>1709495.125</v>
      </c>
      <c r="O249" s="27">
        <f t="shared" si="23"/>
        <v>2.6763621673483815E-3</v>
      </c>
      <c r="P249" s="10"/>
    </row>
    <row r="250" spans="1:16" x14ac:dyDescent="0.35">
      <c r="A250" s="5" t="s">
        <v>274</v>
      </c>
      <c r="B250" s="6">
        <v>779760000</v>
      </c>
      <c r="C250" s="7" t="s">
        <v>15</v>
      </c>
      <c r="D250" s="7" t="s">
        <v>116</v>
      </c>
      <c r="E250" s="8">
        <v>44868</v>
      </c>
      <c r="F250" s="8">
        <v>47060</v>
      </c>
      <c r="G250" s="7">
        <v>4.625</v>
      </c>
      <c r="H250" s="7">
        <v>99.79</v>
      </c>
      <c r="I250" s="7">
        <v>1</v>
      </c>
      <c r="J250" s="14">
        <f t="shared" si="18"/>
        <v>779760000</v>
      </c>
      <c r="K250" s="9">
        <f t="shared" si="19"/>
        <v>36063900</v>
      </c>
      <c r="L250" s="9">
        <f t="shared" si="20"/>
        <v>778122504</v>
      </c>
      <c r="M250" s="9">
        <f t="shared" si="21"/>
        <v>-1637496</v>
      </c>
      <c r="N250" s="9">
        <f t="shared" si="22"/>
        <v>34426404</v>
      </c>
      <c r="O250" s="27">
        <f t="shared" si="23"/>
        <v>4.4242910111233588E-2</v>
      </c>
      <c r="P250" s="10"/>
    </row>
    <row r="251" spans="1:16" x14ac:dyDescent="0.35">
      <c r="A251" s="5" t="s">
        <v>482</v>
      </c>
      <c r="B251" s="6">
        <v>636660000</v>
      </c>
      <c r="C251" s="7" t="s">
        <v>15</v>
      </c>
      <c r="D251" s="7" t="s">
        <v>69</v>
      </c>
      <c r="E251" s="8">
        <v>45229</v>
      </c>
      <c r="F251" s="8">
        <v>47421</v>
      </c>
      <c r="G251" s="7">
        <v>5.25</v>
      </c>
      <c r="H251" s="7">
        <v>100</v>
      </c>
      <c r="I251" s="7">
        <v>1</v>
      </c>
      <c r="J251" s="14">
        <f t="shared" si="18"/>
        <v>636660000</v>
      </c>
      <c r="K251" s="9">
        <f t="shared" si="19"/>
        <v>33424650</v>
      </c>
      <c r="L251" s="9">
        <f t="shared" si="20"/>
        <v>636660000</v>
      </c>
      <c r="M251" s="9">
        <f t="shared" si="21"/>
        <v>0</v>
      </c>
      <c r="N251" s="9">
        <f t="shared" si="22"/>
        <v>33424650</v>
      </c>
      <c r="O251" s="27">
        <f t="shared" si="23"/>
        <v>5.2499999999999998E-2</v>
      </c>
      <c r="P251" s="10"/>
    </row>
    <row r="252" spans="1:16" x14ac:dyDescent="0.35">
      <c r="A252" s="5" t="s">
        <v>483</v>
      </c>
      <c r="B252" s="6">
        <v>266525000</v>
      </c>
      <c r="C252" s="7" t="s">
        <v>15</v>
      </c>
      <c r="D252" s="7" t="s">
        <v>26</v>
      </c>
      <c r="E252" s="8">
        <v>44978</v>
      </c>
      <c r="F252" s="8">
        <v>46804</v>
      </c>
      <c r="G252" s="7">
        <v>4.25</v>
      </c>
      <c r="H252" s="7">
        <v>101.875</v>
      </c>
      <c r="I252" s="7">
        <v>1</v>
      </c>
      <c r="J252" s="14">
        <f t="shared" si="18"/>
        <v>266525000</v>
      </c>
      <c r="K252" s="9">
        <f t="shared" si="19"/>
        <v>11327312.5</v>
      </c>
      <c r="L252" s="9">
        <f t="shared" si="20"/>
        <v>271522343.75</v>
      </c>
      <c r="M252" s="9">
        <f t="shared" si="21"/>
        <v>4997343.75</v>
      </c>
      <c r="N252" s="9">
        <f t="shared" si="22"/>
        <v>16324656.25</v>
      </c>
      <c r="O252" s="27">
        <f t="shared" si="23"/>
        <v>6.0122699386503067E-2</v>
      </c>
      <c r="P252" s="10"/>
    </row>
    <row r="253" spans="1:16" x14ac:dyDescent="0.35">
      <c r="A253" s="5" t="s">
        <v>163</v>
      </c>
      <c r="B253" s="6">
        <v>609400000</v>
      </c>
      <c r="C253" s="7" t="s">
        <v>15</v>
      </c>
      <c r="D253" s="7" t="s">
        <v>133</v>
      </c>
      <c r="E253" s="8">
        <v>44343</v>
      </c>
      <c r="F253" s="8">
        <v>46900</v>
      </c>
      <c r="G253" s="7">
        <v>1.125</v>
      </c>
      <c r="H253" s="7">
        <v>99.426000000000002</v>
      </c>
      <c r="I253" s="7">
        <v>1</v>
      </c>
      <c r="J253" s="14">
        <f t="shared" si="18"/>
        <v>609400000</v>
      </c>
      <c r="K253" s="9">
        <f t="shared" si="19"/>
        <v>6855750</v>
      </c>
      <c r="L253" s="9">
        <f t="shared" si="20"/>
        <v>605902044</v>
      </c>
      <c r="M253" s="9">
        <f t="shared" si="21"/>
        <v>-3497956</v>
      </c>
      <c r="N253" s="9">
        <f t="shared" si="22"/>
        <v>3357794</v>
      </c>
      <c r="O253" s="27">
        <f t="shared" si="23"/>
        <v>5.5418099893388044E-3</v>
      </c>
      <c r="P253" s="10"/>
    </row>
    <row r="254" spans="1:16" x14ac:dyDescent="0.35">
      <c r="A254" s="5" t="s">
        <v>485</v>
      </c>
      <c r="B254" s="6">
        <v>555160000</v>
      </c>
      <c r="C254" s="7" t="s">
        <v>63</v>
      </c>
      <c r="D254" s="7" t="s">
        <v>64</v>
      </c>
      <c r="E254" s="8">
        <v>44419</v>
      </c>
      <c r="F254" s="8">
        <v>48071</v>
      </c>
      <c r="G254" s="7">
        <v>2.5</v>
      </c>
      <c r="H254" s="7">
        <v>99.387</v>
      </c>
      <c r="I254" s="11">
        <v>1.18065</v>
      </c>
      <c r="J254" s="14">
        <f t="shared" si="18"/>
        <v>655449654</v>
      </c>
      <c r="K254" s="9">
        <f t="shared" si="19"/>
        <v>16386241.350000001</v>
      </c>
      <c r="L254" s="9">
        <f t="shared" si="20"/>
        <v>651431747.62098002</v>
      </c>
      <c r="M254" s="9">
        <f t="shared" si="21"/>
        <v>-4017906.3790199757</v>
      </c>
      <c r="N254" s="9">
        <f t="shared" si="22"/>
        <v>12368334.970980026</v>
      </c>
      <c r="O254" s="27">
        <f t="shared" si="23"/>
        <v>1.8986386549548772E-2</v>
      </c>
      <c r="P254" s="10"/>
    </row>
    <row r="255" spans="1:16" x14ac:dyDescent="0.35">
      <c r="A255" s="5" t="s">
        <v>487</v>
      </c>
      <c r="B255" s="6">
        <v>714350000</v>
      </c>
      <c r="C255" s="7" t="s">
        <v>15</v>
      </c>
      <c r="D255" s="7" t="s">
        <v>64</v>
      </c>
      <c r="E255" s="8">
        <v>45134</v>
      </c>
      <c r="F255" s="8">
        <v>47691</v>
      </c>
      <c r="G255" s="7">
        <v>4.5</v>
      </c>
      <c r="H255" s="7">
        <v>99.524000000000001</v>
      </c>
      <c r="I255" s="7">
        <v>1</v>
      </c>
      <c r="J255" s="14">
        <f t="shared" si="18"/>
        <v>714350000</v>
      </c>
      <c r="K255" s="9">
        <f t="shared" si="19"/>
        <v>32145750</v>
      </c>
      <c r="L255" s="9">
        <f t="shared" si="20"/>
        <v>710949694</v>
      </c>
      <c r="M255" s="9">
        <f t="shared" si="21"/>
        <v>-3400306</v>
      </c>
      <c r="N255" s="9">
        <f t="shared" si="22"/>
        <v>28745444</v>
      </c>
      <c r="O255" s="27">
        <f t="shared" si="23"/>
        <v>4.0432458502471763E-2</v>
      </c>
      <c r="P255" s="10"/>
    </row>
    <row r="256" spans="1:16" x14ac:dyDescent="0.35">
      <c r="A256" s="5" t="s">
        <v>465</v>
      </c>
      <c r="B256" s="6">
        <v>529600000</v>
      </c>
      <c r="C256" s="7" t="s">
        <v>15</v>
      </c>
      <c r="D256" s="7" t="s">
        <v>79</v>
      </c>
      <c r="E256" s="8">
        <v>45001</v>
      </c>
      <c r="F256" s="8">
        <v>48654</v>
      </c>
      <c r="G256" s="7">
        <v>4.25</v>
      </c>
      <c r="H256" s="7">
        <v>99.936000000000007</v>
      </c>
      <c r="I256" s="7">
        <v>1</v>
      </c>
      <c r="J256" s="14">
        <f t="shared" si="18"/>
        <v>529600000</v>
      </c>
      <c r="K256" s="9">
        <f t="shared" si="19"/>
        <v>22508000</v>
      </c>
      <c r="L256" s="9">
        <f t="shared" si="20"/>
        <v>529261056</v>
      </c>
      <c r="M256" s="9">
        <f t="shared" si="21"/>
        <v>-338944</v>
      </c>
      <c r="N256" s="9">
        <f t="shared" si="22"/>
        <v>22169056</v>
      </c>
      <c r="O256" s="27">
        <f t="shared" si="23"/>
        <v>4.1886807556836374E-2</v>
      </c>
      <c r="P256" s="10"/>
    </row>
    <row r="257" spans="1:16" x14ac:dyDescent="0.35">
      <c r="A257" s="5" t="s">
        <v>14</v>
      </c>
      <c r="B257" s="6">
        <v>1097100000</v>
      </c>
      <c r="C257" s="7" t="s">
        <v>15</v>
      </c>
      <c r="D257" s="7" t="s">
        <v>16</v>
      </c>
      <c r="E257" s="8">
        <v>45098</v>
      </c>
      <c r="F257" s="8">
        <v>47655</v>
      </c>
      <c r="G257" s="7">
        <v>4.75</v>
      </c>
      <c r="H257" s="7">
        <v>99.79</v>
      </c>
      <c r="I257" s="7">
        <v>1</v>
      </c>
      <c r="J257" s="14">
        <f t="shared" si="18"/>
        <v>1097100000</v>
      </c>
      <c r="K257" s="9">
        <f t="shared" si="19"/>
        <v>52112250</v>
      </c>
      <c r="L257" s="9">
        <f t="shared" si="20"/>
        <v>1094796090</v>
      </c>
      <c r="M257" s="9">
        <f t="shared" si="21"/>
        <v>-2303910</v>
      </c>
      <c r="N257" s="9">
        <f t="shared" si="22"/>
        <v>49808340</v>
      </c>
      <c r="O257" s="27">
        <f t="shared" si="23"/>
        <v>4.5495540635334203E-2</v>
      </c>
      <c r="P257" s="10"/>
    </row>
    <row r="258" spans="1:16" x14ac:dyDescent="0.35">
      <c r="A258" s="5" t="s">
        <v>435</v>
      </c>
      <c r="B258" s="6">
        <v>593250000</v>
      </c>
      <c r="C258" s="7" t="s">
        <v>15</v>
      </c>
      <c r="D258" s="7" t="s">
        <v>32</v>
      </c>
      <c r="E258" s="8">
        <v>44441</v>
      </c>
      <c r="F258" s="8">
        <v>66356</v>
      </c>
      <c r="G258" s="7">
        <v>1.375</v>
      </c>
      <c r="H258" s="7">
        <v>99.375</v>
      </c>
      <c r="I258" s="7">
        <v>1</v>
      </c>
      <c r="J258" s="14">
        <f t="shared" si="18"/>
        <v>593250000</v>
      </c>
      <c r="K258" s="9">
        <f t="shared" si="19"/>
        <v>8157187.5</v>
      </c>
      <c r="L258" s="9">
        <f t="shared" si="20"/>
        <v>589542187.5</v>
      </c>
      <c r="M258" s="9">
        <f t="shared" si="21"/>
        <v>-3707812.5</v>
      </c>
      <c r="N258" s="9">
        <f t="shared" si="22"/>
        <v>4449375</v>
      </c>
      <c r="O258" s="27">
        <f t="shared" si="23"/>
        <v>7.5471698113207548E-3</v>
      </c>
      <c r="P258" s="10"/>
    </row>
    <row r="259" spans="1:16" x14ac:dyDescent="0.35">
      <c r="A259" s="5" t="s">
        <v>215</v>
      </c>
      <c r="B259" s="6">
        <v>645092500</v>
      </c>
      <c r="C259" s="7" t="s">
        <v>15</v>
      </c>
      <c r="D259" s="7" t="s">
        <v>64</v>
      </c>
      <c r="E259" s="8">
        <v>44592</v>
      </c>
      <c r="F259" s="8">
        <v>47514</v>
      </c>
      <c r="G259" s="7">
        <v>0.875</v>
      </c>
      <c r="H259" s="7">
        <v>99.906999999999996</v>
      </c>
      <c r="I259" s="7">
        <v>1</v>
      </c>
      <c r="J259" s="14">
        <f t="shared" si="18"/>
        <v>645092500</v>
      </c>
      <c r="K259" s="9">
        <f t="shared" si="19"/>
        <v>5644559.3750000009</v>
      </c>
      <c r="L259" s="9">
        <f t="shared" si="20"/>
        <v>644492563.97500002</v>
      </c>
      <c r="M259" s="9">
        <f t="shared" si="21"/>
        <v>-599936.02499997616</v>
      </c>
      <c r="N259" s="9">
        <f t="shared" si="22"/>
        <v>5044623.3500000248</v>
      </c>
      <c r="O259" s="27">
        <f t="shared" si="23"/>
        <v>7.8272793698139654E-3</v>
      </c>
      <c r="P259" s="10"/>
    </row>
    <row r="260" spans="1:16" x14ac:dyDescent="0.35">
      <c r="A260" s="5" t="s">
        <v>493</v>
      </c>
      <c r="B260" s="6">
        <v>1053075000</v>
      </c>
      <c r="C260" s="7" t="s">
        <v>15</v>
      </c>
      <c r="D260" s="7" t="s">
        <v>64</v>
      </c>
      <c r="E260" s="8">
        <v>45539</v>
      </c>
      <c r="F260" s="8">
        <v>48461</v>
      </c>
      <c r="G260" s="7">
        <v>3.375</v>
      </c>
      <c r="H260" s="7">
        <v>99.23</v>
      </c>
      <c r="I260" s="7">
        <v>1</v>
      </c>
      <c r="J260" s="14">
        <f t="shared" si="18"/>
        <v>1053075000</v>
      </c>
      <c r="K260" s="9">
        <f t="shared" si="19"/>
        <v>35541281.25</v>
      </c>
      <c r="L260" s="9">
        <f t="shared" si="20"/>
        <v>1044966322.5000001</v>
      </c>
      <c r="M260" s="9">
        <f t="shared" si="21"/>
        <v>-8108677.4999998808</v>
      </c>
      <c r="N260" s="9">
        <f t="shared" si="22"/>
        <v>27432603.750000119</v>
      </c>
      <c r="O260" s="27">
        <f t="shared" si="23"/>
        <v>2.6252141489469021E-2</v>
      </c>
      <c r="P260" s="10"/>
    </row>
    <row r="261" spans="1:16" x14ac:dyDescent="0.35">
      <c r="A261" s="5" t="s">
        <v>237</v>
      </c>
      <c r="B261" s="6">
        <v>13098000000</v>
      </c>
      <c r="C261" s="7" t="s">
        <v>15</v>
      </c>
      <c r="D261" s="7" t="s">
        <v>32</v>
      </c>
      <c r="E261" s="8">
        <v>45097</v>
      </c>
      <c r="F261" s="8">
        <v>56111</v>
      </c>
      <c r="G261" s="7">
        <v>1.8</v>
      </c>
      <c r="H261" s="7">
        <v>84.650999999999996</v>
      </c>
      <c r="I261" s="7">
        <v>1</v>
      </c>
      <c r="J261" s="14">
        <f t="shared" si="18"/>
        <v>13098000000</v>
      </c>
      <c r="K261" s="9">
        <f t="shared" si="19"/>
        <v>235764000.00000003</v>
      </c>
      <c r="L261" s="9">
        <f t="shared" si="20"/>
        <v>11087587980</v>
      </c>
      <c r="M261" s="9">
        <f t="shared" si="21"/>
        <v>-2010412020</v>
      </c>
      <c r="N261" s="9">
        <f t="shared" si="22"/>
        <v>-1774648020</v>
      </c>
      <c r="O261" s="27">
        <f t="shared" si="23"/>
        <v>-0.16005717593412955</v>
      </c>
      <c r="P261" s="10"/>
    </row>
    <row r="262" spans="1:16" x14ac:dyDescent="0.35">
      <c r="A262" s="5" t="s">
        <v>497</v>
      </c>
      <c r="B262" s="6">
        <v>730537500</v>
      </c>
      <c r="C262" s="7" t="s">
        <v>63</v>
      </c>
      <c r="D262" s="7" t="s">
        <v>18</v>
      </c>
      <c r="E262" s="8">
        <v>45644</v>
      </c>
      <c r="F262" s="8">
        <v>48288</v>
      </c>
      <c r="G262" s="7">
        <v>7.875</v>
      </c>
      <c r="H262" s="7">
        <v>100</v>
      </c>
      <c r="I262" s="11">
        <v>1.20922</v>
      </c>
      <c r="J262" s="14">
        <f t="shared" si="18"/>
        <v>883380555.75</v>
      </c>
      <c r="K262" s="9">
        <f t="shared" si="19"/>
        <v>69566218.765312508</v>
      </c>
      <c r="L262" s="9">
        <f t="shared" si="20"/>
        <v>883380555.75</v>
      </c>
      <c r="M262" s="9">
        <f t="shared" si="21"/>
        <v>0</v>
      </c>
      <c r="N262" s="9">
        <f t="shared" si="22"/>
        <v>69566218.765312508</v>
      </c>
      <c r="O262" s="27">
        <f t="shared" si="23"/>
        <v>7.8750000000000014E-2</v>
      </c>
      <c r="P262" s="10"/>
    </row>
    <row r="263" spans="1:16" x14ac:dyDescent="0.35">
      <c r="A263" s="5" t="s">
        <v>499</v>
      </c>
      <c r="B263" s="6">
        <v>524400000</v>
      </c>
      <c r="C263" s="7" t="s">
        <v>15</v>
      </c>
      <c r="D263" s="7" t="s">
        <v>35</v>
      </c>
      <c r="E263" s="8">
        <v>45617</v>
      </c>
      <c r="F263" s="8">
        <v>48539</v>
      </c>
      <c r="G263" s="7">
        <v>3.875</v>
      </c>
      <c r="H263" s="7">
        <v>99.224999999999994</v>
      </c>
      <c r="I263" s="7">
        <v>1</v>
      </c>
      <c r="J263" s="14">
        <f t="shared" si="18"/>
        <v>524400000</v>
      </c>
      <c r="K263" s="9">
        <f t="shared" si="19"/>
        <v>20320500</v>
      </c>
      <c r="L263" s="9">
        <f t="shared" si="20"/>
        <v>520335900</v>
      </c>
      <c r="M263" s="9">
        <f t="shared" si="21"/>
        <v>-4064100</v>
      </c>
      <c r="N263" s="9">
        <f t="shared" si="22"/>
        <v>16256400</v>
      </c>
      <c r="O263" s="27">
        <f t="shared" si="23"/>
        <v>3.1242126480221719E-2</v>
      </c>
      <c r="P263" s="10"/>
    </row>
    <row r="264" spans="1:16" x14ac:dyDescent="0.35">
      <c r="A264" s="5" t="s">
        <v>222</v>
      </c>
      <c r="B264" s="6">
        <v>177024000</v>
      </c>
      <c r="C264" s="7" t="s">
        <v>53</v>
      </c>
      <c r="D264" s="7" t="s">
        <v>30</v>
      </c>
      <c r="E264" s="8">
        <v>45090</v>
      </c>
      <c r="F264" s="8">
        <v>46917</v>
      </c>
      <c r="G264" s="7">
        <v>2.7725</v>
      </c>
      <c r="H264" s="7">
        <v>100</v>
      </c>
      <c r="I264" s="11">
        <v>1.0259</v>
      </c>
      <c r="J264" s="14">
        <f t="shared" si="18"/>
        <v>181608921.59999999</v>
      </c>
      <c r="K264" s="9">
        <f t="shared" si="19"/>
        <v>5035107.3513599997</v>
      </c>
      <c r="L264" s="9">
        <f t="shared" si="20"/>
        <v>181608921.59999999</v>
      </c>
      <c r="M264" s="9">
        <f t="shared" si="21"/>
        <v>0</v>
      </c>
      <c r="N264" s="9">
        <f t="shared" si="22"/>
        <v>5035107.3513599997</v>
      </c>
      <c r="O264" s="27">
        <f t="shared" si="23"/>
        <v>2.7725E-2</v>
      </c>
      <c r="P264" s="10"/>
    </row>
    <row r="265" spans="1:16" x14ac:dyDescent="0.35">
      <c r="A265" s="5" t="s">
        <v>505</v>
      </c>
      <c r="B265" s="6">
        <v>362310000</v>
      </c>
      <c r="C265" s="7" t="s">
        <v>15</v>
      </c>
      <c r="D265" s="7" t="s">
        <v>506</v>
      </c>
      <c r="E265" s="8">
        <v>44309</v>
      </c>
      <c r="F265" s="8">
        <v>46866</v>
      </c>
      <c r="G265" s="7">
        <v>0.5</v>
      </c>
      <c r="H265" s="7">
        <v>99.587999999999994</v>
      </c>
      <c r="I265" s="7">
        <v>1</v>
      </c>
      <c r="J265" s="14">
        <f t="shared" si="18"/>
        <v>362310000</v>
      </c>
      <c r="K265" s="9">
        <f t="shared" si="19"/>
        <v>1811550</v>
      </c>
      <c r="L265" s="9">
        <f t="shared" si="20"/>
        <v>360817282.80000001</v>
      </c>
      <c r="M265" s="9">
        <f t="shared" si="21"/>
        <v>-1492717.1999999881</v>
      </c>
      <c r="N265" s="9">
        <f t="shared" si="22"/>
        <v>318832.80000001192</v>
      </c>
      <c r="O265" s="27">
        <f t="shared" si="23"/>
        <v>8.8364059926902122E-4</v>
      </c>
      <c r="P265" s="10"/>
    </row>
    <row r="266" spans="1:16" x14ac:dyDescent="0.35">
      <c r="A266" s="5" t="s">
        <v>178</v>
      </c>
      <c r="B266" s="6">
        <v>579200000</v>
      </c>
      <c r="C266" s="7" t="s">
        <v>15</v>
      </c>
      <c r="D266" s="7" t="s">
        <v>179</v>
      </c>
      <c r="E266" s="8">
        <v>44503</v>
      </c>
      <c r="F266" s="8">
        <v>46694</v>
      </c>
      <c r="G266" s="7">
        <v>3.875</v>
      </c>
      <c r="H266" s="7">
        <v>100</v>
      </c>
      <c r="I266" s="7">
        <v>1</v>
      </c>
      <c r="J266" s="14">
        <f t="shared" si="18"/>
        <v>579200000</v>
      </c>
      <c r="K266" s="9">
        <f t="shared" si="19"/>
        <v>22444000</v>
      </c>
      <c r="L266" s="9">
        <f t="shared" si="20"/>
        <v>579200000</v>
      </c>
      <c r="M266" s="9">
        <f t="shared" si="21"/>
        <v>0</v>
      </c>
      <c r="N266" s="9">
        <f t="shared" si="22"/>
        <v>22444000</v>
      </c>
      <c r="O266" s="27">
        <f t="shared" si="23"/>
        <v>3.875E-2</v>
      </c>
      <c r="P266" s="10"/>
    </row>
    <row r="267" spans="1:16" x14ac:dyDescent="0.35">
      <c r="A267" s="5" t="s">
        <v>447</v>
      </c>
      <c r="B267" s="6">
        <v>579600000</v>
      </c>
      <c r="C267" s="7" t="s">
        <v>15</v>
      </c>
      <c r="D267" s="7" t="s">
        <v>186</v>
      </c>
      <c r="E267" s="8">
        <v>44509</v>
      </c>
      <c r="F267" s="8">
        <v>46335</v>
      </c>
      <c r="G267" s="7">
        <v>0.25</v>
      </c>
      <c r="H267" s="7">
        <v>99.840999999999994</v>
      </c>
      <c r="I267" s="7">
        <v>1</v>
      </c>
      <c r="J267" s="14">
        <f t="shared" si="18"/>
        <v>579600000</v>
      </c>
      <c r="K267" s="9">
        <f t="shared" si="19"/>
        <v>1449000</v>
      </c>
      <c r="L267" s="9">
        <f t="shared" si="20"/>
        <v>578678436</v>
      </c>
      <c r="M267" s="9">
        <f t="shared" si="21"/>
        <v>-921564</v>
      </c>
      <c r="N267" s="9">
        <f t="shared" si="22"/>
        <v>527436</v>
      </c>
      <c r="O267" s="27">
        <f t="shared" si="23"/>
        <v>9.1144920423473323E-4</v>
      </c>
      <c r="P267" s="10"/>
    </row>
    <row r="268" spans="1:16" x14ac:dyDescent="0.35">
      <c r="A268" s="5" t="s">
        <v>507</v>
      </c>
      <c r="B268" s="6">
        <v>539200000</v>
      </c>
      <c r="C268" s="7" t="s">
        <v>15</v>
      </c>
      <c r="D268" s="7" t="s">
        <v>186</v>
      </c>
      <c r="E268" s="8">
        <v>45273</v>
      </c>
      <c r="F268" s="8">
        <v>48195</v>
      </c>
      <c r="G268" s="7">
        <v>3.125</v>
      </c>
      <c r="H268" s="7">
        <v>99.165999999999997</v>
      </c>
      <c r="I268" s="7">
        <v>1</v>
      </c>
      <c r="J268" s="14">
        <f t="shared" si="18"/>
        <v>539200000</v>
      </c>
      <c r="K268" s="9">
        <f t="shared" si="19"/>
        <v>16850000</v>
      </c>
      <c r="L268" s="9">
        <f t="shared" si="20"/>
        <v>534703072</v>
      </c>
      <c r="M268" s="9">
        <f t="shared" si="21"/>
        <v>-4496928</v>
      </c>
      <c r="N268" s="9">
        <f t="shared" si="22"/>
        <v>12353072</v>
      </c>
      <c r="O268" s="27">
        <f t="shared" si="23"/>
        <v>2.310267632051308E-2</v>
      </c>
      <c r="P268" s="10"/>
    </row>
    <row r="269" spans="1:16" x14ac:dyDescent="0.35">
      <c r="A269" s="5" t="s">
        <v>244</v>
      </c>
      <c r="B269" s="6">
        <v>622920000</v>
      </c>
      <c r="C269" s="7" t="s">
        <v>15</v>
      </c>
      <c r="D269" s="7" t="s">
        <v>37</v>
      </c>
      <c r="E269" s="8">
        <v>44727</v>
      </c>
      <c r="F269" s="8">
        <v>46188</v>
      </c>
      <c r="G269" s="7">
        <v>2.5</v>
      </c>
      <c r="H269" s="7">
        <v>99.58</v>
      </c>
      <c r="I269" s="7">
        <v>1</v>
      </c>
      <c r="J269" s="14">
        <f t="shared" si="18"/>
        <v>622920000</v>
      </c>
      <c r="K269" s="9">
        <f t="shared" si="19"/>
        <v>15573000</v>
      </c>
      <c r="L269" s="9">
        <f t="shared" si="20"/>
        <v>620303736</v>
      </c>
      <c r="M269" s="9">
        <f t="shared" si="21"/>
        <v>-2616264</v>
      </c>
      <c r="N269" s="9">
        <f t="shared" si="22"/>
        <v>12956736</v>
      </c>
      <c r="O269" s="27">
        <f t="shared" si="23"/>
        <v>2.0887728459530026E-2</v>
      </c>
      <c r="P269" s="10"/>
    </row>
    <row r="270" spans="1:16" x14ac:dyDescent="0.35">
      <c r="A270" s="5" t="s">
        <v>108</v>
      </c>
      <c r="B270" s="6">
        <v>5542500000</v>
      </c>
      <c r="C270" s="7" t="s">
        <v>15</v>
      </c>
      <c r="D270" s="7" t="s">
        <v>109</v>
      </c>
      <c r="E270" s="8">
        <v>45539</v>
      </c>
      <c r="F270" s="8">
        <v>49191</v>
      </c>
      <c r="G270" s="7">
        <v>2.625</v>
      </c>
      <c r="H270" s="7">
        <v>98.936999999999998</v>
      </c>
      <c r="I270" s="7">
        <v>1</v>
      </c>
      <c r="J270" s="14">
        <f t="shared" si="18"/>
        <v>5542500000</v>
      </c>
      <c r="K270" s="9">
        <f t="shared" si="19"/>
        <v>145490625</v>
      </c>
      <c r="L270" s="9">
        <f t="shared" si="20"/>
        <v>5483583225</v>
      </c>
      <c r="M270" s="9">
        <f t="shared" si="21"/>
        <v>-58916775</v>
      </c>
      <c r="N270" s="9">
        <f t="shared" si="22"/>
        <v>86573850</v>
      </c>
      <c r="O270" s="27">
        <f t="shared" si="23"/>
        <v>1.5787824575234744E-2</v>
      </c>
      <c r="P270" s="10"/>
    </row>
    <row r="271" spans="1:16" x14ac:dyDescent="0.35">
      <c r="A271" s="5" t="s">
        <v>507</v>
      </c>
      <c r="B271" s="6">
        <v>540300000</v>
      </c>
      <c r="C271" s="7" t="s">
        <v>15</v>
      </c>
      <c r="D271" s="7" t="s">
        <v>186</v>
      </c>
      <c r="E271" s="8">
        <v>45373</v>
      </c>
      <c r="F271" s="8">
        <v>50851</v>
      </c>
      <c r="G271" s="7">
        <v>3.75</v>
      </c>
      <c r="H271" s="7">
        <v>99.683999999999997</v>
      </c>
      <c r="I271" s="7">
        <v>1</v>
      </c>
      <c r="J271" s="14">
        <f t="shared" si="18"/>
        <v>540300000</v>
      </c>
      <c r="K271" s="9">
        <f t="shared" si="19"/>
        <v>20261250</v>
      </c>
      <c r="L271" s="9">
        <f t="shared" si="20"/>
        <v>538592652</v>
      </c>
      <c r="M271" s="9">
        <f t="shared" si="21"/>
        <v>-1707348</v>
      </c>
      <c r="N271" s="9">
        <f t="shared" si="22"/>
        <v>18553902</v>
      </c>
      <c r="O271" s="27">
        <f t="shared" si="23"/>
        <v>3.4448858392520362E-2</v>
      </c>
      <c r="P271" s="10"/>
    </row>
    <row r="272" spans="1:16" x14ac:dyDescent="0.35">
      <c r="A272" s="5" t="s">
        <v>14</v>
      </c>
      <c r="B272" s="6">
        <v>851925000</v>
      </c>
      <c r="C272" s="7" t="s">
        <v>15</v>
      </c>
      <c r="D272" s="7" t="s">
        <v>16</v>
      </c>
      <c r="E272" s="8">
        <v>44609</v>
      </c>
      <c r="F272" s="8">
        <v>46435</v>
      </c>
      <c r="G272" s="7">
        <v>1.375</v>
      </c>
      <c r="H272" s="7">
        <v>99.918999999999997</v>
      </c>
      <c r="I272" s="7">
        <v>1</v>
      </c>
      <c r="J272" s="14">
        <f t="shared" si="18"/>
        <v>851925000</v>
      </c>
      <c r="K272" s="9">
        <f t="shared" si="19"/>
        <v>11713968.75</v>
      </c>
      <c r="L272" s="9">
        <f t="shared" si="20"/>
        <v>851234940.75</v>
      </c>
      <c r="M272" s="9">
        <f t="shared" si="21"/>
        <v>-690059.25</v>
      </c>
      <c r="N272" s="9">
        <f t="shared" si="22"/>
        <v>11023909.5</v>
      </c>
      <c r="O272" s="27">
        <f t="shared" si="23"/>
        <v>1.2950489896816421E-2</v>
      </c>
      <c r="P272" s="10"/>
    </row>
    <row r="273" spans="1:16" x14ac:dyDescent="0.35">
      <c r="A273" s="5" t="s">
        <v>482</v>
      </c>
      <c r="B273" s="6">
        <v>658560000</v>
      </c>
      <c r="C273" s="7" t="s">
        <v>15</v>
      </c>
      <c r="D273" s="7" t="s">
        <v>69</v>
      </c>
      <c r="E273" s="8">
        <v>45573</v>
      </c>
      <c r="F273" s="8">
        <v>48129</v>
      </c>
      <c r="G273" s="7">
        <v>3.7149999999999999</v>
      </c>
      <c r="H273" s="7">
        <v>100</v>
      </c>
      <c r="I273" s="7">
        <v>1</v>
      </c>
      <c r="J273" s="14">
        <f t="shared" si="18"/>
        <v>658560000</v>
      </c>
      <c r="K273" s="9">
        <f t="shared" si="19"/>
        <v>24465503.999999996</v>
      </c>
      <c r="L273" s="9">
        <f t="shared" si="20"/>
        <v>658560000</v>
      </c>
      <c r="M273" s="9">
        <f t="shared" si="21"/>
        <v>0</v>
      </c>
      <c r="N273" s="9">
        <f t="shared" si="22"/>
        <v>24465503.999999996</v>
      </c>
      <c r="O273" s="27">
        <f t="shared" si="23"/>
        <v>3.7149999999999996E-2</v>
      </c>
      <c r="P273" s="10"/>
    </row>
    <row r="274" spans="1:16" x14ac:dyDescent="0.35">
      <c r="A274" s="5" t="s">
        <v>136</v>
      </c>
      <c r="B274" s="6">
        <v>836400000</v>
      </c>
      <c r="C274" s="7" t="s">
        <v>15</v>
      </c>
      <c r="D274" s="7" t="s">
        <v>61</v>
      </c>
      <c r="E274" s="8">
        <v>45562</v>
      </c>
      <c r="F274" s="8">
        <v>48240</v>
      </c>
      <c r="G274" s="7">
        <v>6</v>
      </c>
      <c r="H274" s="7">
        <v>95.132000000000005</v>
      </c>
      <c r="I274" s="7">
        <v>1</v>
      </c>
      <c r="J274" s="14">
        <f t="shared" si="18"/>
        <v>836400000</v>
      </c>
      <c r="K274" s="9">
        <f t="shared" si="19"/>
        <v>50184000</v>
      </c>
      <c r="L274" s="9">
        <f t="shared" si="20"/>
        <v>795684048</v>
      </c>
      <c r="M274" s="9">
        <f t="shared" si="21"/>
        <v>-40715952</v>
      </c>
      <c r="N274" s="9">
        <f t="shared" si="22"/>
        <v>9468048</v>
      </c>
      <c r="O274" s="27">
        <f t="shared" si="23"/>
        <v>1.1899255770928815E-2</v>
      </c>
      <c r="P274" s="10"/>
    </row>
    <row r="275" spans="1:16" x14ac:dyDescent="0.35">
      <c r="A275" s="5" t="s">
        <v>519</v>
      </c>
      <c r="B275" s="6">
        <v>801975000</v>
      </c>
      <c r="C275" s="7" t="s">
        <v>15</v>
      </c>
      <c r="D275" s="7" t="s">
        <v>69</v>
      </c>
      <c r="E275" s="8">
        <v>45084</v>
      </c>
      <c r="F275" s="8">
        <v>47276</v>
      </c>
      <c r="G275" s="7">
        <v>5</v>
      </c>
      <c r="H275" s="7">
        <v>99.521000000000001</v>
      </c>
      <c r="I275" s="7">
        <v>1</v>
      </c>
      <c r="J275" s="14">
        <f t="shared" si="18"/>
        <v>801975000</v>
      </c>
      <c r="K275" s="9">
        <f t="shared" si="19"/>
        <v>40098750</v>
      </c>
      <c r="L275" s="9">
        <f t="shared" si="20"/>
        <v>798133539.75</v>
      </c>
      <c r="M275" s="9">
        <f t="shared" si="21"/>
        <v>-3841460.25</v>
      </c>
      <c r="N275" s="9">
        <f t="shared" si="22"/>
        <v>36257289.75</v>
      </c>
      <c r="O275" s="27">
        <f t="shared" si="23"/>
        <v>4.5427598195355752E-2</v>
      </c>
      <c r="P275" s="10"/>
    </row>
    <row r="276" spans="1:16" x14ac:dyDescent="0.35">
      <c r="A276" s="5" t="s">
        <v>473</v>
      </c>
      <c r="B276" s="6">
        <v>815025000</v>
      </c>
      <c r="C276" s="7" t="s">
        <v>15</v>
      </c>
      <c r="D276" s="7" t="s">
        <v>37</v>
      </c>
      <c r="E276" s="8">
        <v>45308</v>
      </c>
      <c r="F276" s="8">
        <v>47500</v>
      </c>
      <c r="G276" s="7">
        <v>4.875</v>
      </c>
      <c r="H276" s="7">
        <v>99.537000000000006</v>
      </c>
      <c r="I276" s="7">
        <v>1</v>
      </c>
      <c r="J276" s="14">
        <f t="shared" si="18"/>
        <v>815025000</v>
      </c>
      <c r="K276" s="9">
        <f t="shared" si="19"/>
        <v>39732468.75</v>
      </c>
      <c r="L276" s="9">
        <f t="shared" si="20"/>
        <v>811251434.25000012</v>
      </c>
      <c r="M276" s="9">
        <f t="shared" si="21"/>
        <v>-3773565.7499998808</v>
      </c>
      <c r="N276" s="9">
        <f t="shared" si="22"/>
        <v>35958903.000000119</v>
      </c>
      <c r="O276" s="27">
        <f t="shared" si="23"/>
        <v>4.4325225795432993E-2</v>
      </c>
      <c r="P276" s="10"/>
    </row>
    <row r="277" spans="1:16" x14ac:dyDescent="0.35">
      <c r="A277" s="5" t="s">
        <v>524</v>
      </c>
      <c r="B277" s="6">
        <v>788400000</v>
      </c>
      <c r="C277" s="7" t="s">
        <v>15</v>
      </c>
      <c r="D277" s="7" t="s">
        <v>69</v>
      </c>
      <c r="E277" s="8">
        <v>45203</v>
      </c>
      <c r="F277" s="8">
        <v>48308</v>
      </c>
      <c r="G277" s="7">
        <v>4.375</v>
      </c>
      <c r="H277" s="7">
        <v>99.06</v>
      </c>
      <c r="I277" s="7">
        <v>1</v>
      </c>
      <c r="J277" s="14">
        <f t="shared" si="18"/>
        <v>788400000</v>
      </c>
      <c r="K277" s="9">
        <f t="shared" si="19"/>
        <v>34492500</v>
      </c>
      <c r="L277" s="9">
        <f t="shared" si="20"/>
        <v>780989040</v>
      </c>
      <c r="M277" s="9">
        <f t="shared" si="21"/>
        <v>-7410960</v>
      </c>
      <c r="N277" s="9">
        <f t="shared" si="22"/>
        <v>27081540</v>
      </c>
      <c r="O277" s="27">
        <f t="shared" si="23"/>
        <v>3.4675953967292547E-2</v>
      </c>
      <c r="P277" s="10"/>
    </row>
    <row r="278" spans="1:16" x14ac:dyDescent="0.35">
      <c r="A278" s="5" t="s">
        <v>525</v>
      </c>
      <c r="B278" s="6">
        <v>547950000</v>
      </c>
      <c r="C278" s="7" t="s">
        <v>15</v>
      </c>
      <c r="D278" s="7" t="s">
        <v>526</v>
      </c>
      <c r="E278" s="8">
        <v>45104</v>
      </c>
      <c r="F278" s="8">
        <v>46565</v>
      </c>
      <c r="G278" s="7">
        <v>7.125</v>
      </c>
      <c r="H278" s="7">
        <v>100</v>
      </c>
      <c r="I278" s="7">
        <v>1</v>
      </c>
      <c r="J278" s="14">
        <f t="shared" si="18"/>
        <v>547950000</v>
      </c>
      <c r="K278" s="9">
        <f t="shared" si="19"/>
        <v>39041437.5</v>
      </c>
      <c r="L278" s="9">
        <f t="shared" si="20"/>
        <v>547950000</v>
      </c>
      <c r="M278" s="9">
        <f t="shared" si="21"/>
        <v>0</v>
      </c>
      <c r="N278" s="9">
        <f t="shared" si="22"/>
        <v>39041437.5</v>
      </c>
      <c r="O278" s="27">
        <f t="shared" si="23"/>
        <v>7.1249999999999994E-2</v>
      </c>
      <c r="P278" s="10"/>
    </row>
    <row r="279" spans="1:16" x14ac:dyDescent="0.35">
      <c r="A279" s="5" t="s">
        <v>75</v>
      </c>
      <c r="B279" s="6">
        <v>812100000</v>
      </c>
      <c r="C279" s="7" t="s">
        <v>15</v>
      </c>
      <c r="D279" s="7" t="s">
        <v>35</v>
      </c>
      <c r="E279" s="8">
        <v>45014</v>
      </c>
      <c r="F279" s="8">
        <v>47206</v>
      </c>
      <c r="G279" s="7">
        <v>4.25</v>
      </c>
      <c r="H279" s="7">
        <v>99.86</v>
      </c>
      <c r="I279" s="7">
        <v>1</v>
      </c>
      <c r="J279" s="14">
        <f t="shared" si="18"/>
        <v>812100000</v>
      </c>
      <c r="K279" s="9">
        <f t="shared" si="19"/>
        <v>34514250</v>
      </c>
      <c r="L279" s="9">
        <f t="shared" si="20"/>
        <v>810963060</v>
      </c>
      <c r="M279" s="9">
        <f t="shared" si="21"/>
        <v>-1136940</v>
      </c>
      <c r="N279" s="9">
        <f t="shared" si="22"/>
        <v>33377310</v>
      </c>
      <c r="O279" s="27">
        <f t="shared" si="23"/>
        <v>4.1157620668936509E-2</v>
      </c>
      <c r="P279" s="10"/>
    </row>
    <row r="280" spans="1:16" x14ac:dyDescent="0.35">
      <c r="A280" s="5" t="s">
        <v>527</v>
      </c>
      <c r="B280" s="6">
        <v>777300000</v>
      </c>
      <c r="C280" s="7" t="s">
        <v>15</v>
      </c>
      <c r="D280" s="7" t="s">
        <v>32</v>
      </c>
      <c r="E280" s="8">
        <v>44888</v>
      </c>
      <c r="F280" s="8">
        <v>47810</v>
      </c>
      <c r="G280" s="7">
        <v>5</v>
      </c>
      <c r="H280" s="7">
        <v>99.644999999999996</v>
      </c>
      <c r="I280" s="7">
        <v>1</v>
      </c>
      <c r="J280" s="14">
        <f t="shared" si="18"/>
        <v>777300000</v>
      </c>
      <c r="K280" s="9">
        <f t="shared" si="19"/>
        <v>38865000</v>
      </c>
      <c r="L280" s="9">
        <f t="shared" si="20"/>
        <v>774540585</v>
      </c>
      <c r="M280" s="9">
        <f t="shared" si="21"/>
        <v>-2759415</v>
      </c>
      <c r="N280" s="9">
        <f t="shared" si="22"/>
        <v>36105585</v>
      </c>
      <c r="O280" s="27">
        <f t="shared" si="23"/>
        <v>4.6615484971649357E-2</v>
      </c>
      <c r="P280" s="10"/>
    </row>
    <row r="281" spans="1:16" x14ac:dyDescent="0.35">
      <c r="A281" s="5" t="s">
        <v>529</v>
      </c>
      <c r="B281" s="6">
        <v>1184500000</v>
      </c>
      <c r="C281" s="7" t="s">
        <v>15</v>
      </c>
      <c r="D281" s="7" t="s">
        <v>35</v>
      </c>
      <c r="E281" s="8">
        <v>44446</v>
      </c>
      <c r="F281" s="8">
        <v>46272</v>
      </c>
      <c r="G281" s="7">
        <v>0.25</v>
      </c>
      <c r="H281" s="7">
        <v>99.673000000000002</v>
      </c>
      <c r="I281" s="7">
        <v>1</v>
      </c>
      <c r="J281" s="14">
        <f t="shared" si="18"/>
        <v>1184500000</v>
      </c>
      <c r="K281" s="9">
        <f t="shared" si="19"/>
        <v>2961250</v>
      </c>
      <c r="L281" s="9">
        <f t="shared" si="20"/>
        <v>1180626685</v>
      </c>
      <c r="M281" s="9">
        <f t="shared" si="21"/>
        <v>-3873315</v>
      </c>
      <c r="N281" s="9">
        <f t="shared" si="22"/>
        <v>-912065</v>
      </c>
      <c r="O281" s="27">
        <f t="shared" si="23"/>
        <v>-7.7252616054498209E-4</v>
      </c>
      <c r="P281" s="10"/>
    </row>
    <row r="282" spans="1:16" x14ac:dyDescent="0.35">
      <c r="A282" s="5" t="s">
        <v>282</v>
      </c>
      <c r="B282" s="6">
        <v>1233750000</v>
      </c>
      <c r="C282" s="7" t="s">
        <v>15</v>
      </c>
      <c r="D282" s="7" t="s">
        <v>186</v>
      </c>
      <c r="E282" s="8">
        <v>44825</v>
      </c>
      <c r="F282" s="8">
        <v>46651</v>
      </c>
      <c r="G282" s="7">
        <v>3.125</v>
      </c>
      <c r="H282" s="7">
        <v>99.811000000000007</v>
      </c>
      <c r="I282" s="7">
        <v>1</v>
      </c>
      <c r="J282" s="14">
        <f t="shared" si="18"/>
        <v>1233750000</v>
      </c>
      <c r="K282" s="9">
        <f t="shared" si="19"/>
        <v>38554687.5</v>
      </c>
      <c r="L282" s="9">
        <f t="shared" si="20"/>
        <v>1231418212.5</v>
      </c>
      <c r="M282" s="9">
        <f t="shared" si="21"/>
        <v>-2331787.5</v>
      </c>
      <c r="N282" s="9">
        <f t="shared" si="22"/>
        <v>36222900</v>
      </c>
      <c r="O282" s="27">
        <f t="shared" si="23"/>
        <v>2.9415595475448596E-2</v>
      </c>
      <c r="P282" s="10"/>
    </row>
    <row r="283" spans="1:16" x14ac:dyDescent="0.35">
      <c r="A283" s="5" t="s">
        <v>327</v>
      </c>
      <c r="B283" s="6">
        <v>557800000</v>
      </c>
      <c r="C283" s="7" t="s">
        <v>15</v>
      </c>
      <c r="D283" s="7" t="s">
        <v>61</v>
      </c>
      <c r="E283" s="8">
        <v>45554</v>
      </c>
      <c r="F283" s="8">
        <v>48323</v>
      </c>
      <c r="G283" s="7">
        <v>4</v>
      </c>
      <c r="H283" s="7">
        <v>99.36</v>
      </c>
      <c r="I283" s="7">
        <v>1</v>
      </c>
      <c r="J283" s="14">
        <f t="shared" si="18"/>
        <v>557800000</v>
      </c>
      <c r="K283" s="9">
        <f t="shared" si="19"/>
        <v>22312000</v>
      </c>
      <c r="L283" s="9">
        <f t="shared" si="20"/>
        <v>554230080</v>
      </c>
      <c r="M283" s="9">
        <f t="shared" si="21"/>
        <v>-3569920</v>
      </c>
      <c r="N283" s="9">
        <f t="shared" si="22"/>
        <v>18742080</v>
      </c>
      <c r="O283" s="27">
        <f t="shared" si="23"/>
        <v>3.3816425120772944E-2</v>
      </c>
      <c r="P283" s="10"/>
    </row>
    <row r="284" spans="1:16" x14ac:dyDescent="0.35">
      <c r="A284" s="5" t="s">
        <v>532</v>
      </c>
      <c r="B284" s="6">
        <v>167145000</v>
      </c>
      <c r="C284" s="7" t="s">
        <v>53</v>
      </c>
      <c r="D284" s="7" t="s">
        <v>54</v>
      </c>
      <c r="E284" s="8">
        <v>45035</v>
      </c>
      <c r="F284" s="8">
        <v>46862</v>
      </c>
      <c r="G284" s="7">
        <v>3</v>
      </c>
      <c r="H284" s="7">
        <v>100.057</v>
      </c>
      <c r="I284" s="11">
        <v>1.0170399999999999</v>
      </c>
      <c r="J284" s="14">
        <f t="shared" si="18"/>
        <v>169993150.79999998</v>
      </c>
      <c r="K284" s="9">
        <f t="shared" si="19"/>
        <v>5099794.5239999993</v>
      </c>
      <c r="L284" s="9">
        <f t="shared" si="20"/>
        <v>170090046.89595598</v>
      </c>
      <c r="M284" s="9">
        <f t="shared" si="21"/>
        <v>96896.095955997705</v>
      </c>
      <c r="N284" s="9">
        <f t="shared" si="22"/>
        <v>5196690.619955997</v>
      </c>
      <c r="O284" s="27">
        <f t="shared" si="23"/>
        <v>3.0552585026534861E-2</v>
      </c>
      <c r="P284" s="10"/>
    </row>
    <row r="285" spans="1:16" x14ac:dyDescent="0.35">
      <c r="A285" s="5" t="s">
        <v>155</v>
      </c>
      <c r="B285" s="6">
        <v>183737000</v>
      </c>
      <c r="C285" s="7" t="s">
        <v>53</v>
      </c>
      <c r="D285" s="7" t="s">
        <v>116</v>
      </c>
      <c r="E285" s="8">
        <v>45541</v>
      </c>
      <c r="F285" s="8">
        <v>47367</v>
      </c>
      <c r="G285" s="7">
        <v>1.5649999999999999</v>
      </c>
      <c r="H285" s="7">
        <v>100</v>
      </c>
      <c r="I285" s="11">
        <v>1.0655300000000001</v>
      </c>
      <c r="J285" s="14">
        <f t="shared" si="18"/>
        <v>195777285.61000001</v>
      </c>
      <c r="K285" s="9">
        <f t="shared" si="19"/>
        <v>3063914.5197965004</v>
      </c>
      <c r="L285" s="9">
        <f t="shared" si="20"/>
        <v>195777285.61000001</v>
      </c>
      <c r="M285" s="9">
        <f t="shared" si="21"/>
        <v>0</v>
      </c>
      <c r="N285" s="9">
        <f t="shared" si="22"/>
        <v>3063914.5197965004</v>
      </c>
      <c r="O285" s="27">
        <f t="shared" si="23"/>
        <v>1.5650000000000001E-2</v>
      </c>
      <c r="P285" s="10"/>
    </row>
    <row r="286" spans="1:16" x14ac:dyDescent="0.35">
      <c r="A286" s="5" t="s">
        <v>535</v>
      </c>
      <c r="B286" s="6">
        <v>542350000</v>
      </c>
      <c r="C286" s="7" t="s">
        <v>15</v>
      </c>
      <c r="D286" s="7" t="s">
        <v>32</v>
      </c>
      <c r="E286" s="8">
        <v>45443</v>
      </c>
      <c r="F286" s="8">
        <v>46171</v>
      </c>
      <c r="G286" s="7">
        <v>5.875</v>
      </c>
      <c r="H286" s="7">
        <v>99.861999999999995</v>
      </c>
      <c r="I286" s="7">
        <v>1</v>
      </c>
      <c r="J286" s="14">
        <f t="shared" si="18"/>
        <v>542350000</v>
      </c>
      <c r="K286" s="9">
        <f t="shared" si="19"/>
        <v>31863062.5</v>
      </c>
      <c r="L286" s="9">
        <f t="shared" si="20"/>
        <v>541601557</v>
      </c>
      <c r="M286" s="9">
        <f t="shared" si="21"/>
        <v>-748443</v>
      </c>
      <c r="N286" s="9">
        <f t="shared" si="22"/>
        <v>31114619.5</v>
      </c>
      <c r="O286" s="27">
        <f t="shared" si="23"/>
        <v>5.7449280006408844E-2</v>
      </c>
      <c r="P286" s="10"/>
    </row>
    <row r="287" spans="1:16" x14ac:dyDescent="0.35">
      <c r="A287" s="5" t="s">
        <v>537</v>
      </c>
      <c r="B287" s="6">
        <v>321510000</v>
      </c>
      <c r="C287" s="7" t="s">
        <v>15</v>
      </c>
      <c r="D287" s="7" t="s">
        <v>112</v>
      </c>
      <c r="E287" s="8">
        <v>45414</v>
      </c>
      <c r="F287" s="8">
        <v>47240</v>
      </c>
      <c r="G287" s="7">
        <v>5</v>
      </c>
      <c r="H287" s="7">
        <v>100</v>
      </c>
      <c r="I287" s="7">
        <v>1</v>
      </c>
      <c r="J287" s="14">
        <f t="shared" si="18"/>
        <v>321510000</v>
      </c>
      <c r="K287" s="9">
        <f t="shared" si="19"/>
        <v>16075500</v>
      </c>
      <c r="L287" s="9">
        <f t="shared" si="20"/>
        <v>321510000</v>
      </c>
      <c r="M287" s="9">
        <f t="shared" si="21"/>
        <v>0</v>
      </c>
      <c r="N287" s="9">
        <f t="shared" si="22"/>
        <v>16075500</v>
      </c>
      <c r="O287" s="27">
        <f t="shared" si="23"/>
        <v>0.05</v>
      </c>
      <c r="P287" s="10"/>
    </row>
    <row r="288" spans="1:16" x14ac:dyDescent="0.35">
      <c r="A288" s="5" t="s">
        <v>273</v>
      </c>
      <c r="B288" s="6">
        <v>418180000</v>
      </c>
      <c r="C288" s="7" t="s">
        <v>15</v>
      </c>
      <c r="D288" s="7" t="s">
        <v>35</v>
      </c>
      <c r="E288" s="8">
        <v>44267</v>
      </c>
      <c r="F288" s="8">
        <v>46824</v>
      </c>
      <c r="G288" s="7">
        <v>1.625</v>
      </c>
      <c r="H288" s="7">
        <v>98.897999999999996</v>
      </c>
      <c r="I288" s="7">
        <v>1</v>
      </c>
      <c r="J288" s="14">
        <f t="shared" si="18"/>
        <v>418180000</v>
      </c>
      <c r="K288" s="9">
        <f t="shared" si="19"/>
        <v>6795425</v>
      </c>
      <c r="L288" s="9">
        <f t="shared" si="20"/>
        <v>413571656.39999998</v>
      </c>
      <c r="M288" s="9">
        <f t="shared" si="21"/>
        <v>-4608343.6000000238</v>
      </c>
      <c r="N288" s="9">
        <f t="shared" si="22"/>
        <v>2187081.3999999762</v>
      </c>
      <c r="O288" s="27">
        <f t="shared" si="23"/>
        <v>5.2882768104511148E-3</v>
      </c>
      <c r="P288" s="10"/>
    </row>
    <row r="289" spans="1:16" x14ac:dyDescent="0.35">
      <c r="A289" s="5" t="s">
        <v>465</v>
      </c>
      <c r="B289" s="6">
        <v>588750000</v>
      </c>
      <c r="C289" s="7" t="s">
        <v>15</v>
      </c>
      <c r="D289" s="7" t="s">
        <v>79</v>
      </c>
      <c r="E289" s="8">
        <v>44280</v>
      </c>
      <c r="F289" s="8">
        <v>46837</v>
      </c>
      <c r="G289" s="7">
        <v>0.75</v>
      </c>
      <c r="H289" s="7">
        <v>98.986999999999995</v>
      </c>
      <c r="I289" s="7">
        <v>1</v>
      </c>
      <c r="J289" s="14">
        <f t="shared" si="18"/>
        <v>588750000</v>
      </c>
      <c r="K289" s="9">
        <f t="shared" si="19"/>
        <v>4415625</v>
      </c>
      <c r="L289" s="9">
        <f t="shared" si="20"/>
        <v>582785962.5</v>
      </c>
      <c r="M289" s="9">
        <f t="shared" si="21"/>
        <v>-5964037.5</v>
      </c>
      <c r="N289" s="9">
        <f t="shared" si="22"/>
        <v>-1548412.5</v>
      </c>
      <c r="O289" s="27">
        <f t="shared" si="23"/>
        <v>-2.6569145443341045E-3</v>
      </c>
      <c r="P289" s="10"/>
    </row>
    <row r="290" spans="1:16" x14ac:dyDescent="0.35">
      <c r="A290" s="5" t="s">
        <v>266</v>
      </c>
      <c r="B290" s="6">
        <v>594800000</v>
      </c>
      <c r="C290" s="7" t="s">
        <v>15</v>
      </c>
      <c r="D290" s="7" t="s">
        <v>91</v>
      </c>
      <c r="E290" s="8">
        <v>44364</v>
      </c>
      <c r="F290" s="8">
        <v>48747</v>
      </c>
      <c r="G290" s="7">
        <v>1.375</v>
      </c>
      <c r="H290" s="7">
        <v>99.471000000000004</v>
      </c>
      <c r="I290" s="7">
        <v>1</v>
      </c>
      <c r="J290" s="14">
        <f t="shared" si="18"/>
        <v>594800000</v>
      </c>
      <c r="K290" s="9">
        <f t="shared" si="19"/>
        <v>8178500</v>
      </c>
      <c r="L290" s="9">
        <f t="shared" si="20"/>
        <v>591653508</v>
      </c>
      <c r="M290" s="9">
        <f t="shared" si="21"/>
        <v>-3146492</v>
      </c>
      <c r="N290" s="9">
        <f t="shared" si="22"/>
        <v>5032008</v>
      </c>
      <c r="O290" s="27">
        <f t="shared" si="23"/>
        <v>8.5049914045299633E-3</v>
      </c>
      <c r="P290" s="10"/>
    </row>
    <row r="291" spans="1:16" x14ac:dyDescent="0.35">
      <c r="A291" s="5" t="s">
        <v>282</v>
      </c>
      <c r="B291" s="6">
        <v>1132300000</v>
      </c>
      <c r="C291" s="7" t="s">
        <v>15</v>
      </c>
      <c r="D291" s="7" t="s">
        <v>186</v>
      </c>
      <c r="E291" s="8">
        <v>44579</v>
      </c>
      <c r="F291" s="8">
        <v>46770</v>
      </c>
      <c r="G291" s="7">
        <v>0.375</v>
      </c>
      <c r="H291" s="7">
        <v>99.748000000000005</v>
      </c>
      <c r="I291" s="7">
        <v>1</v>
      </c>
      <c r="J291" s="14">
        <f t="shared" si="18"/>
        <v>1132300000</v>
      </c>
      <c r="K291" s="9">
        <f t="shared" si="19"/>
        <v>4246125</v>
      </c>
      <c r="L291" s="9">
        <f t="shared" si="20"/>
        <v>1129446604</v>
      </c>
      <c r="M291" s="9">
        <f t="shared" si="21"/>
        <v>-2853396</v>
      </c>
      <c r="N291" s="9">
        <f t="shared" si="22"/>
        <v>1392729</v>
      </c>
      <c r="O291" s="27">
        <f t="shared" si="23"/>
        <v>1.233107430725428E-3</v>
      </c>
      <c r="P291" s="10"/>
    </row>
    <row r="292" spans="1:16" x14ac:dyDescent="0.35">
      <c r="A292" s="5" t="s">
        <v>97</v>
      </c>
      <c r="B292" s="6">
        <v>591100000</v>
      </c>
      <c r="C292" s="7" t="s">
        <v>15</v>
      </c>
      <c r="D292" s="7" t="s">
        <v>98</v>
      </c>
      <c r="E292" s="8">
        <v>44453</v>
      </c>
      <c r="F292" s="8">
        <v>66549</v>
      </c>
      <c r="G292" s="7">
        <v>1.875</v>
      </c>
      <c r="H292" s="7">
        <v>99.448999999999998</v>
      </c>
      <c r="I292" s="7">
        <v>1</v>
      </c>
      <c r="J292" s="14">
        <f t="shared" si="18"/>
        <v>591100000</v>
      </c>
      <c r="K292" s="9">
        <f t="shared" si="19"/>
        <v>11083125</v>
      </c>
      <c r="L292" s="9">
        <f t="shared" si="20"/>
        <v>587843039</v>
      </c>
      <c r="M292" s="9">
        <f t="shared" si="21"/>
        <v>-3256961</v>
      </c>
      <c r="N292" s="9">
        <f t="shared" si="22"/>
        <v>7826164</v>
      </c>
      <c r="O292" s="27">
        <f t="shared" si="23"/>
        <v>1.3313356594837554E-2</v>
      </c>
      <c r="P292" s="10"/>
    </row>
    <row r="293" spans="1:16" x14ac:dyDescent="0.35">
      <c r="A293" s="5" t="s">
        <v>443</v>
      </c>
      <c r="B293" s="6">
        <v>844815000</v>
      </c>
      <c r="C293" s="7" t="s">
        <v>15</v>
      </c>
      <c r="D293" s="7" t="s">
        <v>35</v>
      </c>
      <c r="E293" s="8">
        <v>44862</v>
      </c>
      <c r="F293" s="8">
        <v>52167</v>
      </c>
      <c r="G293" s="7">
        <v>4.75</v>
      </c>
      <c r="H293" s="7">
        <v>99.152000000000001</v>
      </c>
      <c r="I293" s="7">
        <v>1</v>
      </c>
      <c r="J293" s="14">
        <f t="shared" si="18"/>
        <v>844815000</v>
      </c>
      <c r="K293" s="9">
        <f t="shared" si="19"/>
        <v>40128712.5</v>
      </c>
      <c r="L293" s="9">
        <f t="shared" si="20"/>
        <v>837650968.79999995</v>
      </c>
      <c r="M293" s="9">
        <f t="shared" si="21"/>
        <v>-7164031.2000000477</v>
      </c>
      <c r="N293" s="9">
        <f t="shared" si="22"/>
        <v>32964681.299999952</v>
      </c>
      <c r="O293" s="27">
        <f t="shared" si="23"/>
        <v>3.9353719541713676E-2</v>
      </c>
      <c r="P293" s="10"/>
    </row>
    <row r="294" spans="1:16" x14ac:dyDescent="0.35">
      <c r="A294" s="5" t="s">
        <v>83</v>
      </c>
      <c r="B294" s="6">
        <v>590350000</v>
      </c>
      <c r="C294" s="7" t="s">
        <v>15</v>
      </c>
      <c r="D294" s="7" t="s">
        <v>32</v>
      </c>
      <c r="E294" s="8">
        <v>44439</v>
      </c>
      <c r="F294" s="8">
        <v>66354</v>
      </c>
      <c r="G294" s="7">
        <v>1.375</v>
      </c>
      <c r="H294" s="7">
        <v>100</v>
      </c>
      <c r="I294" s="7">
        <v>1</v>
      </c>
      <c r="J294" s="14">
        <f t="shared" si="18"/>
        <v>590350000</v>
      </c>
      <c r="K294" s="9">
        <f t="shared" si="19"/>
        <v>8117312.5</v>
      </c>
      <c r="L294" s="9">
        <f t="shared" si="20"/>
        <v>590350000</v>
      </c>
      <c r="M294" s="9">
        <f t="shared" si="21"/>
        <v>0</v>
      </c>
      <c r="N294" s="9">
        <f t="shared" si="22"/>
        <v>8117312.5</v>
      </c>
      <c r="O294" s="27">
        <f t="shared" si="23"/>
        <v>1.375E-2</v>
      </c>
      <c r="P294" s="10"/>
    </row>
    <row r="295" spans="1:16" x14ac:dyDescent="0.35">
      <c r="A295" s="5" t="s">
        <v>204</v>
      </c>
      <c r="B295" s="6">
        <v>678240000</v>
      </c>
      <c r="C295" s="7" t="s">
        <v>15</v>
      </c>
      <c r="D295" s="7" t="s">
        <v>32</v>
      </c>
      <c r="E295" s="8">
        <v>44526</v>
      </c>
      <c r="F295" s="8">
        <v>48909</v>
      </c>
      <c r="G295" s="7">
        <v>1</v>
      </c>
      <c r="H295" s="7">
        <v>99.138000000000005</v>
      </c>
      <c r="I295" s="7">
        <v>1</v>
      </c>
      <c r="J295" s="14">
        <f t="shared" si="18"/>
        <v>678240000</v>
      </c>
      <c r="K295" s="9">
        <f t="shared" si="19"/>
        <v>6782400</v>
      </c>
      <c r="L295" s="9">
        <f t="shared" si="20"/>
        <v>672393571.20000005</v>
      </c>
      <c r="M295" s="9">
        <f t="shared" si="21"/>
        <v>-5846428.7999999523</v>
      </c>
      <c r="N295" s="9">
        <f t="shared" si="22"/>
        <v>935971.20000004768</v>
      </c>
      <c r="O295" s="27">
        <f t="shared" si="23"/>
        <v>1.3919990316529185E-3</v>
      </c>
      <c r="P295" s="10"/>
    </row>
    <row r="296" spans="1:16" x14ac:dyDescent="0.35">
      <c r="A296" s="5" t="s">
        <v>544</v>
      </c>
      <c r="B296" s="6">
        <v>822000000</v>
      </c>
      <c r="C296" s="7" t="s">
        <v>15</v>
      </c>
      <c r="D296" s="7" t="s">
        <v>64</v>
      </c>
      <c r="E296" s="8">
        <v>45509</v>
      </c>
      <c r="F296" s="8">
        <v>48065</v>
      </c>
      <c r="G296" s="7">
        <v>3.673</v>
      </c>
      <c r="H296" s="7">
        <v>100</v>
      </c>
      <c r="I296" s="7">
        <v>1</v>
      </c>
      <c r="J296" s="14">
        <f t="shared" si="18"/>
        <v>822000000</v>
      </c>
      <c r="K296" s="9">
        <f t="shared" si="19"/>
        <v>30192060</v>
      </c>
      <c r="L296" s="9">
        <f t="shared" si="20"/>
        <v>822000000</v>
      </c>
      <c r="M296" s="9">
        <f t="shared" si="21"/>
        <v>0</v>
      </c>
      <c r="N296" s="9">
        <f t="shared" si="22"/>
        <v>30192060</v>
      </c>
      <c r="O296" s="27">
        <f t="shared" si="23"/>
        <v>3.6729999999999999E-2</v>
      </c>
      <c r="P296" s="10"/>
    </row>
    <row r="297" spans="1:16" x14ac:dyDescent="0.35">
      <c r="A297" s="5" t="s">
        <v>545</v>
      </c>
      <c r="B297" s="6">
        <v>219140000</v>
      </c>
      <c r="C297" s="7" t="s">
        <v>15</v>
      </c>
      <c r="D297" s="7" t="s">
        <v>79</v>
      </c>
      <c r="E297" s="8">
        <v>45364</v>
      </c>
      <c r="F297" s="8">
        <v>47190</v>
      </c>
      <c r="G297" s="7">
        <v>4</v>
      </c>
      <c r="H297" s="7">
        <v>99.870999999999995</v>
      </c>
      <c r="I297" s="7">
        <v>1</v>
      </c>
      <c r="J297" s="14">
        <f t="shared" ref="J297:J360" si="24">IFERROR((B297*I297),0)</f>
        <v>219140000</v>
      </c>
      <c r="K297" s="9">
        <f t="shared" ref="K297:K360" si="25">IFERROR(((J297)*(G297%)),0)</f>
        <v>8765600</v>
      </c>
      <c r="L297" s="9">
        <f t="shared" ref="L297:L360" si="26">IFERROR((J297)*(H297%),0)</f>
        <v>218857309.40000001</v>
      </c>
      <c r="M297" s="9">
        <f t="shared" ref="M297:M360" si="27">IFERROR((L297-J297),0)</f>
        <v>-282690.59999999404</v>
      </c>
      <c r="N297" s="9">
        <f t="shared" ref="N297:N360" si="28">IFERROR((M297+K297),0)</f>
        <v>8482909.400000006</v>
      </c>
      <c r="O297" s="27">
        <f t="shared" ref="O297:O360" si="29">IFERROR((N297/L297),0)</f>
        <v>3.8760000400516692E-2</v>
      </c>
      <c r="P297" s="10"/>
    </row>
    <row r="298" spans="1:16" x14ac:dyDescent="0.35">
      <c r="A298" s="5" t="s">
        <v>14</v>
      </c>
      <c r="B298" s="6">
        <v>535250000</v>
      </c>
      <c r="C298" s="7" t="s">
        <v>15</v>
      </c>
      <c r="D298" s="7" t="s">
        <v>16</v>
      </c>
      <c r="E298" s="8">
        <v>45239</v>
      </c>
      <c r="F298" s="8">
        <v>47066</v>
      </c>
      <c r="G298" s="7">
        <v>4.5</v>
      </c>
      <c r="H298" s="7">
        <v>99.921000000000006</v>
      </c>
      <c r="I298" s="7">
        <v>1</v>
      </c>
      <c r="J298" s="14">
        <f t="shared" si="24"/>
        <v>535250000</v>
      </c>
      <c r="K298" s="9">
        <f t="shared" si="25"/>
        <v>24086250</v>
      </c>
      <c r="L298" s="9">
        <f t="shared" si="26"/>
        <v>534827152.5</v>
      </c>
      <c r="M298" s="9">
        <f t="shared" si="27"/>
        <v>-422847.5</v>
      </c>
      <c r="N298" s="9">
        <f t="shared" si="28"/>
        <v>23663402.5</v>
      </c>
      <c r="O298" s="27">
        <f t="shared" si="29"/>
        <v>4.4244953513275488E-2</v>
      </c>
      <c r="P298" s="10"/>
    </row>
    <row r="299" spans="1:16" x14ac:dyDescent="0.35">
      <c r="A299" s="5" t="s">
        <v>546</v>
      </c>
      <c r="B299" s="6">
        <v>604500000</v>
      </c>
      <c r="C299" s="7" t="s">
        <v>15</v>
      </c>
      <c r="D299" s="7" t="s">
        <v>179</v>
      </c>
      <c r="E299" s="8">
        <v>44314</v>
      </c>
      <c r="F299" s="8">
        <v>46325</v>
      </c>
      <c r="G299" s="7">
        <v>2.25</v>
      </c>
      <c r="H299" s="7">
        <v>100</v>
      </c>
      <c r="I299" s="7">
        <v>1</v>
      </c>
      <c r="J299" s="14">
        <f t="shared" si="24"/>
        <v>604500000</v>
      </c>
      <c r="K299" s="9">
        <f t="shared" si="25"/>
        <v>13601250</v>
      </c>
      <c r="L299" s="9">
        <f t="shared" si="26"/>
        <v>604500000</v>
      </c>
      <c r="M299" s="9">
        <f t="shared" si="27"/>
        <v>0</v>
      </c>
      <c r="N299" s="9">
        <f t="shared" si="28"/>
        <v>13601250</v>
      </c>
      <c r="O299" s="27">
        <f t="shared" si="29"/>
        <v>2.2499999999999999E-2</v>
      </c>
      <c r="P299" s="10"/>
    </row>
    <row r="300" spans="1:16" x14ac:dyDescent="0.35">
      <c r="A300" s="5" t="s">
        <v>547</v>
      </c>
      <c r="B300" s="6">
        <v>1192700000</v>
      </c>
      <c r="C300" s="7" t="s">
        <v>15</v>
      </c>
      <c r="D300" s="7" t="s">
        <v>69</v>
      </c>
      <c r="E300" s="8">
        <v>44371</v>
      </c>
      <c r="F300" s="8">
        <v>47293</v>
      </c>
      <c r="G300" s="7">
        <v>0.625</v>
      </c>
      <c r="H300" s="7">
        <v>99.686000000000007</v>
      </c>
      <c r="I300" s="7">
        <v>1</v>
      </c>
      <c r="J300" s="14">
        <f t="shared" si="24"/>
        <v>1192700000</v>
      </c>
      <c r="K300" s="9">
        <f t="shared" si="25"/>
        <v>7454375</v>
      </c>
      <c r="L300" s="9">
        <f t="shared" si="26"/>
        <v>1188954922</v>
      </c>
      <c r="M300" s="9">
        <f t="shared" si="27"/>
        <v>-3745078</v>
      </c>
      <c r="N300" s="9">
        <f t="shared" si="28"/>
        <v>3709297</v>
      </c>
      <c r="O300" s="27">
        <f t="shared" si="29"/>
        <v>3.1197961599422185E-3</v>
      </c>
      <c r="P300" s="10"/>
    </row>
    <row r="301" spans="1:16" x14ac:dyDescent="0.35">
      <c r="A301" s="5" t="s">
        <v>222</v>
      </c>
      <c r="B301" s="6">
        <v>540800000</v>
      </c>
      <c r="C301" s="7" t="s">
        <v>15</v>
      </c>
      <c r="D301" s="7" t="s">
        <v>30</v>
      </c>
      <c r="E301" s="8">
        <v>45441</v>
      </c>
      <c r="F301" s="8">
        <v>47632</v>
      </c>
      <c r="G301" s="7">
        <v>3.375</v>
      </c>
      <c r="H301" s="7">
        <v>99.387</v>
      </c>
      <c r="I301" s="7">
        <v>1</v>
      </c>
      <c r="J301" s="14">
        <f t="shared" si="24"/>
        <v>540800000</v>
      </c>
      <c r="K301" s="9">
        <f t="shared" si="25"/>
        <v>18252000</v>
      </c>
      <c r="L301" s="9">
        <f t="shared" si="26"/>
        <v>537484896</v>
      </c>
      <c r="M301" s="9">
        <f t="shared" si="27"/>
        <v>-3315104</v>
      </c>
      <c r="N301" s="9">
        <f t="shared" si="28"/>
        <v>14936896</v>
      </c>
      <c r="O301" s="27">
        <f t="shared" si="29"/>
        <v>2.7790354875386118E-2</v>
      </c>
      <c r="P301" s="10"/>
    </row>
    <row r="302" spans="1:16" x14ac:dyDescent="0.35">
      <c r="A302" s="5" t="s">
        <v>182</v>
      </c>
      <c r="B302" s="6">
        <v>1352625000</v>
      </c>
      <c r="C302" s="7" t="s">
        <v>15</v>
      </c>
      <c r="D302" s="7" t="s">
        <v>37</v>
      </c>
      <c r="E302" s="8">
        <v>45065</v>
      </c>
      <c r="F302" s="8">
        <v>47622</v>
      </c>
      <c r="G302" s="7">
        <v>4.875</v>
      </c>
      <c r="H302" s="7">
        <v>100</v>
      </c>
      <c r="I302" s="7">
        <v>1</v>
      </c>
      <c r="J302" s="14">
        <f t="shared" si="24"/>
        <v>1352625000</v>
      </c>
      <c r="K302" s="9">
        <f t="shared" si="25"/>
        <v>65940468.75</v>
      </c>
      <c r="L302" s="9">
        <f t="shared" si="26"/>
        <v>1352625000</v>
      </c>
      <c r="M302" s="9">
        <f t="shared" si="27"/>
        <v>0</v>
      </c>
      <c r="N302" s="9">
        <f t="shared" si="28"/>
        <v>65940468.75</v>
      </c>
      <c r="O302" s="27">
        <f t="shared" si="29"/>
        <v>4.8750000000000002E-2</v>
      </c>
      <c r="P302" s="10"/>
    </row>
    <row r="303" spans="1:16" x14ac:dyDescent="0.35">
      <c r="A303" s="5" t="s">
        <v>553</v>
      </c>
      <c r="B303" s="6">
        <v>1174400000</v>
      </c>
      <c r="C303" s="7" t="s">
        <v>15</v>
      </c>
      <c r="D303" s="7" t="s">
        <v>554</v>
      </c>
      <c r="E303" s="8">
        <v>44462</v>
      </c>
      <c r="F303" s="8">
        <v>47019</v>
      </c>
      <c r="G303" s="7">
        <v>1</v>
      </c>
      <c r="H303" s="7">
        <v>98.254999999999995</v>
      </c>
      <c r="I303" s="7">
        <v>1</v>
      </c>
      <c r="J303" s="14">
        <f t="shared" si="24"/>
        <v>1174400000</v>
      </c>
      <c r="K303" s="9">
        <f t="shared" si="25"/>
        <v>11744000</v>
      </c>
      <c r="L303" s="9">
        <f t="shared" si="26"/>
        <v>1153906720</v>
      </c>
      <c r="M303" s="9">
        <f t="shared" si="27"/>
        <v>-20493280</v>
      </c>
      <c r="N303" s="9">
        <f t="shared" si="28"/>
        <v>-8749280</v>
      </c>
      <c r="O303" s="27">
        <f t="shared" si="29"/>
        <v>-7.5823113327566031E-3</v>
      </c>
      <c r="P303" s="10"/>
    </row>
    <row r="304" spans="1:16" x14ac:dyDescent="0.35">
      <c r="A304" s="5" t="s">
        <v>546</v>
      </c>
      <c r="B304" s="6">
        <v>811875000</v>
      </c>
      <c r="C304" s="7" t="s">
        <v>15</v>
      </c>
      <c r="D304" s="7" t="s">
        <v>179</v>
      </c>
      <c r="E304" s="8">
        <v>45582</v>
      </c>
      <c r="F304" s="8">
        <v>47408</v>
      </c>
      <c r="G304" s="7">
        <v>4</v>
      </c>
      <c r="H304" s="7">
        <v>100</v>
      </c>
      <c r="I304" s="7">
        <v>1</v>
      </c>
      <c r="J304" s="14">
        <f t="shared" si="24"/>
        <v>811875000</v>
      </c>
      <c r="K304" s="9">
        <f t="shared" si="25"/>
        <v>32475000</v>
      </c>
      <c r="L304" s="9">
        <f t="shared" si="26"/>
        <v>811875000</v>
      </c>
      <c r="M304" s="9">
        <f t="shared" si="27"/>
        <v>0</v>
      </c>
      <c r="N304" s="9">
        <f t="shared" si="28"/>
        <v>32475000</v>
      </c>
      <c r="O304" s="27">
        <f t="shared" si="29"/>
        <v>0.04</v>
      </c>
      <c r="P304" s="10"/>
    </row>
    <row r="305" spans="1:16" x14ac:dyDescent="0.35">
      <c r="A305" s="5" t="s">
        <v>555</v>
      </c>
      <c r="B305" s="6">
        <v>548800000</v>
      </c>
      <c r="C305" s="7" t="s">
        <v>15</v>
      </c>
      <c r="D305" s="7" t="s">
        <v>30</v>
      </c>
      <c r="E305" s="8">
        <v>45259</v>
      </c>
      <c r="F305" s="8">
        <v>46902</v>
      </c>
      <c r="G305" s="7">
        <v>5.375</v>
      </c>
      <c r="H305" s="7">
        <v>99.793000000000006</v>
      </c>
      <c r="I305" s="7">
        <v>1</v>
      </c>
      <c r="J305" s="14">
        <f t="shared" si="24"/>
        <v>548800000</v>
      </c>
      <c r="K305" s="9">
        <f t="shared" si="25"/>
        <v>29498000</v>
      </c>
      <c r="L305" s="9">
        <f t="shared" si="26"/>
        <v>547663984</v>
      </c>
      <c r="M305" s="9">
        <f t="shared" si="27"/>
        <v>-1136016</v>
      </c>
      <c r="N305" s="9">
        <f t="shared" si="28"/>
        <v>28361984</v>
      </c>
      <c r="O305" s="27">
        <f t="shared" si="29"/>
        <v>5.178719950297115E-2</v>
      </c>
      <c r="P305" s="10"/>
    </row>
    <row r="306" spans="1:16" x14ac:dyDescent="0.35">
      <c r="A306" s="5" t="s">
        <v>557</v>
      </c>
      <c r="B306" s="6">
        <v>759080000</v>
      </c>
      <c r="C306" s="7" t="s">
        <v>15</v>
      </c>
      <c r="D306" s="7" t="s">
        <v>28</v>
      </c>
      <c r="E306" s="8">
        <v>45455</v>
      </c>
      <c r="F306" s="8">
        <v>46916</v>
      </c>
      <c r="G306" s="7">
        <v>4.75</v>
      </c>
      <c r="H306" s="7">
        <v>99.623000000000005</v>
      </c>
      <c r="I306" s="7">
        <v>1</v>
      </c>
      <c r="J306" s="14">
        <f t="shared" si="24"/>
        <v>759080000</v>
      </c>
      <c r="K306" s="9">
        <f t="shared" si="25"/>
        <v>36056300</v>
      </c>
      <c r="L306" s="9">
        <f t="shared" si="26"/>
        <v>756218268.4000001</v>
      </c>
      <c r="M306" s="9">
        <f t="shared" si="27"/>
        <v>-2861731.5999999046</v>
      </c>
      <c r="N306" s="9">
        <f t="shared" si="28"/>
        <v>33194568.400000095</v>
      </c>
      <c r="O306" s="27">
        <f t="shared" si="29"/>
        <v>4.3895485982152836E-2</v>
      </c>
      <c r="P306" s="10"/>
    </row>
    <row r="307" spans="1:16" x14ac:dyDescent="0.35">
      <c r="A307" s="5" t="s">
        <v>108</v>
      </c>
      <c r="B307" s="6">
        <v>6517800000</v>
      </c>
      <c r="C307" s="7" t="s">
        <v>15</v>
      </c>
      <c r="D307" s="7" t="s">
        <v>109</v>
      </c>
      <c r="E307" s="8">
        <v>45307</v>
      </c>
      <c r="F307" s="8">
        <v>48960</v>
      </c>
      <c r="G307" s="7">
        <v>2.75</v>
      </c>
      <c r="H307" s="7">
        <v>99.465999999999994</v>
      </c>
      <c r="I307" s="7">
        <v>1</v>
      </c>
      <c r="J307" s="14">
        <f t="shared" si="24"/>
        <v>6517800000</v>
      </c>
      <c r="K307" s="9">
        <f t="shared" si="25"/>
        <v>179239500</v>
      </c>
      <c r="L307" s="9">
        <f t="shared" si="26"/>
        <v>6482994948</v>
      </c>
      <c r="M307" s="9">
        <f t="shared" si="27"/>
        <v>-34805052</v>
      </c>
      <c r="N307" s="9">
        <f t="shared" si="28"/>
        <v>144434448</v>
      </c>
      <c r="O307" s="27">
        <f t="shared" si="29"/>
        <v>2.2278969698188326E-2</v>
      </c>
      <c r="P307" s="10"/>
    </row>
    <row r="308" spans="1:16" x14ac:dyDescent="0.35">
      <c r="A308" s="5" t="s">
        <v>558</v>
      </c>
      <c r="B308" s="6">
        <v>415560000</v>
      </c>
      <c r="C308" s="7" t="s">
        <v>63</v>
      </c>
      <c r="D308" s="7" t="s">
        <v>64</v>
      </c>
      <c r="E308" s="8">
        <v>44237</v>
      </c>
      <c r="F308" s="8">
        <v>46538</v>
      </c>
      <c r="G308" s="7">
        <v>2.375</v>
      </c>
      <c r="H308" s="7">
        <v>99.516000000000005</v>
      </c>
      <c r="I308" s="11">
        <v>1.1396900000000001</v>
      </c>
      <c r="J308" s="14">
        <f t="shared" si="24"/>
        <v>473609576.40000004</v>
      </c>
      <c r="K308" s="9">
        <f t="shared" si="25"/>
        <v>11248227.4395</v>
      </c>
      <c r="L308" s="9">
        <f t="shared" si="26"/>
        <v>471317306.05022407</v>
      </c>
      <c r="M308" s="9">
        <f t="shared" si="27"/>
        <v>-2292270.34977597</v>
      </c>
      <c r="N308" s="9">
        <f t="shared" si="28"/>
        <v>8955957.0897240303</v>
      </c>
      <c r="O308" s="27">
        <f t="shared" si="29"/>
        <v>1.9001969532537542E-2</v>
      </c>
      <c r="P308" s="10"/>
    </row>
    <row r="309" spans="1:16" x14ac:dyDescent="0.35">
      <c r="A309" s="5" t="s">
        <v>176</v>
      </c>
      <c r="B309" s="6">
        <v>931297500</v>
      </c>
      <c r="C309" s="7" t="s">
        <v>63</v>
      </c>
      <c r="D309" s="7" t="s">
        <v>64</v>
      </c>
      <c r="E309" s="8">
        <v>44384</v>
      </c>
      <c r="F309" s="8">
        <v>48044</v>
      </c>
      <c r="G309" s="7">
        <v>4.5</v>
      </c>
      <c r="H309" s="7">
        <v>100</v>
      </c>
      <c r="I309" s="11">
        <v>1.1682399999999999</v>
      </c>
      <c r="J309" s="14">
        <f t="shared" si="24"/>
        <v>1087978991.3999999</v>
      </c>
      <c r="K309" s="9">
        <f t="shared" si="25"/>
        <v>48959054.612999991</v>
      </c>
      <c r="L309" s="9">
        <f t="shared" si="26"/>
        <v>1087978991.3999999</v>
      </c>
      <c r="M309" s="9">
        <f t="shared" si="27"/>
        <v>0</v>
      </c>
      <c r="N309" s="9">
        <f t="shared" si="28"/>
        <v>48959054.612999991</v>
      </c>
      <c r="O309" s="27">
        <f t="shared" si="29"/>
        <v>4.4999999999999998E-2</v>
      </c>
      <c r="P309" s="10"/>
    </row>
    <row r="310" spans="1:16" x14ac:dyDescent="0.35">
      <c r="A310" s="5" t="s">
        <v>154</v>
      </c>
      <c r="B310" s="6">
        <v>161670000</v>
      </c>
      <c r="C310" s="7" t="s">
        <v>53</v>
      </c>
      <c r="D310" s="7" t="s">
        <v>32</v>
      </c>
      <c r="E310" s="8">
        <v>44617</v>
      </c>
      <c r="F310" s="8">
        <v>46078</v>
      </c>
      <c r="G310" s="7">
        <v>0.4</v>
      </c>
      <c r="H310" s="7">
        <v>100.02</v>
      </c>
      <c r="I310" s="11">
        <v>0.96730000000000005</v>
      </c>
      <c r="J310" s="14">
        <f t="shared" si="24"/>
        <v>156383391</v>
      </c>
      <c r="K310" s="9">
        <f t="shared" si="25"/>
        <v>625533.56400000001</v>
      </c>
      <c r="L310" s="9">
        <f t="shared" si="26"/>
        <v>156414667.67820001</v>
      </c>
      <c r="M310" s="9">
        <f t="shared" si="27"/>
        <v>31276.678200006485</v>
      </c>
      <c r="N310" s="9">
        <f t="shared" si="28"/>
        <v>656810.2422000065</v>
      </c>
      <c r="O310" s="27">
        <f t="shared" si="29"/>
        <v>4.1991601679664484E-3</v>
      </c>
      <c r="P310" s="10"/>
    </row>
    <row r="311" spans="1:16" x14ac:dyDescent="0.35">
      <c r="A311" s="5" t="s">
        <v>274</v>
      </c>
      <c r="B311" s="6">
        <v>912135000</v>
      </c>
      <c r="C311" s="7" t="s">
        <v>15</v>
      </c>
      <c r="D311" s="7" t="s">
        <v>116</v>
      </c>
      <c r="E311" s="8">
        <v>44705</v>
      </c>
      <c r="F311" s="8">
        <v>47627</v>
      </c>
      <c r="G311" s="7">
        <v>2.375</v>
      </c>
      <c r="H311" s="7">
        <v>99.474999999999994</v>
      </c>
      <c r="I311" s="7">
        <v>1</v>
      </c>
      <c r="J311" s="14">
        <f t="shared" si="24"/>
        <v>912135000</v>
      </c>
      <c r="K311" s="9">
        <f t="shared" si="25"/>
        <v>21663206.25</v>
      </c>
      <c r="L311" s="9">
        <f t="shared" si="26"/>
        <v>907346291.24999988</v>
      </c>
      <c r="M311" s="9">
        <f t="shared" si="27"/>
        <v>-4788708.7500001192</v>
      </c>
      <c r="N311" s="9">
        <f t="shared" si="28"/>
        <v>16874497.499999881</v>
      </c>
      <c r="O311" s="27">
        <f t="shared" si="29"/>
        <v>1.8597637597386148E-2</v>
      </c>
      <c r="P311" s="10"/>
    </row>
    <row r="312" spans="1:16" x14ac:dyDescent="0.35">
      <c r="A312" s="5" t="s">
        <v>204</v>
      </c>
      <c r="B312" s="6">
        <v>1073100000</v>
      </c>
      <c r="C312" s="7" t="s">
        <v>15</v>
      </c>
      <c r="D312" s="7" t="s">
        <v>32</v>
      </c>
      <c r="E312" s="8">
        <v>44705</v>
      </c>
      <c r="F312" s="8">
        <v>46166</v>
      </c>
      <c r="G312" s="7">
        <v>2.125</v>
      </c>
      <c r="H312" s="7">
        <v>99.652000000000001</v>
      </c>
      <c r="I312" s="7">
        <v>1</v>
      </c>
      <c r="J312" s="14">
        <f t="shared" si="24"/>
        <v>1073100000</v>
      </c>
      <c r="K312" s="9">
        <f t="shared" si="25"/>
        <v>22803375</v>
      </c>
      <c r="L312" s="9">
        <f t="shared" si="26"/>
        <v>1069365612</v>
      </c>
      <c r="M312" s="9">
        <f t="shared" si="27"/>
        <v>-3734388</v>
      </c>
      <c r="N312" s="9">
        <f t="shared" si="28"/>
        <v>19068987</v>
      </c>
      <c r="O312" s="27">
        <f t="shared" si="29"/>
        <v>1.7832055553325572E-2</v>
      </c>
      <c r="P312" s="10"/>
    </row>
    <row r="313" spans="1:16" x14ac:dyDescent="0.35">
      <c r="A313" s="5" t="s">
        <v>560</v>
      </c>
      <c r="B313" s="6">
        <v>1038500000</v>
      </c>
      <c r="C313" s="7" t="s">
        <v>15</v>
      </c>
      <c r="D313" s="7" t="s">
        <v>37</v>
      </c>
      <c r="E313" s="8">
        <v>44880</v>
      </c>
      <c r="F313" s="8">
        <v>46706</v>
      </c>
      <c r="G313" s="7">
        <v>5.85</v>
      </c>
      <c r="H313" s="7">
        <v>99.947999999999993</v>
      </c>
      <c r="I313" s="7">
        <v>1</v>
      </c>
      <c r="J313" s="14">
        <f t="shared" si="24"/>
        <v>1038500000</v>
      </c>
      <c r="K313" s="9">
        <f t="shared" si="25"/>
        <v>60752250</v>
      </c>
      <c r="L313" s="9">
        <f t="shared" si="26"/>
        <v>1037959979.9999999</v>
      </c>
      <c r="M313" s="9">
        <f t="shared" si="27"/>
        <v>-540020.00000011921</v>
      </c>
      <c r="N313" s="9">
        <f t="shared" si="28"/>
        <v>60212229.999999881</v>
      </c>
      <c r="O313" s="27">
        <f t="shared" si="29"/>
        <v>5.8010165285948587E-2</v>
      </c>
      <c r="P313" s="10"/>
    </row>
    <row r="314" spans="1:16" x14ac:dyDescent="0.35">
      <c r="A314" s="5" t="s">
        <v>274</v>
      </c>
      <c r="B314" s="6">
        <v>804825000</v>
      </c>
      <c r="C314" s="7" t="s">
        <v>15</v>
      </c>
      <c r="D314" s="7" t="s">
        <v>116</v>
      </c>
      <c r="E314" s="8">
        <v>44705</v>
      </c>
      <c r="F314" s="8">
        <v>46531</v>
      </c>
      <c r="G314" s="7">
        <v>1.875</v>
      </c>
      <c r="H314" s="7">
        <v>99.603999999999999</v>
      </c>
      <c r="I314" s="7">
        <v>1</v>
      </c>
      <c r="J314" s="14">
        <f t="shared" si="24"/>
        <v>804825000</v>
      </c>
      <c r="K314" s="9">
        <f t="shared" si="25"/>
        <v>15090468.75</v>
      </c>
      <c r="L314" s="9">
        <f t="shared" si="26"/>
        <v>801637893</v>
      </c>
      <c r="M314" s="9">
        <f t="shared" si="27"/>
        <v>-3187107</v>
      </c>
      <c r="N314" s="9">
        <f t="shared" si="28"/>
        <v>11903361.75</v>
      </c>
      <c r="O314" s="27">
        <f t="shared" si="29"/>
        <v>1.4848801252961728E-2</v>
      </c>
      <c r="P314" s="10"/>
    </row>
    <row r="315" spans="1:16" x14ac:dyDescent="0.35">
      <c r="A315" s="5" t="s">
        <v>467</v>
      </c>
      <c r="B315" s="6">
        <v>817875000</v>
      </c>
      <c r="C315" s="7" t="s">
        <v>15</v>
      </c>
      <c r="D315" s="7" t="s">
        <v>69</v>
      </c>
      <c r="E315" s="8">
        <v>45315</v>
      </c>
      <c r="F315" s="8">
        <v>49698</v>
      </c>
      <c r="G315" s="7">
        <v>4.0549999999999997</v>
      </c>
      <c r="H315" s="7">
        <v>100</v>
      </c>
      <c r="I315" s="7">
        <v>1</v>
      </c>
      <c r="J315" s="14">
        <f t="shared" si="24"/>
        <v>817875000</v>
      </c>
      <c r="K315" s="9">
        <f t="shared" si="25"/>
        <v>33164831.249999996</v>
      </c>
      <c r="L315" s="9">
        <f t="shared" si="26"/>
        <v>817875000</v>
      </c>
      <c r="M315" s="9">
        <f t="shared" si="27"/>
        <v>0</v>
      </c>
      <c r="N315" s="9">
        <f t="shared" si="28"/>
        <v>33164831.249999996</v>
      </c>
      <c r="O315" s="27">
        <f t="shared" si="29"/>
        <v>4.0549999999999996E-2</v>
      </c>
      <c r="P315" s="10"/>
    </row>
    <row r="316" spans="1:16" x14ac:dyDescent="0.35">
      <c r="A316" s="5" t="s">
        <v>75</v>
      </c>
      <c r="B316" s="6">
        <v>778875000</v>
      </c>
      <c r="C316" s="7" t="s">
        <v>15</v>
      </c>
      <c r="D316" s="7" t="s">
        <v>35</v>
      </c>
      <c r="E316" s="8">
        <v>44880</v>
      </c>
      <c r="F316" s="8">
        <v>47618</v>
      </c>
      <c r="G316" s="7">
        <v>4.375</v>
      </c>
      <c r="H316" s="7">
        <v>99.447999999999993</v>
      </c>
      <c r="I316" s="7">
        <v>1</v>
      </c>
      <c r="J316" s="14">
        <f t="shared" si="24"/>
        <v>778875000</v>
      </c>
      <c r="K316" s="9">
        <f t="shared" si="25"/>
        <v>34075781.25</v>
      </c>
      <c r="L316" s="9">
        <f t="shared" si="26"/>
        <v>774575609.99999988</v>
      </c>
      <c r="M316" s="9">
        <f t="shared" si="27"/>
        <v>-4299390.0000001192</v>
      </c>
      <c r="N316" s="9">
        <f t="shared" si="28"/>
        <v>29776391.249999881</v>
      </c>
      <c r="O316" s="27">
        <f t="shared" si="29"/>
        <v>3.8442200949239655E-2</v>
      </c>
      <c r="P316" s="10"/>
    </row>
    <row r="317" spans="1:16" x14ac:dyDescent="0.35">
      <c r="A317" s="5" t="s">
        <v>97</v>
      </c>
      <c r="B317" s="6">
        <v>886650000</v>
      </c>
      <c r="C317" s="7" t="s">
        <v>15</v>
      </c>
      <c r="D317" s="7" t="s">
        <v>98</v>
      </c>
      <c r="E317" s="8">
        <v>44453</v>
      </c>
      <c r="F317" s="8">
        <v>66549</v>
      </c>
      <c r="G317" s="7">
        <v>1.5</v>
      </c>
      <c r="H317" s="7">
        <v>99.480999999999995</v>
      </c>
      <c r="I317" s="7">
        <v>1</v>
      </c>
      <c r="J317" s="14">
        <f t="shared" si="24"/>
        <v>886650000</v>
      </c>
      <c r="K317" s="9">
        <f t="shared" si="25"/>
        <v>13299750</v>
      </c>
      <c r="L317" s="9">
        <f t="shared" si="26"/>
        <v>882048286.5</v>
      </c>
      <c r="M317" s="9">
        <f t="shared" si="27"/>
        <v>-4601713.5</v>
      </c>
      <c r="N317" s="9">
        <f t="shared" si="28"/>
        <v>8698036.5</v>
      </c>
      <c r="O317" s="27">
        <f t="shared" si="29"/>
        <v>9.8611795217177153E-3</v>
      </c>
      <c r="P317" s="10"/>
    </row>
    <row r="318" spans="1:16" x14ac:dyDescent="0.35">
      <c r="A318" s="5" t="s">
        <v>439</v>
      </c>
      <c r="B318" s="6">
        <v>646020000</v>
      </c>
      <c r="C318" s="7" t="s">
        <v>15</v>
      </c>
      <c r="D318" s="7" t="s">
        <v>37</v>
      </c>
      <c r="E318" s="8">
        <v>45069</v>
      </c>
      <c r="F318" s="8">
        <v>47261</v>
      </c>
      <c r="G318" s="7">
        <v>4.125</v>
      </c>
      <c r="H318" s="7">
        <v>99.453999999999994</v>
      </c>
      <c r="I318" s="7">
        <v>1</v>
      </c>
      <c r="J318" s="14">
        <f t="shared" si="24"/>
        <v>646020000</v>
      </c>
      <c r="K318" s="9">
        <f t="shared" si="25"/>
        <v>26648325</v>
      </c>
      <c r="L318" s="9">
        <f t="shared" si="26"/>
        <v>642492730.79999995</v>
      </c>
      <c r="M318" s="9">
        <f t="shared" si="27"/>
        <v>-3527269.2000000477</v>
      </c>
      <c r="N318" s="9">
        <f t="shared" si="28"/>
        <v>23121055.799999952</v>
      </c>
      <c r="O318" s="27">
        <f t="shared" si="29"/>
        <v>3.5986486214732369E-2</v>
      </c>
      <c r="P318" s="10"/>
    </row>
    <row r="319" spans="1:16" x14ac:dyDescent="0.35">
      <c r="A319" s="5" t="s">
        <v>564</v>
      </c>
      <c r="B319" s="6">
        <v>570600000</v>
      </c>
      <c r="C319" s="7" t="s">
        <v>15</v>
      </c>
      <c r="D319" s="7" t="s">
        <v>61</v>
      </c>
      <c r="E319" s="8">
        <v>44578</v>
      </c>
      <c r="F319" s="8">
        <v>48961</v>
      </c>
      <c r="G319" s="7">
        <v>2</v>
      </c>
      <c r="H319" s="7">
        <v>98.563000000000002</v>
      </c>
      <c r="I319" s="7">
        <v>1</v>
      </c>
      <c r="J319" s="14">
        <f t="shared" si="24"/>
        <v>570600000</v>
      </c>
      <c r="K319" s="9">
        <f t="shared" si="25"/>
        <v>11412000</v>
      </c>
      <c r="L319" s="9">
        <f t="shared" si="26"/>
        <v>562400478</v>
      </c>
      <c r="M319" s="9">
        <f t="shared" si="27"/>
        <v>-8199522</v>
      </c>
      <c r="N319" s="9">
        <f t="shared" si="28"/>
        <v>3212478</v>
      </c>
      <c r="O319" s="27">
        <f t="shared" si="29"/>
        <v>5.7120826273550926E-3</v>
      </c>
      <c r="P319" s="10"/>
    </row>
    <row r="320" spans="1:16" x14ac:dyDescent="0.35">
      <c r="A320" s="5" t="s">
        <v>567</v>
      </c>
      <c r="B320" s="6">
        <v>814350000</v>
      </c>
      <c r="C320" s="7" t="s">
        <v>15</v>
      </c>
      <c r="D320" s="7" t="s">
        <v>521</v>
      </c>
      <c r="E320" s="8">
        <v>45372</v>
      </c>
      <c r="F320" s="8">
        <v>49024</v>
      </c>
      <c r="G320" s="7">
        <v>3.5</v>
      </c>
      <c r="H320" s="7">
        <v>98.876999999999995</v>
      </c>
      <c r="I320" s="7">
        <v>1</v>
      </c>
      <c r="J320" s="14">
        <f t="shared" si="24"/>
        <v>814350000</v>
      </c>
      <c r="K320" s="9">
        <f t="shared" si="25"/>
        <v>28502250.000000004</v>
      </c>
      <c r="L320" s="9">
        <f t="shared" si="26"/>
        <v>805204849.49999988</v>
      </c>
      <c r="M320" s="9">
        <f t="shared" si="27"/>
        <v>-9145150.5000001192</v>
      </c>
      <c r="N320" s="9">
        <f t="shared" si="28"/>
        <v>19357099.499999885</v>
      </c>
      <c r="O320" s="27">
        <f t="shared" si="29"/>
        <v>2.4039968850187467E-2</v>
      </c>
      <c r="P320" s="10"/>
    </row>
    <row r="321" spans="1:16" x14ac:dyDescent="0.35">
      <c r="A321" s="5" t="s">
        <v>318</v>
      </c>
      <c r="B321" s="6">
        <v>811425000</v>
      </c>
      <c r="C321" s="7" t="s">
        <v>15</v>
      </c>
      <c r="D321" s="7" t="s">
        <v>26</v>
      </c>
      <c r="E321" s="8">
        <v>45378</v>
      </c>
      <c r="F321" s="8">
        <v>48300</v>
      </c>
      <c r="G321" s="7">
        <v>3.75</v>
      </c>
      <c r="H321" s="7">
        <v>99.98</v>
      </c>
      <c r="I321" s="7">
        <v>1</v>
      </c>
      <c r="J321" s="14">
        <f t="shared" si="24"/>
        <v>811425000</v>
      </c>
      <c r="K321" s="9">
        <f t="shared" si="25"/>
        <v>30428437.5</v>
      </c>
      <c r="L321" s="9">
        <f t="shared" si="26"/>
        <v>811262715</v>
      </c>
      <c r="M321" s="9">
        <f t="shared" si="27"/>
        <v>-162285</v>
      </c>
      <c r="N321" s="9">
        <f t="shared" si="28"/>
        <v>30266152.5</v>
      </c>
      <c r="O321" s="27">
        <f t="shared" si="29"/>
        <v>3.7307461492298459E-2</v>
      </c>
      <c r="P321" s="10"/>
    </row>
    <row r="322" spans="1:16" x14ac:dyDescent="0.35">
      <c r="A322" s="5" t="s">
        <v>165</v>
      </c>
      <c r="B322" s="6">
        <v>882975000</v>
      </c>
      <c r="C322" s="7" t="s">
        <v>15</v>
      </c>
      <c r="D322" s="7" t="s">
        <v>32</v>
      </c>
      <c r="E322" s="8">
        <v>44287</v>
      </c>
      <c r="F322" s="8">
        <v>48488</v>
      </c>
      <c r="G322" s="7">
        <v>0.6</v>
      </c>
      <c r="H322" s="7">
        <v>99.382000000000005</v>
      </c>
      <c r="I322" s="7">
        <v>1</v>
      </c>
      <c r="J322" s="14">
        <f t="shared" si="24"/>
        <v>882975000</v>
      </c>
      <c r="K322" s="9">
        <f t="shared" si="25"/>
        <v>5297850</v>
      </c>
      <c r="L322" s="9">
        <f t="shared" si="26"/>
        <v>877518214.5</v>
      </c>
      <c r="M322" s="9">
        <f t="shared" si="27"/>
        <v>-5456785.5</v>
      </c>
      <c r="N322" s="9">
        <f t="shared" si="28"/>
        <v>-158935.5</v>
      </c>
      <c r="O322" s="27">
        <f t="shared" si="29"/>
        <v>-1.8111931738141717E-4</v>
      </c>
      <c r="P322" s="10"/>
    </row>
    <row r="323" spans="1:16" x14ac:dyDescent="0.35">
      <c r="A323" s="5" t="s">
        <v>300</v>
      </c>
      <c r="B323" s="6">
        <v>359430000</v>
      </c>
      <c r="C323" s="7" t="s">
        <v>15</v>
      </c>
      <c r="D323" s="7" t="s">
        <v>35</v>
      </c>
      <c r="E323" s="8">
        <v>44302</v>
      </c>
      <c r="F323" s="8">
        <v>47224</v>
      </c>
      <c r="G323" s="7">
        <v>0.5</v>
      </c>
      <c r="H323" s="7">
        <v>99.960999999999999</v>
      </c>
      <c r="I323" s="7">
        <v>1</v>
      </c>
      <c r="J323" s="14">
        <f t="shared" si="24"/>
        <v>359430000</v>
      </c>
      <c r="K323" s="9">
        <f t="shared" si="25"/>
        <v>1797150</v>
      </c>
      <c r="L323" s="9">
        <f t="shared" si="26"/>
        <v>359289822.30000001</v>
      </c>
      <c r="M323" s="9">
        <f t="shared" si="27"/>
        <v>-140177.69999998808</v>
      </c>
      <c r="N323" s="9">
        <f t="shared" si="28"/>
        <v>1656972.3000000119</v>
      </c>
      <c r="O323" s="27">
        <f t="shared" si="29"/>
        <v>4.6117986014546E-3</v>
      </c>
      <c r="P323" s="10"/>
    </row>
    <row r="324" spans="1:16" x14ac:dyDescent="0.35">
      <c r="A324" s="5" t="s">
        <v>570</v>
      </c>
      <c r="B324" s="6">
        <v>108600000</v>
      </c>
      <c r="C324" s="7" t="s">
        <v>53</v>
      </c>
      <c r="D324" s="7" t="s">
        <v>54</v>
      </c>
      <c r="E324" s="8">
        <v>44376</v>
      </c>
      <c r="F324" s="8">
        <v>46202</v>
      </c>
      <c r="G324" s="7">
        <v>0.3</v>
      </c>
      <c r="H324" s="7">
        <v>100.19799999999999</v>
      </c>
      <c r="I324" s="7">
        <v>0.91296999999999995</v>
      </c>
      <c r="J324" s="14">
        <f t="shared" si="24"/>
        <v>99148542</v>
      </c>
      <c r="K324" s="9">
        <f t="shared" si="25"/>
        <v>297445.62599999999</v>
      </c>
      <c r="L324" s="9">
        <f t="shared" si="26"/>
        <v>99344856.113159984</v>
      </c>
      <c r="M324" s="9">
        <f t="shared" si="27"/>
        <v>196314.11315998435</v>
      </c>
      <c r="N324" s="9">
        <f t="shared" si="28"/>
        <v>493759.73915998434</v>
      </c>
      <c r="O324" s="27">
        <f t="shared" si="29"/>
        <v>4.9701590850115204E-3</v>
      </c>
      <c r="P324" s="10"/>
    </row>
    <row r="325" spans="1:16" x14ac:dyDescent="0.35">
      <c r="A325" s="5" t="s">
        <v>504</v>
      </c>
      <c r="B325" s="6">
        <v>942140000</v>
      </c>
      <c r="C325" s="7" t="s">
        <v>15</v>
      </c>
      <c r="D325" s="7" t="s">
        <v>35</v>
      </c>
      <c r="E325" s="8">
        <v>45548</v>
      </c>
      <c r="F325" s="8">
        <v>48835</v>
      </c>
      <c r="G325" s="7">
        <v>3.875</v>
      </c>
      <c r="H325" s="7">
        <v>99.843000000000004</v>
      </c>
      <c r="I325" s="7">
        <v>1</v>
      </c>
      <c r="J325" s="14">
        <f t="shared" si="24"/>
        <v>942140000</v>
      </c>
      <c r="K325" s="9">
        <f t="shared" si="25"/>
        <v>36507925</v>
      </c>
      <c r="L325" s="9">
        <f t="shared" si="26"/>
        <v>940660840.20000005</v>
      </c>
      <c r="M325" s="9">
        <f t="shared" si="27"/>
        <v>-1479159.7999999523</v>
      </c>
      <c r="N325" s="9">
        <f t="shared" si="28"/>
        <v>35028765.200000048</v>
      </c>
      <c r="O325" s="27">
        <f t="shared" si="29"/>
        <v>3.7238464389090918E-2</v>
      </c>
      <c r="P325" s="10"/>
    </row>
    <row r="326" spans="1:16" x14ac:dyDescent="0.35">
      <c r="A326" s="5" t="s">
        <v>204</v>
      </c>
      <c r="B326" s="6">
        <v>847800000</v>
      </c>
      <c r="C326" s="7" t="s">
        <v>15</v>
      </c>
      <c r="D326" s="7" t="s">
        <v>32</v>
      </c>
      <c r="E326" s="8">
        <v>44526</v>
      </c>
      <c r="F326" s="8">
        <v>47083</v>
      </c>
      <c r="G326" s="7">
        <v>0.5</v>
      </c>
      <c r="H326" s="7">
        <v>99.808000000000007</v>
      </c>
      <c r="I326" s="7">
        <v>1</v>
      </c>
      <c r="J326" s="14">
        <f t="shared" si="24"/>
        <v>847800000</v>
      </c>
      <c r="K326" s="9">
        <f t="shared" si="25"/>
        <v>4239000</v>
      </c>
      <c r="L326" s="9">
        <f t="shared" si="26"/>
        <v>846172224.00000012</v>
      </c>
      <c r="M326" s="9">
        <f t="shared" si="27"/>
        <v>-1627775.9999998808</v>
      </c>
      <c r="N326" s="9">
        <f t="shared" si="28"/>
        <v>2611224.0000001192</v>
      </c>
      <c r="O326" s="27">
        <f t="shared" si="29"/>
        <v>3.0859249759539716E-3</v>
      </c>
      <c r="P326" s="10"/>
    </row>
    <row r="327" spans="1:16" x14ac:dyDescent="0.35">
      <c r="A327" s="5" t="s">
        <v>519</v>
      </c>
      <c r="B327" s="6">
        <v>528800000</v>
      </c>
      <c r="C327" s="7" t="s">
        <v>15</v>
      </c>
      <c r="D327" s="7" t="s">
        <v>69</v>
      </c>
      <c r="E327" s="8">
        <v>45623</v>
      </c>
      <c r="F327" s="8">
        <v>47995</v>
      </c>
      <c r="G327" s="7">
        <v>3.5</v>
      </c>
      <c r="H327" s="7">
        <v>99.926000000000002</v>
      </c>
      <c r="I327" s="7">
        <v>1</v>
      </c>
      <c r="J327" s="14">
        <f t="shared" si="24"/>
        <v>528800000</v>
      </c>
      <c r="K327" s="9">
        <f t="shared" si="25"/>
        <v>18508000</v>
      </c>
      <c r="L327" s="9">
        <f t="shared" si="26"/>
        <v>528408688</v>
      </c>
      <c r="M327" s="9">
        <f t="shared" si="27"/>
        <v>-391312</v>
      </c>
      <c r="N327" s="9">
        <f t="shared" si="28"/>
        <v>18116688</v>
      </c>
      <c r="O327" s="27">
        <f t="shared" si="29"/>
        <v>3.4285371174669253E-2</v>
      </c>
      <c r="P327" s="10"/>
    </row>
    <row r="328" spans="1:16" x14ac:dyDescent="0.35">
      <c r="A328" s="5" t="s">
        <v>219</v>
      </c>
      <c r="B328" s="6">
        <v>847120000</v>
      </c>
      <c r="C328" s="7" t="s">
        <v>15</v>
      </c>
      <c r="D328" s="7" t="s">
        <v>32</v>
      </c>
      <c r="E328" s="8">
        <v>45194</v>
      </c>
      <c r="F328" s="8">
        <v>46106</v>
      </c>
      <c r="G328" s="7">
        <v>4.5</v>
      </c>
      <c r="H328" s="7">
        <v>99.853999999999999</v>
      </c>
      <c r="I328" s="7">
        <v>1</v>
      </c>
      <c r="J328" s="14">
        <f t="shared" si="24"/>
        <v>847120000</v>
      </c>
      <c r="K328" s="9">
        <f t="shared" si="25"/>
        <v>38120400</v>
      </c>
      <c r="L328" s="9">
        <f t="shared" si="26"/>
        <v>845883204.79999995</v>
      </c>
      <c r="M328" s="9">
        <f t="shared" si="27"/>
        <v>-1236795.2000000477</v>
      </c>
      <c r="N328" s="9">
        <f t="shared" si="28"/>
        <v>36883604.799999952</v>
      </c>
      <c r="O328" s="27">
        <f t="shared" si="29"/>
        <v>4.3603661345564468E-2</v>
      </c>
      <c r="P328" s="10"/>
    </row>
    <row r="329" spans="1:16" x14ac:dyDescent="0.35">
      <c r="A329" s="5" t="s">
        <v>239</v>
      </c>
      <c r="B329" s="6">
        <v>532980000</v>
      </c>
      <c r="C329" s="7" t="s">
        <v>15</v>
      </c>
      <c r="D329" s="7" t="s">
        <v>116</v>
      </c>
      <c r="E329" s="8">
        <v>44379</v>
      </c>
      <c r="F329" s="8">
        <v>46935</v>
      </c>
      <c r="G329" s="7">
        <v>3.5</v>
      </c>
      <c r="H329" s="7">
        <v>100</v>
      </c>
      <c r="I329" s="7">
        <v>1</v>
      </c>
      <c r="J329" s="14">
        <f t="shared" si="24"/>
        <v>532980000</v>
      </c>
      <c r="K329" s="9">
        <f t="shared" si="25"/>
        <v>18654300</v>
      </c>
      <c r="L329" s="9">
        <f t="shared" si="26"/>
        <v>532980000</v>
      </c>
      <c r="M329" s="9">
        <f t="shared" si="27"/>
        <v>0</v>
      </c>
      <c r="N329" s="9">
        <f t="shared" si="28"/>
        <v>18654300</v>
      </c>
      <c r="O329" s="27">
        <f t="shared" si="29"/>
        <v>3.5000000000000003E-2</v>
      </c>
      <c r="P329" s="10"/>
    </row>
    <row r="330" spans="1:16" x14ac:dyDescent="0.35">
      <c r="A330" s="5" t="s">
        <v>577</v>
      </c>
      <c r="B330" s="6">
        <v>357810000</v>
      </c>
      <c r="C330" s="7" t="s">
        <v>15</v>
      </c>
      <c r="D330" s="7" t="s">
        <v>116</v>
      </c>
      <c r="E330" s="8">
        <v>44371</v>
      </c>
      <c r="F330" s="8">
        <v>46949</v>
      </c>
      <c r="G330" s="7">
        <v>2.25</v>
      </c>
      <c r="H330" s="7">
        <v>100</v>
      </c>
      <c r="I330" s="7">
        <v>1</v>
      </c>
      <c r="J330" s="14">
        <f t="shared" si="24"/>
        <v>357810000</v>
      </c>
      <c r="K330" s="9">
        <f t="shared" si="25"/>
        <v>8050725</v>
      </c>
      <c r="L330" s="9">
        <f t="shared" si="26"/>
        <v>357810000</v>
      </c>
      <c r="M330" s="9">
        <f t="shared" si="27"/>
        <v>0</v>
      </c>
      <c r="N330" s="9">
        <f t="shared" si="28"/>
        <v>8050725</v>
      </c>
      <c r="O330" s="27">
        <f t="shared" si="29"/>
        <v>2.2499999999999999E-2</v>
      </c>
      <c r="P330" s="10"/>
    </row>
    <row r="331" spans="1:16" x14ac:dyDescent="0.35">
      <c r="A331" s="5" t="s">
        <v>578</v>
      </c>
      <c r="B331" s="6">
        <v>115120000</v>
      </c>
      <c r="C331" s="7" t="s">
        <v>15</v>
      </c>
      <c r="D331" s="7" t="s">
        <v>98</v>
      </c>
      <c r="E331" s="8">
        <v>44510</v>
      </c>
      <c r="F331" s="8">
        <v>47067</v>
      </c>
      <c r="G331" s="7">
        <v>4</v>
      </c>
      <c r="H331" s="7">
        <v>99.17</v>
      </c>
      <c r="I331" s="7">
        <v>1</v>
      </c>
      <c r="J331" s="14">
        <f t="shared" si="24"/>
        <v>115120000</v>
      </c>
      <c r="K331" s="9">
        <f t="shared" si="25"/>
        <v>4604800</v>
      </c>
      <c r="L331" s="9">
        <f t="shared" si="26"/>
        <v>114164504</v>
      </c>
      <c r="M331" s="9">
        <f t="shared" si="27"/>
        <v>-955496</v>
      </c>
      <c r="N331" s="9">
        <f t="shared" si="28"/>
        <v>3649304</v>
      </c>
      <c r="O331" s="27">
        <f t="shared" si="29"/>
        <v>3.1965312090349904E-2</v>
      </c>
      <c r="P331" s="10"/>
    </row>
    <row r="332" spans="1:16" x14ac:dyDescent="0.35">
      <c r="A332" s="5" t="s">
        <v>130</v>
      </c>
      <c r="B332" s="6">
        <v>1131100000</v>
      </c>
      <c r="C332" s="7" t="s">
        <v>15</v>
      </c>
      <c r="D332" s="7" t="s">
        <v>116</v>
      </c>
      <c r="E332" s="8">
        <v>44530</v>
      </c>
      <c r="F332" s="8">
        <v>46903</v>
      </c>
      <c r="G332" s="7">
        <v>0.5</v>
      </c>
      <c r="H332" s="7">
        <v>99.358999999999995</v>
      </c>
      <c r="I332" s="7">
        <v>1</v>
      </c>
      <c r="J332" s="14">
        <f t="shared" si="24"/>
        <v>1131100000</v>
      </c>
      <c r="K332" s="9">
        <f t="shared" si="25"/>
        <v>5655500</v>
      </c>
      <c r="L332" s="9">
        <f t="shared" si="26"/>
        <v>1123849649</v>
      </c>
      <c r="M332" s="9">
        <f t="shared" si="27"/>
        <v>-7250351</v>
      </c>
      <c r="N332" s="9">
        <f t="shared" si="28"/>
        <v>-1594851</v>
      </c>
      <c r="O332" s="27">
        <f t="shared" si="29"/>
        <v>-1.4190964079751206E-3</v>
      </c>
      <c r="P332" s="10"/>
    </row>
    <row r="333" spans="1:16" x14ac:dyDescent="0.35">
      <c r="A333" s="5" t="s">
        <v>499</v>
      </c>
      <c r="B333" s="6">
        <v>885731242</v>
      </c>
      <c r="C333" s="7" t="s">
        <v>15</v>
      </c>
      <c r="D333" s="7" t="s">
        <v>35</v>
      </c>
      <c r="E333" s="8">
        <v>45327</v>
      </c>
      <c r="F333" s="8">
        <v>47519</v>
      </c>
      <c r="G333" s="7">
        <v>4.75</v>
      </c>
      <c r="H333" s="7">
        <v>99.713999999999999</v>
      </c>
      <c r="I333" s="7">
        <v>1</v>
      </c>
      <c r="J333" s="14">
        <f t="shared" si="24"/>
        <v>885731242</v>
      </c>
      <c r="K333" s="9">
        <f t="shared" si="25"/>
        <v>42072233.994999997</v>
      </c>
      <c r="L333" s="9">
        <f t="shared" si="26"/>
        <v>883198050.64788008</v>
      </c>
      <c r="M333" s="9">
        <f t="shared" si="27"/>
        <v>-2533191.3521199226</v>
      </c>
      <c r="N333" s="9">
        <f t="shared" si="28"/>
        <v>39539042.642880075</v>
      </c>
      <c r="O333" s="27">
        <f t="shared" si="29"/>
        <v>4.4768036584632132E-2</v>
      </c>
      <c r="P333" s="10"/>
    </row>
    <row r="334" spans="1:16" x14ac:dyDescent="0.35">
      <c r="A334" s="5" t="s">
        <v>473</v>
      </c>
      <c r="B334" s="6">
        <v>809700000</v>
      </c>
      <c r="C334" s="7" t="s">
        <v>15</v>
      </c>
      <c r="D334" s="7" t="s">
        <v>37</v>
      </c>
      <c r="E334" s="8">
        <v>44944</v>
      </c>
      <c r="F334" s="8">
        <v>46405</v>
      </c>
      <c r="G334" s="7">
        <v>4.875</v>
      </c>
      <c r="H334" s="7">
        <v>99.613</v>
      </c>
      <c r="I334" s="7">
        <v>1</v>
      </c>
      <c r="J334" s="14">
        <f t="shared" si="24"/>
        <v>809700000</v>
      </c>
      <c r="K334" s="9">
        <f t="shared" si="25"/>
        <v>39472875</v>
      </c>
      <c r="L334" s="9">
        <f t="shared" si="26"/>
        <v>806566461</v>
      </c>
      <c r="M334" s="9">
        <f t="shared" si="27"/>
        <v>-3133539</v>
      </c>
      <c r="N334" s="9">
        <f t="shared" si="28"/>
        <v>36339336</v>
      </c>
      <c r="O334" s="27">
        <f t="shared" si="29"/>
        <v>4.5054360374649896E-2</v>
      </c>
      <c r="P334" s="10"/>
    </row>
    <row r="335" spans="1:16" x14ac:dyDescent="0.35">
      <c r="A335" s="5" t="s">
        <v>580</v>
      </c>
      <c r="B335" s="6">
        <v>582800000</v>
      </c>
      <c r="C335" s="7" t="s">
        <v>15</v>
      </c>
      <c r="D335" s="7" t="s">
        <v>61</v>
      </c>
      <c r="E335" s="8">
        <v>44489</v>
      </c>
      <c r="F335" s="8">
        <v>47593</v>
      </c>
      <c r="G335" s="7">
        <v>1.625</v>
      </c>
      <c r="H335" s="7">
        <v>99.736000000000004</v>
      </c>
      <c r="I335" s="7">
        <v>1</v>
      </c>
      <c r="J335" s="14">
        <f t="shared" si="24"/>
        <v>582800000</v>
      </c>
      <c r="K335" s="9">
        <f t="shared" si="25"/>
        <v>9470500</v>
      </c>
      <c r="L335" s="9">
        <f t="shared" si="26"/>
        <v>581261408</v>
      </c>
      <c r="M335" s="9">
        <f t="shared" si="27"/>
        <v>-1538592</v>
      </c>
      <c r="N335" s="9">
        <f t="shared" si="28"/>
        <v>7931908</v>
      </c>
      <c r="O335" s="27">
        <f t="shared" si="29"/>
        <v>1.3646025507339376E-2</v>
      </c>
      <c r="P335" s="10"/>
    </row>
    <row r="336" spans="1:16" x14ac:dyDescent="0.35">
      <c r="A336" s="5" t="s">
        <v>583</v>
      </c>
      <c r="B336" s="6">
        <v>331410000</v>
      </c>
      <c r="C336" s="7" t="s">
        <v>15</v>
      </c>
      <c r="D336" s="7" t="s">
        <v>79</v>
      </c>
      <c r="E336" s="8">
        <v>45567</v>
      </c>
      <c r="F336" s="8">
        <v>47516</v>
      </c>
      <c r="G336" s="7">
        <v>3.5</v>
      </c>
      <c r="H336" s="7">
        <v>99.316999999999993</v>
      </c>
      <c r="I336" s="7">
        <v>1</v>
      </c>
      <c r="J336" s="14">
        <f t="shared" si="24"/>
        <v>331410000</v>
      </c>
      <c r="K336" s="9">
        <f t="shared" si="25"/>
        <v>11599350.000000002</v>
      </c>
      <c r="L336" s="9">
        <f t="shared" si="26"/>
        <v>329146469.69999999</v>
      </c>
      <c r="M336" s="9">
        <f t="shared" si="27"/>
        <v>-2263530.3000000119</v>
      </c>
      <c r="N336" s="9">
        <f t="shared" si="28"/>
        <v>9335819.6999999899</v>
      </c>
      <c r="O336" s="27">
        <f t="shared" si="29"/>
        <v>2.836372423653551E-2</v>
      </c>
      <c r="P336" s="10"/>
    </row>
    <row r="337" spans="1:16" x14ac:dyDescent="0.35">
      <c r="A337" s="5" t="s">
        <v>268</v>
      </c>
      <c r="B337" s="6">
        <v>707590000</v>
      </c>
      <c r="C337" s="7" t="s">
        <v>15</v>
      </c>
      <c r="D337" s="7" t="s">
        <v>35</v>
      </c>
      <c r="E337" s="8">
        <v>45495</v>
      </c>
      <c r="F337" s="8">
        <v>48051</v>
      </c>
      <c r="G337" s="7">
        <v>3.5</v>
      </c>
      <c r="H337" s="7">
        <v>99.584999999999994</v>
      </c>
      <c r="I337" s="7">
        <v>1</v>
      </c>
      <c r="J337" s="14">
        <f t="shared" si="24"/>
        <v>707590000</v>
      </c>
      <c r="K337" s="9">
        <f t="shared" si="25"/>
        <v>24765650.000000004</v>
      </c>
      <c r="L337" s="9">
        <f t="shared" si="26"/>
        <v>704653501.49999988</v>
      </c>
      <c r="M337" s="9">
        <f t="shared" si="27"/>
        <v>-2936498.5000001192</v>
      </c>
      <c r="N337" s="9">
        <f t="shared" si="28"/>
        <v>21829151.499999885</v>
      </c>
      <c r="O337" s="27">
        <f t="shared" si="29"/>
        <v>3.0978561028267151E-2</v>
      </c>
      <c r="P337" s="10"/>
    </row>
    <row r="338" spans="1:16" x14ac:dyDescent="0.35">
      <c r="A338" s="5" t="s">
        <v>97</v>
      </c>
      <c r="B338" s="6">
        <v>811200000</v>
      </c>
      <c r="C338" s="7" t="s">
        <v>15</v>
      </c>
      <c r="D338" s="7" t="s">
        <v>98</v>
      </c>
      <c r="E338" s="8">
        <v>45441</v>
      </c>
      <c r="F338" s="8">
        <v>56398</v>
      </c>
      <c r="G338" s="7">
        <v>4.75</v>
      </c>
      <c r="H338" s="7">
        <v>99.363</v>
      </c>
      <c r="I338" s="7">
        <v>1</v>
      </c>
      <c r="J338" s="14">
        <f t="shared" si="24"/>
        <v>811200000</v>
      </c>
      <c r="K338" s="9">
        <f t="shared" si="25"/>
        <v>38532000</v>
      </c>
      <c r="L338" s="9">
        <f t="shared" si="26"/>
        <v>806032656</v>
      </c>
      <c r="M338" s="9">
        <f t="shared" si="27"/>
        <v>-5167344</v>
      </c>
      <c r="N338" s="9">
        <f t="shared" si="28"/>
        <v>33364656</v>
      </c>
      <c r="O338" s="27">
        <f t="shared" si="29"/>
        <v>4.1393677727121762E-2</v>
      </c>
      <c r="P338" s="10"/>
    </row>
    <row r="339" spans="1:16" x14ac:dyDescent="0.35">
      <c r="A339" s="5" t="s">
        <v>524</v>
      </c>
      <c r="B339" s="6">
        <v>814725000</v>
      </c>
      <c r="C339" s="7" t="s">
        <v>15</v>
      </c>
      <c r="D339" s="7" t="s">
        <v>69</v>
      </c>
      <c r="E339" s="8">
        <v>45307</v>
      </c>
      <c r="F339" s="8">
        <v>47680</v>
      </c>
      <c r="G339" s="7">
        <v>3.5</v>
      </c>
      <c r="H339" s="7">
        <v>99.472999999999999</v>
      </c>
      <c r="I339" s="7">
        <v>1</v>
      </c>
      <c r="J339" s="14">
        <f t="shared" si="24"/>
        <v>814725000</v>
      </c>
      <c r="K339" s="9">
        <f t="shared" si="25"/>
        <v>28515375.000000004</v>
      </c>
      <c r="L339" s="9">
        <f t="shared" si="26"/>
        <v>810431399.25</v>
      </c>
      <c r="M339" s="9">
        <f t="shared" si="27"/>
        <v>-4293600.75</v>
      </c>
      <c r="N339" s="9">
        <f t="shared" si="28"/>
        <v>24221774.250000004</v>
      </c>
      <c r="O339" s="27">
        <f t="shared" si="29"/>
        <v>2.9887507162747684E-2</v>
      </c>
      <c r="P339" s="10"/>
    </row>
    <row r="340" spans="1:16" x14ac:dyDescent="0.35">
      <c r="A340" s="5" t="s">
        <v>585</v>
      </c>
      <c r="B340" s="6">
        <v>423375000</v>
      </c>
      <c r="C340" s="7" t="s">
        <v>15</v>
      </c>
      <c r="D340" s="7" t="s">
        <v>91</v>
      </c>
      <c r="E340" s="8">
        <v>44539</v>
      </c>
      <c r="F340" s="8">
        <v>51844</v>
      </c>
      <c r="G340" s="7">
        <v>2.375</v>
      </c>
      <c r="H340" s="7">
        <v>99.316000000000003</v>
      </c>
      <c r="I340" s="7">
        <v>1</v>
      </c>
      <c r="J340" s="14">
        <f t="shared" si="24"/>
        <v>423375000</v>
      </c>
      <c r="K340" s="9">
        <f t="shared" si="25"/>
        <v>10055156.25</v>
      </c>
      <c r="L340" s="9">
        <f t="shared" si="26"/>
        <v>420479115</v>
      </c>
      <c r="M340" s="9">
        <f t="shared" si="27"/>
        <v>-2895885</v>
      </c>
      <c r="N340" s="9">
        <f t="shared" si="28"/>
        <v>7159271.25</v>
      </c>
      <c r="O340" s="27">
        <f t="shared" si="29"/>
        <v>1.7026460993193444E-2</v>
      </c>
      <c r="P340" s="10"/>
    </row>
    <row r="341" spans="1:16" x14ac:dyDescent="0.35">
      <c r="A341" s="5" t="s">
        <v>31</v>
      </c>
      <c r="B341" s="6">
        <v>984000000</v>
      </c>
      <c r="C341" s="7" t="s">
        <v>15</v>
      </c>
      <c r="D341" s="7" t="s">
        <v>32</v>
      </c>
      <c r="E341" s="8">
        <v>44826</v>
      </c>
      <c r="F341" s="8">
        <v>48479</v>
      </c>
      <c r="G341" s="7">
        <v>3.9710000000000001</v>
      </c>
      <c r="H341" s="7">
        <v>100</v>
      </c>
      <c r="I341" s="7">
        <v>1</v>
      </c>
      <c r="J341" s="14">
        <f t="shared" si="24"/>
        <v>984000000</v>
      </c>
      <c r="K341" s="9">
        <f t="shared" si="25"/>
        <v>39074640</v>
      </c>
      <c r="L341" s="9">
        <f t="shared" si="26"/>
        <v>984000000</v>
      </c>
      <c r="M341" s="9">
        <f t="shared" si="27"/>
        <v>0</v>
      </c>
      <c r="N341" s="9">
        <f t="shared" si="28"/>
        <v>39074640</v>
      </c>
      <c r="O341" s="27">
        <f t="shared" si="29"/>
        <v>3.9710000000000002E-2</v>
      </c>
      <c r="P341" s="10"/>
    </row>
    <row r="342" spans="1:16" x14ac:dyDescent="0.35">
      <c r="A342" s="5" t="s">
        <v>302</v>
      </c>
      <c r="B342" s="6">
        <v>560500000</v>
      </c>
      <c r="C342" s="7" t="s">
        <v>15</v>
      </c>
      <c r="D342" s="7" t="s">
        <v>16</v>
      </c>
      <c r="E342" s="8">
        <v>44525</v>
      </c>
      <c r="F342" s="8">
        <v>48177</v>
      </c>
      <c r="G342" s="7">
        <v>0.75</v>
      </c>
      <c r="H342" s="7">
        <v>98.808000000000007</v>
      </c>
      <c r="I342" s="7">
        <v>1</v>
      </c>
      <c r="J342" s="14">
        <f t="shared" si="24"/>
        <v>560500000</v>
      </c>
      <c r="K342" s="9">
        <f t="shared" si="25"/>
        <v>4203750</v>
      </c>
      <c r="L342" s="9">
        <f t="shared" si="26"/>
        <v>553818840</v>
      </c>
      <c r="M342" s="9">
        <f t="shared" si="27"/>
        <v>-6681160</v>
      </c>
      <c r="N342" s="9">
        <f t="shared" si="28"/>
        <v>-2477410</v>
      </c>
      <c r="O342" s="27">
        <f t="shared" si="29"/>
        <v>-4.4733219982187678E-3</v>
      </c>
      <c r="P342" s="10"/>
    </row>
    <row r="343" spans="1:16" x14ac:dyDescent="0.35">
      <c r="A343" s="5" t="s">
        <v>48</v>
      </c>
      <c r="B343" s="6">
        <v>5255500000</v>
      </c>
      <c r="C343" s="7" t="s">
        <v>15</v>
      </c>
      <c r="D343" s="7" t="s">
        <v>32</v>
      </c>
      <c r="E343" s="8">
        <v>44686</v>
      </c>
      <c r="F343" s="8">
        <v>48372</v>
      </c>
      <c r="G343" s="7">
        <v>1.375</v>
      </c>
      <c r="H343" s="7">
        <v>99.355000000000004</v>
      </c>
      <c r="I343" s="7">
        <v>1</v>
      </c>
      <c r="J343" s="14">
        <f t="shared" si="24"/>
        <v>5255500000</v>
      </c>
      <c r="K343" s="9">
        <f t="shared" si="25"/>
        <v>72263125</v>
      </c>
      <c r="L343" s="9">
        <f t="shared" si="26"/>
        <v>5221602025</v>
      </c>
      <c r="M343" s="9">
        <f t="shared" si="27"/>
        <v>-33897975</v>
      </c>
      <c r="N343" s="9">
        <f t="shared" si="28"/>
        <v>38365150</v>
      </c>
      <c r="O343" s="27">
        <f t="shared" si="29"/>
        <v>7.3473906698203412E-3</v>
      </c>
      <c r="P343" s="10"/>
    </row>
    <row r="344" spans="1:16" x14ac:dyDescent="0.35">
      <c r="A344" s="5" t="s">
        <v>236</v>
      </c>
      <c r="B344" s="6">
        <v>260080000</v>
      </c>
      <c r="C344" s="7" t="s">
        <v>49</v>
      </c>
      <c r="D344" s="7" t="s">
        <v>69</v>
      </c>
      <c r="E344" s="8">
        <v>45624</v>
      </c>
      <c r="F344" s="8">
        <v>49276</v>
      </c>
      <c r="G344" s="7">
        <v>5.87</v>
      </c>
      <c r="H344" s="7">
        <v>100</v>
      </c>
      <c r="I344" s="11">
        <v>0.61602000000000001</v>
      </c>
      <c r="J344" s="14">
        <f t="shared" si="24"/>
        <v>160214481.59999999</v>
      </c>
      <c r="K344" s="9">
        <f t="shared" si="25"/>
        <v>9404590.0699199997</v>
      </c>
      <c r="L344" s="9">
        <f t="shared" si="26"/>
        <v>160214481.59999999</v>
      </c>
      <c r="M344" s="9">
        <f t="shared" si="27"/>
        <v>0</v>
      </c>
      <c r="N344" s="9">
        <f t="shared" si="28"/>
        <v>9404590.0699199997</v>
      </c>
      <c r="O344" s="27">
        <f t="shared" si="29"/>
        <v>5.8700000000000002E-2</v>
      </c>
      <c r="P344" s="10"/>
    </row>
    <row r="345" spans="1:16" x14ac:dyDescent="0.35">
      <c r="A345" s="5" t="s">
        <v>204</v>
      </c>
      <c r="B345" s="6">
        <v>535900000</v>
      </c>
      <c r="C345" s="7" t="s">
        <v>15</v>
      </c>
      <c r="D345" s="7" t="s">
        <v>32</v>
      </c>
      <c r="E345" s="8">
        <v>44970</v>
      </c>
      <c r="F345" s="8">
        <v>49353</v>
      </c>
      <c r="G345" s="7">
        <v>4.125</v>
      </c>
      <c r="H345" s="7">
        <v>99.786000000000001</v>
      </c>
      <c r="I345" s="7">
        <v>1</v>
      </c>
      <c r="J345" s="14">
        <f t="shared" si="24"/>
        <v>535900000</v>
      </c>
      <c r="K345" s="9">
        <f t="shared" si="25"/>
        <v>22105875</v>
      </c>
      <c r="L345" s="9">
        <f t="shared" si="26"/>
        <v>534753174</v>
      </c>
      <c r="M345" s="9">
        <f t="shared" si="27"/>
        <v>-1146826</v>
      </c>
      <c r="N345" s="9">
        <f t="shared" si="28"/>
        <v>20959049</v>
      </c>
      <c r="O345" s="27">
        <f t="shared" si="29"/>
        <v>3.9193874892269456E-2</v>
      </c>
      <c r="P345" s="10"/>
    </row>
    <row r="346" spans="1:16" x14ac:dyDescent="0.35">
      <c r="A346" s="5" t="s">
        <v>48</v>
      </c>
      <c r="B346" s="6">
        <v>4098000000</v>
      </c>
      <c r="C346" s="7" t="s">
        <v>15</v>
      </c>
      <c r="D346" s="7" t="s">
        <v>32</v>
      </c>
      <c r="E346" s="8">
        <v>44747</v>
      </c>
      <c r="F346" s="8">
        <v>47437</v>
      </c>
      <c r="G346" s="7">
        <v>2</v>
      </c>
      <c r="H346" s="7">
        <v>99.174000000000007</v>
      </c>
      <c r="I346" s="7">
        <v>1</v>
      </c>
      <c r="J346" s="14">
        <f t="shared" si="24"/>
        <v>4098000000</v>
      </c>
      <c r="K346" s="9">
        <f t="shared" si="25"/>
        <v>81960000</v>
      </c>
      <c r="L346" s="9">
        <f t="shared" si="26"/>
        <v>4064150520.0000005</v>
      </c>
      <c r="M346" s="9">
        <f t="shared" si="27"/>
        <v>-33849479.999999523</v>
      </c>
      <c r="N346" s="9">
        <f t="shared" si="28"/>
        <v>48110520.000000477</v>
      </c>
      <c r="O346" s="27">
        <f t="shared" si="29"/>
        <v>1.1837780063323164E-2</v>
      </c>
      <c r="P346" s="10"/>
    </row>
    <row r="347" spans="1:16" x14ac:dyDescent="0.35">
      <c r="A347" s="5" t="s">
        <v>239</v>
      </c>
      <c r="B347" s="6">
        <v>544500000</v>
      </c>
      <c r="C347" s="7" t="s">
        <v>15</v>
      </c>
      <c r="D347" s="7" t="s">
        <v>116</v>
      </c>
      <c r="E347" s="8">
        <v>45247</v>
      </c>
      <c r="F347" s="8">
        <v>47439</v>
      </c>
      <c r="G347" s="7">
        <v>7.25</v>
      </c>
      <c r="H347" s="7">
        <v>100</v>
      </c>
      <c r="I347" s="7">
        <v>1</v>
      </c>
      <c r="J347" s="14">
        <f t="shared" si="24"/>
        <v>544500000</v>
      </c>
      <c r="K347" s="9">
        <f t="shared" si="25"/>
        <v>39476250</v>
      </c>
      <c r="L347" s="9">
        <f t="shared" si="26"/>
        <v>544500000</v>
      </c>
      <c r="M347" s="9">
        <f t="shared" si="27"/>
        <v>0</v>
      </c>
      <c r="N347" s="9">
        <f t="shared" si="28"/>
        <v>39476250</v>
      </c>
      <c r="O347" s="27">
        <f t="shared" si="29"/>
        <v>7.2499999999999995E-2</v>
      </c>
      <c r="P347" s="10"/>
    </row>
    <row r="348" spans="1:16" x14ac:dyDescent="0.35">
      <c r="A348" s="5" t="s">
        <v>108</v>
      </c>
      <c r="B348" s="6">
        <v>5333500000</v>
      </c>
      <c r="C348" s="7" t="s">
        <v>15</v>
      </c>
      <c r="D348" s="7" t="s">
        <v>109</v>
      </c>
      <c r="E348" s="8">
        <v>44972</v>
      </c>
      <c r="F348" s="8">
        <v>46962</v>
      </c>
      <c r="G348" s="7">
        <v>2.75</v>
      </c>
      <c r="H348" s="7">
        <v>99.561000000000007</v>
      </c>
      <c r="I348" s="7">
        <v>1</v>
      </c>
      <c r="J348" s="14">
        <f t="shared" si="24"/>
        <v>5333500000</v>
      </c>
      <c r="K348" s="9">
        <f t="shared" si="25"/>
        <v>146671250</v>
      </c>
      <c r="L348" s="9">
        <f t="shared" si="26"/>
        <v>5310085935.000001</v>
      </c>
      <c r="M348" s="9">
        <f t="shared" si="27"/>
        <v>-23414064.999999046</v>
      </c>
      <c r="N348" s="9">
        <f t="shared" si="28"/>
        <v>123257185.00000095</v>
      </c>
      <c r="O348" s="27">
        <f t="shared" si="29"/>
        <v>2.3211900242062832E-2</v>
      </c>
      <c r="P348" s="10"/>
    </row>
    <row r="349" spans="1:16" x14ac:dyDescent="0.35">
      <c r="A349" s="5" t="s">
        <v>439</v>
      </c>
      <c r="B349" s="6">
        <v>1177500000</v>
      </c>
      <c r="C349" s="7" t="s">
        <v>15</v>
      </c>
      <c r="D349" s="7" t="s">
        <v>37</v>
      </c>
      <c r="E349" s="8">
        <v>44280</v>
      </c>
      <c r="F349" s="8">
        <v>46837</v>
      </c>
      <c r="G349" s="7">
        <v>0.375</v>
      </c>
      <c r="H349" s="7">
        <v>99.491</v>
      </c>
      <c r="I349" s="7">
        <v>1</v>
      </c>
      <c r="J349" s="14">
        <f t="shared" si="24"/>
        <v>1177500000</v>
      </c>
      <c r="K349" s="9">
        <f t="shared" si="25"/>
        <v>4415625</v>
      </c>
      <c r="L349" s="9">
        <f t="shared" si="26"/>
        <v>1171506525</v>
      </c>
      <c r="M349" s="9">
        <f t="shared" si="27"/>
        <v>-5993475</v>
      </c>
      <c r="N349" s="9">
        <f t="shared" si="28"/>
        <v>-1577850</v>
      </c>
      <c r="O349" s="27">
        <f t="shared" si="29"/>
        <v>-1.3468554944668363E-3</v>
      </c>
      <c r="P349" s="10"/>
    </row>
    <row r="350" spans="1:16" x14ac:dyDescent="0.35">
      <c r="A350" s="5" t="s">
        <v>563</v>
      </c>
      <c r="B350" s="6">
        <v>399880000</v>
      </c>
      <c r="C350" s="7" t="s">
        <v>15</v>
      </c>
      <c r="D350" s="7" t="s">
        <v>30</v>
      </c>
      <c r="E350" s="8">
        <v>44818</v>
      </c>
      <c r="F350" s="8">
        <v>47010</v>
      </c>
      <c r="G350" s="7">
        <v>3.125</v>
      </c>
      <c r="H350" s="7">
        <v>99.290999999999997</v>
      </c>
      <c r="I350" s="7">
        <v>1</v>
      </c>
      <c r="J350" s="14">
        <f t="shared" si="24"/>
        <v>399880000</v>
      </c>
      <c r="K350" s="9">
        <f t="shared" si="25"/>
        <v>12496250</v>
      </c>
      <c r="L350" s="9">
        <f t="shared" si="26"/>
        <v>397044850.80000001</v>
      </c>
      <c r="M350" s="9">
        <f t="shared" si="27"/>
        <v>-2835149.1999999881</v>
      </c>
      <c r="N350" s="9">
        <f t="shared" si="28"/>
        <v>9661100.8000000119</v>
      </c>
      <c r="O350" s="27">
        <f t="shared" si="29"/>
        <v>2.4332517549425454E-2</v>
      </c>
      <c r="P350" s="10"/>
    </row>
    <row r="351" spans="1:16" x14ac:dyDescent="0.35">
      <c r="A351" s="5" t="s">
        <v>602</v>
      </c>
      <c r="B351" s="6">
        <v>650580000</v>
      </c>
      <c r="C351" s="7" t="s">
        <v>15</v>
      </c>
      <c r="D351" s="7" t="s">
        <v>79</v>
      </c>
      <c r="E351" s="8">
        <v>45434</v>
      </c>
      <c r="F351" s="8">
        <v>47990</v>
      </c>
      <c r="G351" s="7">
        <v>4.25</v>
      </c>
      <c r="H351" s="7">
        <v>99.786000000000001</v>
      </c>
      <c r="I351" s="7">
        <v>1</v>
      </c>
      <c r="J351" s="14">
        <f t="shared" si="24"/>
        <v>650580000</v>
      </c>
      <c r="K351" s="9">
        <f t="shared" si="25"/>
        <v>27649650.000000004</v>
      </c>
      <c r="L351" s="9">
        <f t="shared" si="26"/>
        <v>649187758.79999995</v>
      </c>
      <c r="M351" s="9">
        <f t="shared" si="27"/>
        <v>-1392241.2000000477</v>
      </c>
      <c r="N351" s="9">
        <f t="shared" si="28"/>
        <v>26257408.799999956</v>
      </c>
      <c r="O351" s="27">
        <f t="shared" si="29"/>
        <v>4.0446555629046095E-2</v>
      </c>
      <c r="P351" s="10"/>
    </row>
    <row r="352" spans="1:16" x14ac:dyDescent="0.35">
      <c r="A352" s="5" t="s">
        <v>603</v>
      </c>
      <c r="B352" s="6">
        <v>812400000</v>
      </c>
      <c r="C352" s="7" t="s">
        <v>15</v>
      </c>
      <c r="D352" s="7" t="s">
        <v>26</v>
      </c>
      <c r="E352" s="8">
        <v>45314</v>
      </c>
      <c r="F352" s="8">
        <v>48236</v>
      </c>
      <c r="G352" s="7">
        <v>5.25</v>
      </c>
      <c r="H352" s="7">
        <v>99.76</v>
      </c>
      <c r="I352" s="7">
        <v>1</v>
      </c>
      <c r="J352" s="14">
        <f t="shared" si="24"/>
        <v>812400000</v>
      </c>
      <c r="K352" s="9">
        <f t="shared" si="25"/>
        <v>42651000</v>
      </c>
      <c r="L352" s="9">
        <f t="shared" si="26"/>
        <v>810450240</v>
      </c>
      <c r="M352" s="9">
        <f t="shared" si="27"/>
        <v>-1949760</v>
      </c>
      <c r="N352" s="9">
        <f t="shared" si="28"/>
        <v>40701240</v>
      </c>
      <c r="O352" s="27">
        <f t="shared" si="29"/>
        <v>5.0220529270248594E-2</v>
      </c>
      <c r="P352" s="10"/>
    </row>
    <row r="353" spans="1:16" x14ac:dyDescent="0.35">
      <c r="A353" s="5" t="s">
        <v>604</v>
      </c>
      <c r="B353" s="6">
        <v>347947200</v>
      </c>
      <c r="C353" s="7" t="s">
        <v>15</v>
      </c>
      <c r="D353" s="7" t="s">
        <v>506</v>
      </c>
      <c r="E353" s="8">
        <v>45203</v>
      </c>
      <c r="F353" s="8">
        <v>47030</v>
      </c>
      <c r="G353" s="7">
        <v>5.375</v>
      </c>
      <c r="H353" s="7">
        <v>99.638999999999996</v>
      </c>
      <c r="I353" s="7">
        <v>1</v>
      </c>
      <c r="J353" s="14">
        <f t="shared" si="24"/>
        <v>347947200</v>
      </c>
      <c r="K353" s="9">
        <f t="shared" si="25"/>
        <v>18702162</v>
      </c>
      <c r="L353" s="9">
        <f t="shared" si="26"/>
        <v>346691110.60799998</v>
      </c>
      <c r="M353" s="9">
        <f t="shared" si="27"/>
        <v>-1256089.3920000196</v>
      </c>
      <c r="N353" s="9">
        <f t="shared" si="28"/>
        <v>17446072.60799998</v>
      </c>
      <c r="O353" s="27">
        <f t="shared" si="29"/>
        <v>5.0321661196920831E-2</v>
      </c>
      <c r="P353" s="10"/>
    </row>
    <row r="354" spans="1:16" x14ac:dyDescent="0.35">
      <c r="A354" s="5" t="s">
        <v>100</v>
      </c>
      <c r="B354" s="6">
        <v>799875000</v>
      </c>
      <c r="C354" s="7" t="s">
        <v>15</v>
      </c>
      <c r="D354" s="7" t="s">
        <v>18</v>
      </c>
      <c r="E354" s="8">
        <v>45222</v>
      </c>
      <c r="F354" s="8">
        <v>48144</v>
      </c>
      <c r="G354" s="7">
        <v>5.25</v>
      </c>
      <c r="H354" s="7">
        <v>99.543000000000006</v>
      </c>
      <c r="I354" s="7">
        <v>1</v>
      </c>
      <c r="J354" s="14">
        <f t="shared" si="24"/>
        <v>799875000</v>
      </c>
      <c r="K354" s="9">
        <f t="shared" si="25"/>
        <v>41993437.5</v>
      </c>
      <c r="L354" s="9">
        <f t="shared" si="26"/>
        <v>796219571.25</v>
      </c>
      <c r="M354" s="9">
        <f t="shared" si="27"/>
        <v>-3655428.75</v>
      </c>
      <c r="N354" s="9">
        <f t="shared" si="28"/>
        <v>38338008.75</v>
      </c>
      <c r="O354" s="27">
        <f t="shared" si="29"/>
        <v>4.8150045708889623E-2</v>
      </c>
      <c r="P354" s="10"/>
    </row>
    <row r="355" spans="1:16" x14ac:dyDescent="0.35">
      <c r="A355" s="5" t="s">
        <v>488</v>
      </c>
      <c r="B355" s="6">
        <v>545400000</v>
      </c>
      <c r="C355" s="7" t="s">
        <v>15</v>
      </c>
      <c r="D355" s="7" t="s">
        <v>91</v>
      </c>
      <c r="E355" s="8">
        <v>44958</v>
      </c>
      <c r="F355" s="8">
        <v>46419</v>
      </c>
      <c r="G355" s="7">
        <v>4</v>
      </c>
      <c r="H355" s="7">
        <v>99.772000000000006</v>
      </c>
      <c r="I355" s="7">
        <v>1</v>
      </c>
      <c r="J355" s="14">
        <f t="shared" si="24"/>
        <v>545400000</v>
      </c>
      <c r="K355" s="9">
        <f t="shared" si="25"/>
        <v>21816000</v>
      </c>
      <c r="L355" s="9">
        <f t="shared" si="26"/>
        <v>544156488</v>
      </c>
      <c r="M355" s="9">
        <f t="shared" si="27"/>
        <v>-1243512</v>
      </c>
      <c r="N355" s="9">
        <f t="shared" si="28"/>
        <v>20572488</v>
      </c>
      <c r="O355" s="27">
        <f t="shared" si="29"/>
        <v>3.7806198131740368E-2</v>
      </c>
      <c r="P355" s="10"/>
    </row>
    <row r="356" spans="1:16" x14ac:dyDescent="0.35">
      <c r="A356" s="5" t="s">
        <v>472</v>
      </c>
      <c r="B356" s="6">
        <v>1697220000</v>
      </c>
      <c r="C356" s="7" t="s">
        <v>287</v>
      </c>
      <c r="D356" s="7" t="s">
        <v>30</v>
      </c>
      <c r="E356" s="8">
        <v>44357</v>
      </c>
      <c r="F356" s="8">
        <v>46183</v>
      </c>
      <c r="G356" s="7">
        <v>0.375</v>
      </c>
      <c r="H356" s="7">
        <v>99.945999999999998</v>
      </c>
      <c r="I356" s="7">
        <v>9.9279999999999993E-2</v>
      </c>
      <c r="J356" s="14">
        <f t="shared" si="24"/>
        <v>168500001.59999999</v>
      </c>
      <c r="K356" s="9">
        <f t="shared" si="25"/>
        <v>631875.00599999994</v>
      </c>
      <c r="L356" s="9">
        <f t="shared" si="26"/>
        <v>168409011.59913599</v>
      </c>
      <c r="M356" s="9">
        <f t="shared" si="27"/>
        <v>-90990.000863999128</v>
      </c>
      <c r="N356" s="9">
        <f t="shared" si="28"/>
        <v>540885.00513600081</v>
      </c>
      <c r="O356" s="27">
        <f t="shared" si="29"/>
        <v>3.2117343365417376E-3</v>
      </c>
      <c r="P356" s="10"/>
    </row>
    <row r="357" spans="1:16" x14ac:dyDescent="0.35">
      <c r="A357" s="5" t="s">
        <v>171</v>
      </c>
      <c r="B357" s="6">
        <v>1347750000</v>
      </c>
      <c r="C357" s="7" t="s">
        <v>15</v>
      </c>
      <c r="D357" s="7" t="s">
        <v>35</v>
      </c>
      <c r="E357" s="8">
        <v>45334</v>
      </c>
      <c r="F357" s="8">
        <v>49352</v>
      </c>
      <c r="G357" s="7">
        <v>4</v>
      </c>
      <c r="H357" s="7">
        <v>99.144999999999996</v>
      </c>
      <c r="I357" s="7">
        <v>1</v>
      </c>
      <c r="J357" s="14">
        <f t="shared" si="24"/>
        <v>1347750000</v>
      </c>
      <c r="K357" s="9">
        <f t="shared" si="25"/>
        <v>53910000</v>
      </c>
      <c r="L357" s="9">
        <f t="shared" si="26"/>
        <v>1336226737.5</v>
      </c>
      <c r="M357" s="9">
        <f t="shared" si="27"/>
        <v>-11523262.5</v>
      </c>
      <c r="N357" s="9">
        <f t="shared" si="28"/>
        <v>42386737.5</v>
      </c>
      <c r="O357" s="27">
        <f t="shared" si="29"/>
        <v>3.1721216400221894E-2</v>
      </c>
      <c r="P357" s="10"/>
    </row>
    <row r="358" spans="1:16" x14ac:dyDescent="0.35">
      <c r="A358" s="5" t="s">
        <v>48</v>
      </c>
      <c r="B358" s="6">
        <v>564600000</v>
      </c>
      <c r="C358" s="7" t="s">
        <v>131</v>
      </c>
      <c r="D358" s="7" t="s">
        <v>32</v>
      </c>
      <c r="E358" s="8">
        <v>45160</v>
      </c>
      <c r="F358" s="8">
        <v>47148</v>
      </c>
      <c r="G358" s="7">
        <v>4.25</v>
      </c>
      <c r="H358" s="7">
        <v>100</v>
      </c>
      <c r="I358" s="7">
        <v>8.6309999999999998E-2</v>
      </c>
      <c r="J358" s="14">
        <f t="shared" si="24"/>
        <v>48730626</v>
      </c>
      <c r="K358" s="9">
        <f t="shared" si="25"/>
        <v>2071051.6050000002</v>
      </c>
      <c r="L358" s="9">
        <f t="shared" si="26"/>
        <v>48730626</v>
      </c>
      <c r="M358" s="9">
        <f t="shared" si="27"/>
        <v>0</v>
      </c>
      <c r="N358" s="9">
        <f t="shared" si="28"/>
        <v>2071051.6050000002</v>
      </c>
      <c r="O358" s="27">
        <f t="shared" si="29"/>
        <v>4.2500000000000003E-2</v>
      </c>
      <c r="P358" s="10"/>
    </row>
    <row r="359" spans="1:16" x14ac:dyDescent="0.35">
      <c r="A359" s="5" t="s">
        <v>462</v>
      </c>
      <c r="B359" s="6">
        <v>657540000</v>
      </c>
      <c r="C359" s="7" t="s">
        <v>15</v>
      </c>
      <c r="D359" s="7" t="s">
        <v>32</v>
      </c>
      <c r="E359" s="8">
        <v>45104</v>
      </c>
      <c r="F359" s="8">
        <v>48757</v>
      </c>
      <c r="G359" s="7">
        <v>3</v>
      </c>
      <c r="H359" s="7">
        <v>99.796000000000006</v>
      </c>
      <c r="I359" s="7">
        <v>1</v>
      </c>
      <c r="J359" s="14">
        <f t="shared" si="24"/>
        <v>657540000</v>
      </c>
      <c r="K359" s="9">
        <f t="shared" si="25"/>
        <v>19726200</v>
      </c>
      <c r="L359" s="9">
        <f t="shared" si="26"/>
        <v>656198618.4000001</v>
      </c>
      <c r="M359" s="9">
        <f t="shared" si="27"/>
        <v>-1341381.5999999046</v>
      </c>
      <c r="N359" s="9">
        <f t="shared" si="28"/>
        <v>18384818.400000095</v>
      </c>
      <c r="O359" s="27">
        <f t="shared" si="29"/>
        <v>2.8017154996192374E-2</v>
      </c>
      <c r="P359" s="10"/>
    </row>
    <row r="360" spans="1:16" x14ac:dyDescent="0.35">
      <c r="A360" s="5" t="s">
        <v>535</v>
      </c>
      <c r="B360" s="6">
        <v>570600000</v>
      </c>
      <c r="C360" s="7" t="s">
        <v>15</v>
      </c>
      <c r="D360" s="7" t="s">
        <v>32</v>
      </c>
      <c r="E360" s="8">
        <v>44578</v>
      </c>
      <c r="F360" s="8">
        <v>46861</v>
      </c>
      <c r="G360" s="7">
        <v>0.75</v>
      </c>
      <c r="H360" s="7">
        <v>99.25</v>
      </c>
      <c r="I360" s="7">
        <v>1</v>
      </c>
      <c r="J360" s="14">
        <f t="shared" si="24"/>
        <v>570600000</v>
      </c>
      <c r="K360" s="9">
        <f t="shared" si="25"/>
        <v>4279500</v>
      </c>
      <c r="L360" s="9">
        <f t="shared" si="26"/>
        <v>566320500</v>
      </c>
      <c r="M360" s="9">
        <f t="shared" si="27"/>
        <v>-4279500</v>
      </c>
      <c r="N360" s="9">
        <f t="shared" si="28"/>
        <v>0</v>
      </c>
      <c r="O360" s="27">
        <f t="shared" si="29"/>
        <v>0</v>
      </c>
      <c r="P360" s="10"/>
    </row>
    <row r="361" spans="1:16" x14ac:dyDescent="0.35">
      <c r="A361" s="5" t="s">
        <v>48</v>
      </c>
      <c r="B361" s="6">
        <v>191600000</v>
      </c>
      <c r="C361" s="7" t="s">
        <v>131</v>
      </c>
      <c r="D361" s="7" t="s">
        <v>32</v>
      </c>
      <c r="E361" s="8">
        <v>45323</v>
      </c>
      <c r="F361" s="8">
        <v>47164</v>
      </c>
      <c r="G361" s="7">
        <v>3.875</v>
      </c>
      <c r="H361" s="7">
        <v>99.894999999999996</v>
      </c>
      <c r="I361" s="7">
        <v>8.8400000000000006E-2</v>
      </c>
      <c r="J361" s="14">
        <f t="shared" ref="J361:J424" si="30">IFERROR((B361*I361),0)</f>
        <v>16937440</v>
      </c>
      <c r="K361" s="9">
        <f t="shared" ref="K361:K424" si="31">IFERROR(((J361)*(G361%)),0)</f>
        <v>656325.80000000005</v>
      </c>
      <c r="L361" s="9">
        <f t="shared" ref="L361:L424" si="32">IFERROR((J361)*(H361%),0)</f>
        <v>16919655.688000001</v>
      </c>
      <c r="M361" s="9">
        <f t="shared" ref="M361:M424" si="33">IFERROR((L361-J361),0)</f>
        <v>-17784.311999998987</v>
      </c>
      <c r="N361" s="9">
        <f t="shared" ref="N361:N424" si="34">IFERROR((M361+K361),0)</f>
        <v>638541.48800000106</v>
      </c>
      <c r="O361" s="27">
        <f t="shared" ref="O361:O424" si="35">IFERROR((N361/L361),0)</f>
        <v>3.7739626607938392E-2</v>
      </c>
      <c r="P361" s="10"/>
    </row>
    <row r="362" spans="1:16" x14ac:dyDescent="0.35">
      <c r="A362" s="5" t="s">
        <v>609</v>
      </c>
      <c r="B362" s="6">
        <v>426580000</v>
      </c>
      <c r="C362" s="7" t="s">
        <v>15</v>
      </c>
      <c r="D362" s="7" t="s">
        <v>89</v>
      </c>
      <c r="E362" s="8">
        <v>44343</v>
      </c>
      <c r="F362" s="8">
        <v>46169</v>
      </c>
      <c r="G362" s="7">
        <v>3</v>
      </c>
      <c r="H362" s="7">
        <v>100</v>
      </c>
      <c r="I362" s="7">
        <v>1</v>
      </c>
      <c r="J362" s="14">
        <f t="shared" si="30"/>
        <v>426580000</v>
      </c>
      <c r="K362" s="9">
        <f t="shared" si="31"/>
        <v>12797400</v>
      </c>
      <c r="L362" s="9">
        <f t="shared" si="32"/>
        <v>426580000</v>
      </c>
      <c r="M362" s="9">
        <f t="shared" si="33"/>
        <v>0</v>
      </c>
      <c r="N362" s="9">
        <f t="shared" si="34"/>
        <v>12797400</v>
      </c>
      <c r="O362" s="27">
        <f t="shared" si="35"/>
        <v>0.03</v>
      </c>
      <c r="P362" s="10"/>
    </row>
    <row r="363" spans="1:16" x14ac:dyDescent="0.35">
      <c r="A363" s="5" t="s">
        <v>171</v>
      </c>
      <c r="B363" s="6">
        <v>608800000</v>
      </c>
      <c r="C363" s="7" t="s">
        <v>15</v>
      </c>
      <c r="D363" s="7" t="s">
        <v>35</v>
      </c>
      <c r="E363" s="8">
        <v>44356</v>
      </c>
      <c r="F363" s="8">
        <v>48374</v>
      </c>
      <c r="G363" s="7">
        <v>0.875</v>
      </c>
      <c r="H363" s="7">
        <v>99.524000000000001</v>
      </c>
      <c r="I363" s="7">
        <v>1</v>
      </c>
      <c r="J363" s="14">
        <f t="shared" si="30"/>
        <v>608800000</v>
      </c>
      <c r="K363" s="9">
        <f t="shared" si="31"/>
        <v>5327000.0000000009</v>
      </c>
      <c r="L363" s="9">
        <f t="shared" si="32"/>
        <v>605902112</v>
      </c>
      <c r="M363" s="9">
        <f t="shared" si="33"/>
        <v>-2897888</v>
      </c>
      <c r="N363" s="9">
        <f t="shared" si="34"/>
        <v>2429112.0000000009</v>
      </c>
      <c r="O363" s="27">
        <f t="shared" si="35"/>
        <v>4.009083236204334E-3</v>
      </c>
      <c r="P363" s="10"/>
    </row>
    <row r="364" spans="1:16" x14ac:dyDescent="0.35">
      <c r="A364" s="5" t="s">
        <v>200</v>
      </c>
      <c r="B364" s="6">
        <v>635340000</v>
      </c>
      <c r="C364" s="7" t="s">
        <v>15</v>
      </c>
      <c r="D364" s="7" t="s">
        <v>32</v>
      </c>
      <c r="E364" s="8">
        <v>45194</v>
      </c>
      <c r="F364" s="8">
        <v>47202</v>
      </c>
      <c r="G364" s="7">
        <v>5.25</v>
      </c>
      <c r="H364" s="7">
        <v>99.727999999999994</v>
      </c>
      <c r="I364" s="7">
        <v>1</v>
      </c>
      <c r="J364" s="14">
        <f t="shared" si="30"/>
        <v>635340000</v>
      </c>
      <c r="K364" s="9">
        <f t="shared" si="31"/>
        <v>33355350</v>
      </c>
      <c r="L364" s="9">
        <f t="shared" si="32"/>
        <v>633611875.19999993</v>
      </c>
      <c r="M364" s="9">
        <f t="shared" si="33"/>
        <v>-1728124.8000000715</v>
      </c>
      <c r="N364" s="9">
        <f t="shared" si="34"/>
        <v>31627225.199999928</v>
      </c>
      <c r="O364" s="27">
        <f t="shared" si="35"/>
        <v>4.9915770896839295E-2</v>
      </c>
      <c r="P364" s="10"/>
    </row>
    <row r="365" spans="1:16" x14ac:dyDescent="0.35">
      <c r="A365" s="5" t="s">
        <v>222</v>
      </c>
      <c r="B365" s="6">
        <v>806025000</v>
      </c>
      <c r="C365" s="7" t="s">
        <v>15</v>
      </c>
      <c r="D365" s="7" t="s">
        <v>30</v>
      </c>
      <c r="E365" s="8">
        <v>44937</v>
      </c>
      <c r="F365" s="8">
        <v>46945</v>
      </c>
      <c r="G365" s="7">
        <v>4.25</v>
      </c>
      <c r="H365" s="7">
        <v>99.94</v>
      </c>
      <c r="I365" s="7">
        <v>1</v>
      </c>
      <c r="J365" s="14">
        <f t="shared" si="30"/>
        <v>806025000</v>
      </c>
      <c r="K365" s="9">
        <f t="shared" si="31"/>
        <v>34256062.5</v>
      </c>
      <c r="L365" s="9">
        <f t="shared" si="32"/>
        <v>805541385</v>
      </c>
      <c r="M365" s="9">
        <f t="shared" si="33"/>
        <v>-483615</v>
      </c>
      <c r="N365" s="9">
        <f t="shared" si="34"/>
        <v>33772447.5</v>
      </c>
      <c r="O365" s="27">
        <f t="shared" si="35"/>
        <v>4.1925155093055833E-2</v>
      </c>
      <c r="P365" s="10"/>
    </row>
    <row r="366" spans="1:16" x14ac:dyDescent="0.35">
      <c r="A366" s="5" t="s">
        <v>126</v>
      </c>
      <c r="B366" s="6">
        <v>1174400000</v>
      </c>
      <c r="C366" s="7" t="s">
        <v>15</v>
      </c>
      <c r="D366" s="7" t="s">
        <v>35</v>
      </c>
      <c r="E366" s="8">
        <v>44462</v>
      </c>
      <c r="F366" s="8">
        <v>47384</v>
      </c>
      <c r="G366" s="7">
        <v>0.5</v>
      </c>
      <c r="H366" s="7">
        <v>99.68</v>
      </c>
      <c r="I366" s="7">
        <v>1</v>
      </c>
      <c r="J366" s="14">
        <f t="shared" si="30"/>
        <v>1174400000</v>
      </c>
      <c r="K366" s="9">
        <f t="shared" si="31"/>
        <v>5872000</v>
      </c>
      <c r="L366" s="9">
        <f t="shared" si="32"/>
        <v>1170641920</v>
      </c>
      <c r="M366" s="9">
        <f t="shared" si="33"/>
        <v>-3758080</v>
      </c>
      <c r="N366" s="9">
        <f t="shared" si="34"/>
        <v>2113920</v>
      </c>
      <c r="O366" s="27">
        <f t="shared" si="35"/>
        <v>1.8057784911717496E-3</v>
      </c>
      <c r="P366" s="10"/>
    </row>
    <row r="367" spans="1:16" x14ac:dyDescent="0.35">
      <c r="A367" s="5" t="s">
        <v>141</v>
      </c>
      <c r="B367" s="6">
        <v>1116900000</v>
      </c>
      <c r="C367" s="7" t="s">
        <v>15</v>
      </c>
      <c r="D367" s="7" t="s">
        <v>116</v>
      </c>
      <c r="E367" s="8">
        <v>45561</v>
      </c>
      <c r="F367" s="8">
        <v>49213</v>
      </c>
      <c r="G367" s="7">
        <v>3.5</v>
      </c>
      <c r="H367" s="7">
        <v>99.304000000000002</v>
      </c>
      <c r="I367" s="7">
        <v>1</v>
      </c>
      <c r="J367" s="14">
        <f t="shared" si="30"/>
        <v>1116900000</v>
      </c>
      <c r="K367" s="9">
        <f t="shared" si="31"/>
        <v>39091500</v>
      </c>
      <c r="L367" s="9">
        <f t="shared" si="32"/>
        <v>1109126376</v>
      </c>
      <c r="M367" s="9">
        <f t="shared" si="33"/>
        <v>-7773624</v>
      </c>
      <c r="N367" s="9">
        <f t="shared" si="34"/>
        <v>31317876</v>
      </c>
      <c r="O367" s="27">
        <f t="shared" si="35"/>
        <v>2.8236526222508659E-2</v>
      </c>
      <c r="P367" s="10"/>
    </row>
    <row r="368" spans="1:16" x14ac:dyDescent="0.35">
      <c r="A368" s="5" t="s">
        <v>616</v>
      </c>
      <c r="B368" s="6">
        <v>116000000</v>
      </c>
      <c r="C368" s="7" t="s">
        <v>131</v>
      </c>
      <c r="D368" s="7" t="s">
        <v>186</v>
      </c>
      <c r="E368" s="8">
        <v>45190</v>
      </c>
      <c r="F368" s="8">
        <v>46833</v>
      </c>
      <c r="G368" s="7">
        <v>9.81</v>
      </c>
      <c r="H368" s="7">
        <v>100</v>
      </c>
      <c r="I368" s="7">
        <v>8.6800000000000002E-2</v>
      </c>
      <c r="J368" s="14">
        <f t="shared" si="30"/>
        <v>10068800</v>
      </c>
      <c r="K368" s="9">
        <f t="shared" si="31"/>
        <v>987749.28</v>
      </c>
      <c r="L368" s="9">
        <f t="shared" si="32"/>
        <v>10068800</v>
      </c>
      <c r="M368" s="9">
        <f t="shared" si="33"/>
        <v>0</v>
      </c>
      <c r="N368" s="9">
        <f t="shared" si="34"/>
        <v>987749.28</v>
      </c>
      <c r="O368" s="27">
        <f t="shared" si="35"/>
        <v>9.8100000000000007E-2</v>
      </c>
      <c r="P368" s="10"/>
    </row>
    <row r="369" spans="1:16" x14ac:dyDescent="0.35">
      <c r="A369" s="5" t="s">
        <v>499</v>
      </c>
      <c r="B369" s="6">
        <v>643024900</v>
      </c>
      <c r="C369" s="7" t="s">
        <v>15</v>
      </c>
      <c r="D369" s="7" t="s">
        <v>35</v>
      </c>
      <c r="E369" s="8">
        <v>44466</v>
      </c>
      <c r="F369" s="8">
        <v>48118</v>
      </c>
      <c r="G369" s="7">
        <v>1.5</v>
      </c>
      <c r="H369" s="7">
        <v>99.393000000000001</v>
      </c>
      <c r="I369" s="7">
        <v>1</v>
      </c>
      <c r="J369" s="14">
        <f t="shared" si="30"/>
        <v>643024900</v>
      </c>
      <c r="K369" s="9">
        <f t="shared" si="31"/>
        <v>9645373.5</v>
      </c>
      <c r="L369" s="9">
        <f t="shared" si="32"/>
        <v>639121738.85699999</v>
      </c>
      <c r="M369" s="9">
        <f t="shared" si="33"/>
        <v>-3903161.1430000067</v>
      </c>
      <c r="N369" s="9">
        <f t="shared" si="34"/>
        <v>5742212.3569999933</v>
      </c>
      <c r="O369" s="27">
        <f t="shared" si="35"/>
        <v>8.9845361343354052E-3</v>
      </c>
      <c r="P369" s="10"/>
    </row>
    <row r="370" spans="1:16" x14ac:dyDescent="0.35">
      <c r="A370" s="5" t="s">
        <v>302</v>
      </c>
      <c r="B370" s="6">
        <v>543000000</v>
      </c>
      <c r="C370" s="7" t="s">
        <v>15</v>
      </c>
      <c r="D370" s="7" t="s">
        <v>16</v>
      </c>
      <c r="E370" s="8">
        <v>45356</v>
      </c>
      <c r="F370" s="8">
        <v>49739</v>
      </c>
      <c r="G370" s="7">
        <v>4.125</v>
      </c>
      <c r="H370" s="7">
        <v>99.692999999999998</v>
      </c>
      <c r="I370" s="7">
        <v>1</v>
      </c>
      <c r="J370" s="14">
        <f t="shared" si="30"/>
        <v>543000000</v>
      </c>
      <c r="K370" s="9">
        <f t="shared" si="31"/>
        <v>22398750</v>
      </c>
      <c r="L370" s="9">
        <f t="shared" si="32"/>
        <v>541332990</v>
      </c>
      <c r="M370" s="9">
        <f t="shared" si="33"/>
        <v>-1667010</v>
      </c>
      <c r="N370" s="9">
        <f t="shared" si="34"/>
        <v>20731740</v>
      </c>
      <c r="O370" s="27">
        <f t="shared" si="35"/>
        <v>3.8297573550800962E-2</v>
      </c>
      <c r="P370" s="10"/>
    </row>
    <row r="371" spans="1:16" x14ac:dyDescent="0.35">
      <c r="A371" s="5" t="s">
        <v>182</v>
      </c>
      <c r="B371" s="6">
        <v>730140000</v>
      </c>
      <c r="C371" s="7" t="s">
        <v>63</v>
      </c>
      <c r="D371" s="7" t="s">
        <v>37</v>
      </c>
      <c r="E371" s="8">
        <v>44999</v>
      </c>
      <c r="F371" s="8">
        <v>47191</v>
      </c>
      <c r="G371" s="7">
        <v>6.5</v>
      </c>
      <c r="H371" s="7">
        <v>99.722999999999999</v>
      </c>
      <c r="I371" s="11">
        <v>1.1319900000000001</v>
      </c>
      <c r="J371" s="14">
        <f t="shared" si="30"/>
        <v>826511178.60000002</v>
      </c>
      <c r="K371" s="9">
        <f t="shared" si="31"/>
        <v>53723226.609000005</v>
      </c>
      <c r="L371" s="9">
        <f t="shared" si="32"/>
        <v>824221742.63527799</v>
      </c>
      <c r="M371" s="9">
        <f t="shared" si="33"/>
        <v>-2289435.9647220373</v>
      </c>
      <c r="N371" s="9">
        <f t="shared" si="34"/>
        <v>51433790.644277968</v>
      </c>
      <c r="O371" s="27">
        <f t="shared" si="35"/>
        <v>6.2402855910873078E-2</v>
      </c>
      <c r="P371" s="10"/>
    </row>
    <row r="372" spans="1:16" x14ac:dyDescent="0.35">
      <c r="A372" s="5" t="s">
        <v>191</v>
      </c>
      <c r="B372" s="6">
        <v>1058000000</v>
      </c>
      <c r="C372" s="7" t="s">
        <v>15</v>
      </c>
      <c r="D372" s="7" t="s">
        <v>32</v>
      </c>
      <c r="E372" s="8">
        <v>45615</v>
      </c>
      <c r="F372" s="8">
        <v>46526</v>
      </c>
      <c r="G372" s="7">
        <v>3.25</v>
      </c>
      <c r="H372" s="7">
        <v>99.78</v>
      </c>
      <c r="I372" s="7">
        <v>1</v>
      </c>
      <c r="J372" s="14">
        <f t="shared" si="30"/>
        <v>1058000000</v>
      </c>
      <c r="K372" s="9">
        <f t="shared" si="31"/>
        <v>34385000</v>
      </c>
      <c r="L372" s="9">
        <f t="shared" si="32"/>
        <v>1055672400</v>
      </c>
      <c r="M372" s="9">
        <f t="shared" si="33"/>
        <v>-2327600</v>
      </c>
      <c r="N372" s="9">
        <f t="shared" si="34"/>
        <v>32057400</v>
      </c>
      <c r="O372" s="27">
        <f t="shared" si="35"/>
        <v>3.0366806975345762E-2</v>
      </c>
      <c r="P372" s="10"/>
    </row>
    <row r="373" spans="1:16" x14ac:dyDescent="0.35">
      <c r="A373" s="5" t="s">
        <v>620</v>
      </c>
      <c r="B373" s="6">
        <v>642780000</v>
      </c>
      <c r="C373" s="7" t="s">
        <v>15</v>
      </c>
      <c r="D373" s="7" t="s">
        <v>35</v>
      </c>
      <c r="E373" s="8">
        <v>45071</v>
      </c>
      <c r="F373" s="8">
        <v>46888</v>
      </c>
      <c r="G373" s="7">
        <v>6.25</v>
      </c>
      <c r="H373" s="7">
        <v>100</v>
      </c>
      <c r="I373" s="7">
        <v>1</v>
      </c>
      <c r="J373" s="14">
        <f t="shared" si="30"/>
        <v>642780000</v>
      </c>
      <c r="K373" s="9">
        <f t="shared" si="31"/>
        <v>40173750</v>
      </c>
      <c r="L373" s="9">
        <f t="shared" si="32"/>
        <v>642780000</v>
      </c>
      <c r="M373" s="9">
        <f t="shared" si="33"/>
        <v>0</v>
      </c>
      <c r="N373" s="9">
        <f t="shared" si="34"/>
        <v>40173750</v>
      </c>
      <c r="O373" s="27">
        <f t="shared" si="35"/>
        <v>6.25E-2</v>
      </c>
      <c r="P373" s="10"/>
    </row>
    <row r="374" spans="1:16" x14ac:dyDescent="0.35">
      <c r="A374" s="5" t="s">
        <v>424</v>
      </c>
      <c r="B374" s="6">
        <v>482240000</v>
      </c>
      <c r="C374" s="7" t="s">
        <v>63</v>
      </c>
      <c r="D374" s="7" t="s">
        <v>64</v>
      </c>
      <c r="E374" s="8">
        <v>45000</v>
      </c>
      <c r="F374" s="8">
        <v>48472</v>
      </c>
      <c r="G374" s="7">
        <v>4.875</v>
      </c>
      <c r="H374" s="7">
        <v>99.063999999999993</v>
      </c>
      <c r="I374" s="11">
        <v>1.13456</v>
      </c>
      <c r="J374" s="14">
        <f t="shared" si="30"/>
        <v>547130214.39999998</v>
      </c>
      <c r="K374" s="9">
        <f t="shared" si="31"/>
        <v>26672597.952</v>
      </c>
      <c r="L374" s="9">
        <f t="shared" si="32"/>
        <v>542009075.59321594</v>
      </c>
      <c r="M374" s="9">
        <f t="shared" si="33"/>
        <v>-5121138.8067840338</v>
      </c>
      <c r="N374" s="9">
        <f t="shared" si="34"/>
        <v>21551459.145215966</v>
      </c>
      <c r="O374" s="27">
        <f t="shared" si="35"/>
        <v>3.9762173948154671E-2</v>
      </c>
      <c r="P374" s="10"/>
    </row>
    <row r="375" spans="1:16" x14ac:dyDescent="0.35">
      <c r="A375" s="5" t="s">
        <v>457</v>
      </c>
      <c r="B375" s="6">
        <v>1197200000</v>
      </c>
      <c r="C375" s="7" t="s">
        <v>15</v>
      </c>
      <c r="D375" s="7" t="s">
        <v>32</v>
      </c>
      <c r="E375" s="8">
        <v>44266</v>
      </c>
      <c r="F375" s="8">
        <v>48649</v>
      </c>
      <c r="G375" s="7">
        <v>0.75</v>
      </c>
      <c r="H375" s="7">
        <v>99.26</v>
      </c>
      <c r="I375" s="7">
        <v>1</v>
      </c>
      <c r="J375" s="14">
        <f t="shared" si="30"/>
        <v>1197200000</v>
      </c>
      <c r="K375" s="9">
        <f t="shared" si="31"/>
        <v>8979000</v>
      </c>
      <c r="L375" s="9">
        <f t="shared" si="32"/>
        <v>1188340720</v>
      </c>
      <c r="M375" s="9">
        <f t="shared" si="33"/>
        <v>-8859280</v>
      </c>
      <c r="N375" s="9">
        <f t="shared" si="34"/>
        <v>119720</v>
      </c>
      <c r="O375" s="27">
        <f t="shared" si="35"/>
        <v>1.0074551682450131E-4</v>
      </c>
      <c r="P375" s="10"/>
    </row>
    <row r="376" spans="1:16" x14ac:dyDescent="0.35">
      <c r="A376" s="5" t="s">
        <v>108</v>
      </c>
      <c r="B376" s="6">
        <v>1500000000</v>
      </c>
      <c r="C376" s="7" t="s">
        <v>23</v>
      </c>
      <c r="D376" s="7" t="s">
        <v>109</v>
      </c>
      <c r="E376" s="8">
        <v>44329</v>
      </c>
      <c r="F376" s="8">
        <v>47981</v>
      </c>
      <c r="G376" s="7">
        <v>1.625</v>
      </c>
      <c r="H376" s="7">
        <v>99.614999999999995</v>
      </c>
      <c r="I376" s="7">
        <v>0.82289000000000001</v>
      </c>
      <c r="J376" s="14">
        <f t="shared" si="30"/>
        <v>1234335000</v>
      </c>
      <c r="K376" s="9">
        <f t="shared" si="31"/>
        <v>20057943.75</v>
      </c>
      <c r="L376" s="9">
        <f t="shared" si="32"/>
        <v>1229582810.25</v>
      </c>
      <c r="M376" s="9">
        <f t="shared" si="33"/>
        <v>-4752189.75</v>
      </c>
      <c r="N376" s="9">
        <f t="shared" si="34"/>
        <v>15305754</v>
      </c>
      <c r="O376" s="27">
        <f t="shared" si="35"/>
        <v>1.244792450936104E-2</v>
      </c>
      <c r="P376" s="10"/>
    </row>
    <row r="377" spans="1:16" x14ac:dyDescent="0.35">
      <c r="A377" s="5" t="s">
        <v>622</v>
      </c>
      <c r="B377" s="6">
        <v>380310000</v>
      </c>
      <c r="C377" s="7" t="s">
        <v>15</v>
      </c>
      <c r="D377" s="7" t="s">
        <v>91</v>
      </c>
      <c r="E377" s="8">
        <v>45595</v>
      </c>
      <c r="F377" s="8">
        <v>47603</v>
      </c>
      <c r="G377" s="7">
        <v>4.25</v>
      </c>
      <c r="H377" s="7">
        <v>99.619</v>
      </c>
      <c r="I377" s="7">
        <v>1</v>
      </c>
      <c r="J377" s="14">
        <f t="shared" si="30"/>
        <v>380310000</v>
      </c>
      <c r="K377" s="9">
        <f t="shared" si="31"/>
        <v>16163175.000000002</v>
      </c>
      <c r="L377" s="9">
        <f t="shared" si="32"/>
        <v>378861018.90000004</v>
      </c>
      <c r="M377" s="9">
        <f t="shared" si="33"/>
        <v>-1448981.0999999642</v>
      </c>
      <c r="N377" s="9">
        <f t="shared" si="34"/>
        <v>14714193.900000038</v>
      </c>
      <c r="O377" s="27">
        <f t="shared" si="35"/>
        <v>3.8837972675895255E-2</v>
      </c>
      <c r="P377" s="10"/>
    </row>
    <row r="378" spans="1:16" x14ac:dyDescent="0.35">
      <c r="A378" s="5" t="s">
        <v>511</v>
      </c>
      <c r="B378" s="6">
        <v>1617900000</v>
      </c>
      <c r="C378" s="7" t="s">
        <v>15</v>
      </c>
      <c r="D378" s="7" t="s">
        <v>32</v>
      </c>
      <c r="E378" s="8">
        <v>45331</v>
      </c>
      <c r="F378" s="8">
        <v>46335</v>
      </c>
      <c r="G378" s="7">
        <v>2.72</v>
      </c>
      <c r="H378" s="7">
        <v>100</v>
      </c>
      <c r="I378" s="7">
        <v>1</v>
      </c>
      <c r="J378" s="14">
        <f t="shared" si="30"/>
        <v>1617900000</v>
      </c>
      <c r="K378" s="9">
        <f t="shared" si="31"/>
        <v>44006880</v>
      </c>
      <c r="L378" s="9">
        <f t="shared" si="32"/>
        <v>1617900000</v>
      </c>
      <c r="M378" s="9">
        <f t="shared" si="33"/>
        <v>0</v>
      </c>
      <c r="N378" s="9">
        <f t="shared" si="34"/>
        <v>44006880</v>
      </c>
      <c r="O378" s="27">
        <f t="shared" si="35"/>
        <v>2.7199999999999998E-2</v>
      </c>
      <c r="P378" s="10"/>
    </row>
    <row r="379" spans="1:16" x14ac:dyDescent="0.35">
      <c r="A379" s="5" t="s">
        <v>626</v>
      </c>
      <c r="B379" s="6">
        <v>49962550</v>
      </c>
      <c r="C379" s="7" t="s">
        <v>287</v>
      </c>
      <c r="D379" s="7" t="s">
        <v>30</v>
      </c>
      <c r="E379" s="8">
        <v>45622</v>
      </c>
      <c r="F379" s="8">
        <v>46717</v>
      </c>
      <c r="G379" s="7">
        <v>0</v>
      </c>
      <c r="H379" s="7">
        <v>100</v>
      </c>
      <c r="I379" s="7">
        <v>8.6910000000000001E-2</v>
      </c>
      <c r="J379" s="14">
        <f t="shared" si="30"/>
        <v>4342245.2204999998</v>
      </c>
      <c r="K379" s="9">
        <f t="shared" si="31"/>
        <v>0</v>
      </c>
      <c r="L379" s="9">
        <f t="shared" si="32"/>
        <v>4342245.2204999998</v>
      </c>
      <c r="M379" s="9">
        <f t="shared" si="33"/>
        <v>0</v>
      </c>
      <c r="N379" s="9">
        <f t="shared" si="34"/>
        <v>0</v>
      </c>
      <c r="O379" s="27">
        <f t="shared" si="35"/>
        <v>0</v>
      </c>
      <c r="P379" s="10"/>
    </row>
    <row r="380" spans="1:16" x14ac:dyDescent="0.35">
      <c r="A380" s="5" t="s">
        <v>165</v>
      </c>
      <c r="B380" s="6">
        <v>821100000</v>
      </c>
      <c r="C380" s="7" t="s">
        <v>15</v>
      </c>
      <c r="D380" s="7" t="s">
        <v>32</v>
      </c>
      <c r="E380" s="8">
        <v>45306</v>
      </c>
      <c r="F380" s="8">
        <v>47863</v>
      </c>
      <c r="G380" s="7">
        <v>3.375</v>
      </c>
      <c r="H380" s="7">
        <v>99.448999999999998</v>
      </c>
      <c r="I380" s="7">
        <v>1</v>
      </c>
      <c r="J380" s="14">
        <f t="shared" si="30"/>
        <v>821100000</v>
      </c>
      <c r="K380" s="9">
        <f t="shared" si="31"/>
        <v>27712125</v>
      </c>
      <c r="L380" s="9">
        <f t="shared" si="32"/>
        <v>816575739</v>
      </c>
      <c r="M380" s="9">
        <f t="shared" si="33"/>
        <v>-4524261</v>
      </c>
      <c r="N380" s="9">
        <f t="shared" si="34"/>
        <v>23187864</v>
      </c>
      <c r="O380" s="27">
        <f t="shared" si="35"/>
        <v>2.8396464519502458E-2</v>
      </c>
      <c r="P380" s="10"/>
    </row>
    <row r="381" spans="1:16" x14ac:dyDescent="0.35">
      <c r="A381" s="5" t="s">
        <v>627</v>
      </c>
      <c r="B381" s="6">
        <v>1378875000</v>
      </c>
      <c r="C381" s="7" t="s">
        <v>15</v>
      </c>
      <c r="D381" s="7" t="s">
        <v>35</v>
      </c>
      <c r="E381" s="8">
        <v>44641</v>
      </c>
      <c r="F381" s="8">
        <v>47382</v>
      </c>
      <c r="G381" s="7">
        <v>1.875</v>
      </c>
      <c r="H381" s="7">
        <v>99.852000000000004</v>
      </c>
      <c r="I381" s="7">
        <v>1</v>
      </c>
      <c r="J381" s="14">
        <f t="shared" si="30"/>
        <v>1378875000</v>
      </c>
      <c r="K381" s="9">
        <f t="shared" si="31"/>
        <v>25853906.25</v>
      </c>
      <c r="L381" s="9">
        <f t="shared" si="32"/>
        <v>1376834265</v>
      </c>
      <c r="M381" s="9">
        <f t="shared" si="33"/>
        <v>-2040735</v>
      </c>
      <c r="N381" s="9">
        <f t="shared" si="34"/>
        <v>23813171.25</v>
      </c>
      <c r="O381" s="27">
        <f t="shared" si="35"/>
        <v>1.7295597484276729E-2</v>
      </c>
      <c r="P381" s="10"/>
    </row>
    <row r="382" spans="1:16" x14ac:dyDescent="0.35">
      <c r="A382" s="5" t="s">
        <v>630</v>
      </c>
      <c r="B382" s="6">
        <v>948515000</v>
      </c>
      <c r="C382" s="7" t="s">
        <v>15</v>
      </c>
      <c r="D382" s="7" t="s">
        <v>179</v>
      </c>
      <c r="E382" s="8">
        <v>45559</v>
      </c>
      <c r="F382" s="8">
        <v>47750</v>
      </c>
      <c r="G382" s="7">
        <v>4</v>
      </c>
      <c r="H382" s="7">
        <v>99.521000000000001</v>
      </c>
      <c r="I382" s="7">
        <v>1</v>
      </c>
      <c r="J382" s="14">
        <f t="shared" si="30"/>
        <v>948515000</v>
      </c>
      <c r="K382" s="9">
        <f t="shared" si="31"/>
        <v>37940600</v>
      </c>
      <c r="L382" s="9">
        <f t="shared" si="32"/>
        <v>943971613.1500001</v>
      </c>
      <c r="M382" s="9">
        <f t="shared" si="33"/>
        <v>-4543386.8499999046</v>
      </c>
      <c r="N382" s="9">
        <f t="shared" si="34"/>
        <v>33397213.150000095</v>
      </c>
      <c r="O382" s="27">
        <f t="shared" si="35"/>
        <v>3.5379467650043808E-2</v>
      </c>
      <c r="P382" s="10"/>
    </row>
    <row r="383" spans="1:16" x14ac:dyDescent="0.35">
      <c r="A383" s="5" t="s">
        <v>631</v>
      </c>
      <c r="B383" s="6">
        <v>400000000</v>
      </c>
      <c r="C383" s="7" t="s">
        <v>23</v>
      </c>
      <c r="D383" s="7" t="s">
        <v>59</v>
      </c>
      <c r="E383" s="8">
        <v>45097</v>
      </c>
      <c r="F383" s="8">
        <v>47133</v>
      </c>
      <c r="G383" s="7">
        <v>5.25</v>
      </c>
      <c r="H383" s="7">
        <v>99.975999999999999</v>
      </c>
      <c r="I383" s="7">
        <v>0.91381000000000001</v>
      </c>
      <c r="J383" s="14">
        <f t="shared" si="30"/>
        <v>365524000</v>
      </c>
      <c r="K383" s="9">
        <f t="shared" si="31"/>
        <v>19190010</v>
      </c>
      <c r="L383" s="9">
        <f t="shared" si="32"/>
        <v>365436274.24000001</v>
      </c>
      <c r="M383" s="9">
        <f t="shared" si="33"/>
        <v>-87725.759999990463</v>
      </c>
      <c r="N383" s="9">
        <f t="shared" si="34"/>
        <v>19102284.24000001</v>
      </c>
      <c r="O383" s="27">
        <f t="shared" si="35"/>
        <v>5.2272545410898638E-2</v>
      </c>
      <c r="P383" s="10"/>
    </row>
    <row r="384" spans="1:16" x14ac:dyDescent="0.35">
      <c r="A384" s="5" t="s">
        <v>149</v>
      </c>
      <c r="B384" s="6">
        <v>1002700000</v>
      </c>
      <c r="C384" s="7" t="s">
        <v>15</v>
      </c>
      <c r="D384" s="7" t="s">
        <v>30</v>
      </c>
      <c r="E384" s="8">
        <v>44874</v>
      </c>
      <c r="F384" s="8">
        <v>46335</v>
      </c>
      <c r="G384" s="7">
        <v>4</v>
      </c>
      <c r="H384" s="7">
        <v>99.695999999999998</v>
      </c>
      <c r="I384" s="7">
        <v>1</v>
      </c>
      <c r="J384" s="14">
        <f t="shared" si="30"/>
        <v>1002700000</v>
      </c>
      <c r="K384" s="9">
        <f t="shared" si="31"/>
        <v>40108000</v>
      </c>
      <c r="L384" s="9">
        <f t="shared" si="32"/>
        <v>999651792</v>
      </c>
      <c r="M384" s="9">
        <f t="shared" si="33"/>
        <v>-3048208</v>
      </c>
      <c r="N384" s="9">
        <f t="shared" si="34"/>
        <v>37059792</v>
      </c>
      <c r="O384" s="27">
        <f t="shared" si="35"/>
        <v>3.7072701011073662E-2</v>
      </c>
      <c r="P384" s="10"/>
    </row>
    <row r="385" spans="1:16" x14ac:dyDescent="0.35">
      <c r="A385" s="5" t="s">
        <v>130</v>
      </c>
      <c r="B385" s="6">
        <v>1082800000</v>
      </c>
      <c r="C385" s="7" t="s">
        <v>15</v>
      </c>
      <c r="D385" s="7" t="s">
        <v>116</v>
      </c>
      <c r="E385" s="8">
        <v>44939</v>
      </c>
      <c r="F385" s="8">
        <v>47131</v>
      </c>
      <c r="G385" s="7">
        <v>4.375</v>
      </c>
      <c r="H385" s="7">
        <v>99.881</v>
      </c>
      <c r="I385" s="7">
        <v>1</v>
      </c>
      <c r="J385" s="14">
        <f t="shared" si="30"/>
        <v>1082800000</v>
      </c>
      <c r="K385" s="9">
        <f t="shared" si="31"/>
        <v>47372500</v>
      </c>
      <c r="L385" s="9">
        <f t="shared" si="32"/>
        <v>1081511468</v>
      </c>
      <c r="M385" s="9">
        <f t="shared" si="33"/>
        <v>-1288532</v>
      </c>
      <c r="N385" s="9">
        <f t="shared" si="34"/>
        <v>46083968</v>
      </c>
      <c r="O385" s="27">
        <f t="shared" si="35"/>
        <v>4.2610706741021818E-2</v>
      </c>
      <c r="P385" s="10"/>
    </row>
    <row r="386" spans="1:16" x14ac:dyDescent="0.35">
      <c r="A386" s="5" t="s">
        <v>282</v>
      </c>
      <c r="B386" s="6">
        <v>1069300000</v>
      </c>
      <c r="C386" s="7" t="s">
        <v>15</v>
      </c>
      <c r="D386" s="7" t="s">
        <v>186</v>
      </c>
      <c r="E386" s="8">
        <v>44973</v>
      </c>
      <c r="F386" s="8">
        <v>46434</v>
      </c>
      <c r="G386" s="7">
        <v>3.625</v>
      </c>
      <c r="H386" s="7">
        <v>99.734999999999999</v>
      </c>
      <c r="I386" s="7">
        <v>1</v>
      </c>
      <c r="J386" s="14">
        <f t="shared" si="30"/>
        <v>1069300000</v>
      </c>
      <c r="K386" s="9">
        <f t="shared" si="31"/>
        <v>38762125</v>
      </c>
      <c r="L386" s="9">
        <f t="shared" si="32"/>
        <v>1066466355</v>
      </c>
      <c r="M386" s="9">
        <f t="shared" si="33"/>
        <v>-2833645</v>
      </c>
      <c r="N386" s="9">
        <f t="shared" si="34"/>
        <v>35928480</v>
      </c>
      <c r="O386" s="27">
        <f t="shared" si="35"/>
        <v>3.3689276582944801E-2</v>
      </c>
      <c r="P386" s="10"/>
    </row>
    <row r="387" spans="1:16" x14ac:dyDescent="0.35">
      <c r="A387" s="5" t="s">
        <v>637</v>
      </c>
      <c r="B387" s="6">
        <v>2694162040</v>
      </c>
      <c r="C387" s="7" t="s">
        <v>53</v>
      </c>
      <c r="D387" s="7" t="s">
        <v>54</v>
      </c>
      <c r="E387" s="8">
        <v>44860</v>
      </c>
      <c r="F387" s="8">
        <v>50704</v>
      </c>
      <c r="G387" s="7">
        <v>1.5</v>
      </c>
      <c r="H387" s="7">
        <v>100.5</v>
      </c>
      <c r="I387" s="11">
        <v>1.01007</v>
      </c>
      <c r="J387" s="14">
        <f t="shared" si="30"/>
        <v>2721292251.7428002</v>
      </c>
      <c r="K387" s="9">
        <f t="shared" si="31"/>
        <v>40819383.776142001</v>
      </c>
      <c r="L387" s="9">
        <f t="shared" si="32"/>
        <v>2734898713.001514</v>
      </c>
      <c r="M387" s="9">
        <f t="shared" si="33"/>
        <v>13606461.258713722</v>
      </c>
      <c r="N387" s="9">
        <f t="shared" si="34"/>
        <v>54425845.034855723</v>
      </c>
      <c r="O387" s="27">
        <f t="shared" si="35"/>
        <v>1.990049751243771E-2</v>
      </c>
      <c r="P387" s="10"/>
    </row>
    <row r="388" spans="1:16" x14ac:dyDescent="0.35">
      <c r="A388" s="5" t="s">
        <v>645</v>
      </c>
      <c r="B388" s="6">
        <v>540900000</v>
      </c>
      <c r="C388" s="7" t="s">
        <v>15</v>
      </c>
      <c r="D388" s="7" t="s">
        <v>116</v>
      </c>
      <c r="E388" s="8">
        <v>45435</v>
      </c>
      <c r="F388" s="8">
        <v>48722</v>
      </c>
      <c r="G388" s="7">
        <v>4.125</v>
      </c>
      <c r="H388" s="7">
        <v>99.454999999999998</v>
      </c>
      <c r="I388" s="7">
        <v>1</v>
      </c>
      <c r="J388" s="14">
        <f t="shared" si="30"/>
        <v>540900000</v>
      </c>
      <c r="K388" s="9">
        <f t="shared" si="31"/>
        <v>22312125</v>
      </c>
      <c r="L388" s="9">
        <f t="shared" si="32"/>
        <v>537952095</v>
      </c>
      <c r="M388" s="9">
        <f t="shared" si="33"/>
        <v>-2947905</v>
      </c>
      <c r="N388" s="9">
        <f t="shared" si="34"/>
        <v>19364220</v>
      </c>
      <c r="O388" s="27">
        <f t="shared" si="35"/>
        <v>3.5996179176511989E-2</v>
      </c>
      <c r="P388" s="10"/>
    </row>
    <row r="389" spans="1:16" x14ac:dyDescent="0.35">
      <c r="A389" s="5" t="s">
        <v>646</v>
      </c>
      <c r="B389" s="6">
        <v>750000000</v>
      </c>
      <c r="C389" s="7" t="s">
        <v>23</v>
      </c>
      <c r="D389" s="7" t="s">
        <v>35</v>
      </c>
      <c r="E389" s="8">
        <v>45372</v>
      </c>
      <c r="F389" s="8">
        <v>47922</v>
      </c>
      <c r="G389" s="7">
        <v>7.125</v>
      </c>
      <c r="H389" s="7">
        <v>100</v>
      </c>
      <c r="I389" s="7">
        <v>0.92778000000000005</v>
      </c>
      <c r="J389" s="14">
        <f t="shared" si="30"/>
        <v>695835000</v>
      </c>
      <c r="K389" s="9">
        <f t="shared" si="31"/>
        <v>49578243.749999993</v>
      </c>
      <c r="L389" s="9">
        <f t="shared" si="32"/>
        <v>695835000</v>
      </c>
      <c r="M389" s="9">
        <f t="shared" si="33"/>
        <v>0</v>
      </c>
      <c r="N389" s="9">
        <f t="shared" si="34"/>
        <v>49578243.749999993</v>
      </c>
      <c r="O389" s="27">
        <f t="shared" si="35"/>
        <v>7.1249999999999994E-2</v>
      </c>
      <c r="P389" s="10"/>
    </row>
    <row r="390" spans="1:16" x14ac:dyDescent="0.35">
      <c r="A390" s="5" t="s">
        <v>155</v>
      </c>
      <c r="B390" s="6">
        <v>1349000000</v>
      </c>
      <c r="C390" s="7" t="s">
        <v>15</v>
      </c>
      <c r="D390" s="7" t="s">
        <v>116</v>
      </c>
      <c r="E390" s="8">
        <v>45265</v>
      </c>
      <c r="F390" s="8">
        <v>46543</v>
      </c>
      <c r="G390" s="7">
        <v>3.75</v>
      </c>
      <c r="H390" s="7">
        <v>99.775999999999996</v>
      </c>
      <c r="I390" s="7">
        <v>1</v>
      </c>
      <c r="J390" s="14">
        <f t="shared" si="30"/>
        <v>1349000000</v>
      </c>
      <c r="K390" s="9">
        <f t="shared" si="31"/>
        <v>50587500</v>
      </c>
      <c r="L390" s="9">
        <f t="shared" si="32"/>
        <v>1345978240</v>
      </c>
      <c r="M390" s="9">
        <f t="shared" si="33"/>
        <v>-3021760</v>
      </c>
      <c r="N390" s="9">
        <f t="shared" si="34"/>
        <v>47565740</v>
      </c>
      <c r="O390" s="27">
        <f t="shared" si="35"/>
        <v>3.5339159717767799E-2</v>
      </c>
      <c r="P390" s="10"/>
    </row>
    <row r="391" spans="1:16" x14ac:dyDescent="0.35">
      <c r="A391" s="5" t="s">
        <v>282</v>
      </c>
      <c r="B391" s="6">
        <v>1073300000</v>
      </c>
      <c r="C391" s="7" t="s">
        <v>15</v>
      </c>
      <c r="D391" s="7" t="s">
        <v>186</v>
      </c>
      <c r="E391" s="8">
        <v>44999</v>
      </c>
      <c r="F391" s="8">
        <v>47191</v>
      </c>
      <c r="G391" s="7">
        <v>4</v>
      </c>
      <c r="H391" s="7">
        <v>99.870999999999995</v>
      </c>
      <c r="I391" s="7">
        <v>1</v>
      </c>
      <c r="J391" s="14">
        <f t="shared" si="30"/>
        <v>1073300000</v>
      </c>
      <c r="K391" s="9">
        <f t="shared" si="31"/>
        <v>42932000</v>
      </c>
      <c r="L391" s="9">
        <f t="shared" si="32"/>
        <v>1071915443</v>
      </c>
      <c r="M391" s="9">
        <f t="shared" si="33"/>
        <v>-1384557</v>
      </c>
      <c r="N391" s="9">
        <f t="shared" si="34"/>
        <v>41547443</v>
      </c>
      <c r="O391" s="27">
        <f t="shared" si="35"/>
        <v>3.8760000400516664E-2</v>
      </c>
      <c r="P391" s="10"/>
    </row>
    <row r="392" spans="1:16" x14ac:dyDescent="0.35">
      <c r="A392" s="5" t="s">
        <v>252</v>
      </c>
      <c r="B392" s="6">
        <v>1092800000</v>
      </c>
      <c r="C392" s="7" t="s">
        <v>15</v>
      </c>
      <c r="D392" s="7" t="s">
        <v>64</v>
      </c>
      <c r="E392" s="8">
        <v>45510</v>
      </c>
      <c r="F392" s="8">
        <v>47793</v>
      </c>
      <c r="G392" s="7">
        <v>3.5</v>
      </c>
      <c r="H392" s="7">
        <v>99.727000000000004</v>
      </c>
      <c r="I392" s="7">
        <v>1</v>
      </c>
      <c r="J392" s="14">
        <f t="shared" si="30"/>
        <v>1092800000</v>
      </c>
      <c r="K392" s="9">
        <f t="shared" si="31"/>
        <v>38248000</v>
      </c>
      <c r="L392" s="9">
        <f t="shared" si="32"/>
        <v>1089816656</v>
      </c>
      <c r="M392" s="9">
        <f t="shared" si="33"/>
        <v>-2983344</v>
      </c>
      <c r="N392" s="9">
        <f t="shared" si="34"/>
        <v>35264656</v>
      </c>
      <c r="O392" s="27">
        <f t="shared" si="35"/>
        <v>3.2358338263459241E-2</v>
      </c>
      <c r="P392" s="10"/>
    </row>
    <row r="393" spans="1:16" x14ac:dyDescent="0.35">
      <c r="A393" s="5" t="s">
        <v>649</v>
      </c>
      <c r="B393" s="6">
        <v>817275000</v>
      </c>
      <c r="C393" s="7" t="s">
        <v>15</v>
      </c>
      <c r="D393" s="7" t="s">
        <v>35</v>
      </c>
      <c r="E393" s="8">
        <v>45021</v>
      </c>
      <c r="F393" s="8">
        <v>47213</v>
      </c>
      <c r="G393" s="7">
        <v>4.25</v>
      </c>
      <c r="H393" s="7">
        <v>99.477000000000004</v>
      </c>
      <c r="I393" s="7">
        <v>1</v>
      </c>
      <c r="J393" s="14">
        <f t="shared" si="30"/>
        <v>817275000</v>
      </c>
      <c r="K393" s="9">
        <f t="shared" si="31"/>
        <v>34734187.5</v>
      </c>
      <c r="L393" s="9">
        <f t="shared" si="32"/>
        <v>813000651.75</v>
      </c>
      <c r="M393" s="9">
        <f t="shared" si="33"/>
        <v>-4274348.25</v>
      </c>
      <c r="N393" s="9">
        <f t="shared" si="34"/>
        <v>30459839.25</v>
      </c>
      <c r="O393" s="27">
        <f t="shared" si="35"/>
        <v>3.7465946902299027E-2</v>
      </c>
      <c r="P393" s="10"/>
    </row>
    <row r="394" spans="1:16" x14ac:dyDescent="0.35">
      <c r="A394" s="5" t="s">
        <v>650</v>
      </c>
      <c r="B394" s="6">
        <v>1822350000</v>
      </c>
      <c r="C394" s="7" t="s">
        <v>15</v>
      </c>
      <c r="D394" s="7" t="s">
        <v>186</v>
      </c>
      <c r="E394" s="8">
        <v>44217</v>
      </c>
      <c r="F394" s="8">
        <v>47869</v>
      </c>
      <c r="G394" s="7">
        <v>0.01</v>
      </c>
      <c r="H394" s="7">
        <v>102.021</v>
      </c>
      <c r="I394" s="7">
        <v>1</v>
      </c>
      <c r="J394" s="14">
        <f t="shared" si="30"/>
        <v>1822350000</v>
      </c>
      <c r="K394" s="9">
        <f t="shared" si="31"/>
        <v>182235</v>
      </c>
      <c r="L394" s="9">
        <f t="shared" si="32"/>
        <v>1859179693.5</v>
      </c>
      <c r="M394" s="9">
        <f t="shared" si="33"/>
        <v>36829693.5</v>
      </c>
      <c r="N394" s="9">
        <f t="shared" si="34"/>
        <v>37011928.5</v>
      </c>
      <c r="O394" s="27">
        <f t="shared" si="35"/>
        <v>1.9907666068750551E-2</v>
      </c>
      <c r="P394" s="10"/>
    </row>
    <row r="395" spans="1:16" x14ac:dyDescent="0.35">
      <c r="A395" s="5" t="s">
        <v>257</v>
      </c>
      <c r="B395" s="6">
        <v>671055000</v>
      </c>
      <c r="C395" s="7" t="s">
        <v>15</v>
      </c>
      <c r="D395" s="7" t="s">
        <v>79</v>
      </c>
      <c r="E395" s="8">
        <v>44344</v>
      </c>
      <c r="F395" s="8">
        <v>47266</v>
      </c>
      <c r="G395" s="7">
        <v>0.875</v>
      </c>
      <c r="H395" s="7">
        <v>99.043999999999997</v>
      </c>
      <c r="I395" s="7">
        <v>1</v>
      </c>
      <c r="J395" s="14">
        <f t="shared" si="30"/>
        <v>671055000</v>
      </c>
      <c r="K395" s="9">
        <f t="shared" si="31"/>
        <v>5871731.2500000009</v>
      </c>
      <c r="L395" s="9">
        <f t="shared" si="32"/>
        <v>664639714.20000005</v>
      </c>
      <c r="M395" s="9">
        <f t="shared" si="33"/>
        <v>-6415285.7999999523</v>
      </c>
      <c r="N395" s="9">
        <f t="shared" si="34"/>
        <v>-543554.54999995138</v>
      </c>
      <c r="O395" s="27">
        <f t="shared" si="35"/>
        <v>-8.1781834336247278E-4</v>
      </c>
      <c r="P395" s="10"/>
    </row>
    <row r="396" spans="1:16" x14ac:dyDescent="0.35">
      <c r="A396" s="5" t="s">
        <v>327</v>
      </c>
      <c r="B396" s="6">
        <v>564400000</v>
      </c>
      <c r="C396" s="7" t="s">
        <v>15</v>
      </c>
      <c r="D396" s="7" t="s">
        <v>61</v>
      </c>
      <c r="E396" s="8">
        <v>44587</v>
      </c>
      <c r="F396" s="8">
        <v>47144</v>
      </c>
      <c r="G396" s="7">
        <v>1.625</v>
      </c>
      <c r="H396" s="7">
        <v>99.195999999999998</v>
      </c>
      <c r="I396" s="7">
        <v>1</v>
      </c>
      <c r="J396" s="14">
        <f t="shared" si="30"/>
        <v>564400000</v>
      </c>
      <c r="K396" s="9">
        <f t="shared" si="31"/>
        <v>9171500</v>
      </c>
      <c r="L396" s="9">
        <f t="shared" si="32"/>
        <v>559862224</v>
      </c>
      <c r="M396" s="9">
        <f t="shared" si="33"/>
        <v>-4537776</v>
      </c>
      <c r="N396" s="9">
        <f t="shared" si="34"/>
        <v>4633724</v>
      </c>
      <c r="O396" s="27">
        <f t="shared" si="35"/>
        <v>8.2765434090084286E-3</v>
      </c>
      <c r="P396" s="10"/>
    </row>
    <row r="397" spans="1:16" x14ac:dyDescent="0.35">
      <c r="A397" s="5" t="s">
        <v>386</v>
      </c>
      <c r="B397" s="6">
        <v>130575000</v>
      </c>
      <c r="C397" s="7" t="s">
        <v>15</v>
      </c>
      <c r="D397" s="7" t="s">
        <v>26</v>
      </c>
      <c r="E397" s="8">
        <v>44741</v>
      </c>
      <c r="F397" s="8">
        <v>46202</v>
      </c>
      <c r="G397" s="7">
        <v>4.75</v>
      </c>
      <c r="H397" s="7">
        <v>100</v>
      </c>
      <c r="I397" s="7">
        <v>1</v>
      </c>
      <c r="J397" s="14">
        <f t="shared" si="30"/>
        <v>130575000</v>
      </c>
      <c r="K397" s="9">
        <f t="shared" si="31"/>
        <v>6202312.5</v>
      </c>
      <c r="L397" s="9">
        <f t="shared" si="32"/>
        <v>130575000</v>
      </c>
      <c r="M397" s="9">
        <f t="shared" si="33"/>
        <v>0</v>
      </c>
      <c r="N397" s="9">
        <f t="shared" si="34"/>
        <v>6202312.5</v>
      </c>
      <c r="O397" s="27">
        <f t="shared" si="35"/>
        <v>4.7500000000000001E-2</v>
      </c>
      <c r="P397" s="10"/>
    </row>
    <row r="398" spans="1:16" x14ac:dyDescent="0.35">
      <c r="A398" s="5" t="s">
        <v>75</v>
      </c>
      <c r="B398" s="6">
        <v>550900000</v>
      </c>
      <c r="C398" s="7" t="s">
        <v>15</v>
      </c>
      <c r="D398" s="7" t="s">
        <v>35</v>
      </c>
      <c r="E398" s="8">
        <v>45518</v>
      </c>
      <c r="F398" s="8">
        <v>46248</v>
      </c>
      <c r="G398" s="7">
        <v>2.5979999999999999</v>
      </c>
      <c r="H398" s="7">
        <v>100</v>
      </c>
      <c r="I398" s="7">
        <v>1</v>
      </c>
      <c r="J398" s="14">
        <f t="shared" si="30"/>
        <v>550900000</v>
      </c>
      <c r="K398" s="9">
        <f t="shared" si="31"/>
        <v>14312382</v>
      </c>
      <c r="L398" s="9">
        <f t="shared" si="32"/>
        <v>550900000</v>
      </c>
      <c r="M398" s="9">
        <f t="shared" si="33"/>
        <v>0</v>
      </c>
      <c r="N398" s="9">
        <f t="shared" si="34"/>
        <v>14312382</v>
      </c>
      <c r="O398" s="27">
        <f t="shared" si="35"/>
        <v>2.598E-2</v>
      </c>
      <c r="P398" s="10"/>
    </row>
    <row r="399" spans="1:16" x14ac:dyDescent="0.35">
      <c r="A399" s="5" t="s">
        <v>311</v>
      </c>
      <c r="B399" s="6">
        <v>527850000</v>
      </c>
      <c r="C399" s="7" t="s">
        <v>15</v>
      </c>
      <c r="D399" s="7" t="s">
        <v>91</v>
      </c>
      <c r="E399" s="8">
        <v>45000</v>
      </c>
      <c r="F399" s="8">
        <v>46461</v>
      </c>
      <c r="G399" s="7">
        <v>4.75</v>
      </c>
      <c r="H399" s="7">
        <v>99.611999999999995</v>
      </c>
      <c r="I399" s="7">
        <v>1</v>
      </c>
      <c r="J399" s="14">
        <f t="shared" si="30"/>
        <v>527850000</v>
      </c>
      <c r="K399" s="9">
        <f t="shared" si="31"/>
        <v>25072875</v>
      </c>
      <c r="L399" s="9">
        <f t="shared" si="32"/>
        <v>525801941.99999994</v>
      </c>
      <c r="M399" s="9">
        <f t="shared" si="33"/>
        <v>-2048058.0000000596</v>
      </c>
      <c r="N399" s="9">
        <f t="shared" si="34"/>
        <v>23024816.99999994</v>
      </c>
      <c r="O399" s="27">
        <f t="shared" si="35"/>
        <v>4.3789904830743173E-2</v>
      </c>
      <c r="P399" s="10"/>
    </row>
    <row r="400" spans="1:16" x14ac:dyDescent="0.35">
      <c r="A400" s="5" t="s">
        <v>101</v>
      </c>
      <c r="B400" s="6">
        <v>1192900000</v>
      </c>
      <c r="C400" s="7" t="s">
        <v>15</v>
      </c>
      <c r="D400" s="7" t="s">
        <v>69</v>
      </c>
      <c r="E400" s="8">
        <v>44273</v>
      </c>
      <c r="F400" s="8">
        <v>48017</v>
      </c>
      <c r="G400" s="7">
        <v>1.25</v>
      </c>
      <c r="H400" s="7">
        <v>99.572999999999993</v>
      </c>
      <c r="I400" s="7">
        <v>1</v>
      </c>
      <c r="J400" s="14">
        <f t="shared" si="30"/>
        <v>1192900000</v>
      </c>
      <c r="K400" s="9">
        <f t="shared" si="31"/>
        <v>14911250</v>
      </c>
      <c r="L400" s="9">
        <f t="shared" si="32"/>
        <v>1187806316.9999998</v>
      </c>
      <c r="M400" s="9">
        <f t="shared" si="33"/>
        <v>-5093683.0000002384</v>
      </c>
      <c r="N400" s="9">
        <f t="shared" si="34"/>
        <v>9817566.9999997616</v>
      </c>
      <c r="O400" s="27">
        <f t="shared" si="35"/>
        <v>8.2652928002568994E-3</v>
      </c>
      <c r="P400" s="10"/>
    </row>
    <row r="401" spans="1:16" x14ac:dyDescent="0.35">
      <c r="A401" s="5" t="s">
        <v>655</v>
      </c>
      <c r="B401" s="6">
        <v>608900000</v>
      </c>
      <c r="C401" s="7" t="s">
        <v>15</v>
      </c>
      <c r="D401" s="7" t="s">
        <v>32</v>
      </c>
      <c r="E401" s="8">
        <v>44355</v>
      </c>
      <c r="F401" s="8">
        <v>46912</v>
      </c>
      <c r="G401" s="7">
        <v>0.25</v>
      </c>
      <c r="H401" s="7">
        <v>99.661000000000001</v>
      </c>
      <c r="I401" s="7">
        <v>1</v>
      </c>
      <c r="J401" s="14">
        <f t="shared" si="30"/>
        <v>608900000</v>
      </c>
      <c r="K401" s="9">
        <f t="shared" si="31"/>
        <v>1522250</v>
      </c>
      <c r="L401" s="9">
        <f t="shared" si="32"/>
        <v>606835829</v>
      </c>
      <c r="M401" s="9">
        <f t="shared" si="33"/>
        <v>-2064171</v>
      </c>
      <c r="N401" s="9">
        <f t="shared" si="34"/>
        <v>-541921</v>
      </c>
      <c r="O401" s="27">
        <f t="shared" si="35"/>
        <v>-8.9302736275975562E-4</v>
      </c>
      <c r="P401" s="10"/>
    </row>
    <row r="402" spans="1:16" x14ac:dyDescent="0.35">
      <c r="A402" s="5" t="s">
        <v>656</v>
      </c>
      <c r="B402" s="6">
        <v>590950000</v>
      </c>
      <c r="C402" s="7" t="s">
        <v>15</v>
      </c>
      <c r="D402" s="7" t="s">
        <v>69</v>
      </c>
      <c r="E402" s="8">
        <v>44447</v>
      </c>
      <c r="F402" s="8">
        <v>46638</v>
      </c>
      <c r="G402" s="7">
        <v>0.5</v>
      </c>
      <c r="H402" s="7">
        <v>99.897000000000006</v>
      </c>
      <c r="I402" s="7">
        <v>1</v>
      </c>
      <c r="J402" s="14">
        <f t="shared" si="30"/>
        <v>590950000</v>
      </c>
      <c r="K402" s="9">
        <f t="shared" si="31"/>
        <v>2954750</v>
      </c>
      <c r="L402" s="9">
        <f t="shared" si="32"/>
        <v>590341321.5</v>
      </c>
      <c r="M402" s="9">
        <f t="shared" si="33"/>
        <v>-608678.5</v>
      </c>
      <c r="N402" s="9">
        <f t="shared" si="34"/>
        <v>2346071.5</v>
      </c>
      <c r="O402" s="27">
        <f t="shared" si="35"/>
        <v>3.9740933161155987E-3</v>
      </c>
      <c r="P402" s="10"/>
    </row>
    <row r="403" spans="1:16" x14ac:dyDescent="0.35">
      <c r="A403" s="5" t="s">
        <v>374</v>
      </c>
      <c r="B403" s="6">
        <v>19077318400</v>
      </c>
      <c r="C403" s="7" t="s">
        <v>15</v>
      </c>
      <c r="D403" s="7" t="s">
        <v>116</v>
      </c>
      <c r="E403" s="8">
        <v>45314</v>
      </c>
      <c r="F403" s="8">
        <v>54599</v>
      </c>
      <c r="G403" s="7">
        <v>3</v>
      </c>
      <c r="H403" s="7">
        <v>96.528000000000006</v>
      </c>
      <c r="I403" s="7">
        <v>1</v>
      </c>
      <c r="J403" s="14">
        <f t="shared" si="30"/>
        <v>19077318400</v>
      </c>
      <c r="K403" s="9">
        <f t="shared" si="31"/>
        <v>572319552</v>
      </c>
      <c r="L403" s="9">
        <f t="shared" si="32"/>
        <v>18414953905.152</v>
      </c>
      <c r="M403" s="9">
        <f t="shared" si="33"/>
        <v>-662364494.84799957</v>
      </c>
      <c r="N403" s="9">
        <f t="shared" si="34"/>
        <v>-90044942.847999573</v>
      </c>
      <c r="O403" s="27">
        <f t="shared" si="35"/>
        <v>-4.8897729156306743E-3</v>
      </c>
      <c r="P403" s="10"/>
    </row>
    <row r="404" spans="1:16" x14ac:dyDescent="0.35">
      <c r="A404" s="5" t="s">
        <v>236</v>
      </c>
      <c r="B404" s="6">
        <v>473310000</v>
      </c>
      <c r="C404" s="7" t="s">
        <v>15</v>
      </c>
      <c r="D404" s="7" t="s">
        <v>69</v>
      </c>
      <c r="E404" s="8">
        <v>44902</v>
      </c>
      <c r="F404" s="8">
        <v>46728</v>
      </c>
      <c r="G404" s="7">
        <v>0.8</v>
      </c>
      <c r="H404" s="7">
        <v>100</v>
      </c>
      <c r="I404" s="7">
        <v>1</v>
      </c>
      <c r="J404" s="14">
        <f t="shared" si="30"/>
        <v>473310000</v>
      </c>
      <c r="K404" s="9">
        <f t="shared" si="31"/>
        <v>3786480</v>
      </c>
      <c r="L404" s="9">
        <f t="shared" si="32"/>
        <v>473310000</v>
      </c>
      <c r="M404" s="9">
        <f t="shared" si="33"/>
        <v>0</v>
      </c>
      <c r="N404" s="9">
        <f t="shared" si="34"/>
        <v>3786480</v>
      </c>
      <c r="O404" s="27">
        <f t="shared" si="35"/>
        <v>8.0000000000000002E-3</v>
      </c>
      <c r="P404" s="10"/>
    </row>
    <row r="405" spans="1:16" x14ac:dyDescent="0.35">
      <c r="A405" s="5" t="s">
        <v>662</v>
      </c>
      <c r="B405" s="6">
        <v>77933950</v>
      </c>
      <c r="C405" s="7" t="s">
        <v>287</v>
      </c>
      <c r="D405" s="7" t="s">
        <v>30</v>
      </c>
      <c r="E405" s="8">
        <v>45635</v>
      </c>
      <c r="F405" s="8">
        <v>46821</v>
      </c>
      <c r="G405" s="7">
        <v>4.6609999999999996</v>
      </c>
      <c r="H405" s="7">
        <v>100</v>
      </c>
      <c r="I405" s="7">
        <v>8.6499999999999994E-2</v>
      </c>
      <c r="J405" s="14">
        <f t="shared" si="30"/>
        <v>6741286.6749999998</v>
      </c>
      <c r="K405" s="9">
        <f t="shared" si="31"/>
        <v>314211.37192174996</v>
      </c>
      <c r="L405" s="9">
        <f t="shared" si="32"/>
        <v>6741286.6749999998</v>
      </c>
      <c r="M405" s="9">
        <f t="shared" si="33"/>
        <v>0</v>
      </c>
      <c r="N405" s="9">
        <f t="shared" si="34"/>
        <v>314211.37192174996</v>
      </c>
      <c r="O405" s="27">
        <f t="shared" si="35"/>
        <v>4.6609999999999999E-2</v>
      </c>
      <c r="P405" s="10"/>
    </row>
    <row r="406" spans="1:16" x14ac:dyDescent="0.35">
      <c r="A406" s="5" t="s">
        <v>513</v>
      </c>
      <c r="B406" s="6">
        <v>100495800</v>
      </c>
      <c r="C406" s="7" t="s">
        <v>15</v>
      </c>
      <c r="D406" s="7" t="s">
        <v>91</v>
      </c>
      <c r="E406" s="8">
        <v>45594</v>
      </c>
      <c r="F406" s="8">
        <v>47420</v>
      </c>
      <c r="G406" s="7">
        <v>7</v>
      </c>
      <c r="H406" s="7">
        <v>100</v>
      </c>
      <c r="I406" s="7">
        <v>1</v>
      </c>
      <c r="J406" s="14">
        <f t="shared" si="30"/>
        <v>100495800</v>
      </c>
      <c r="K406" s="9">
        <f t="shared" si="31"/>
        <v>7034706.0000000009</v>
      </c>
      <c r="L406" s="9">
        <f t="shared" si="32"/>
        <v>100495800</v>
      </c>
      <c r="M406" s="9">
        <f t="shared" si="33"/>
        <v>0</v>
      </c>
      <c r="N406" s="9">
        <f t="shared" si="34"/>
        <v>7034706.0000000009</v>
      </c>
      <c r="O406" s="27">
        <f t="shared" si="35"/>
        <v>7.0000000000000007E-2</v>
      </c>
      <c r="P406" s="10"/>
    </row>
    <row r="407" spans="1:16" x14ac:dyDescent="0.35">
      <c r="A407" s="5" t="s">
        <v>222</v>
      </c>
      <c r="B407" s="6">
        <v>814650000</v>
      </c>
      <c r="C407" s="7" t="s">
        <v>15</v>
      </c>
      <c r="D407" s="7" t="s">
        <v>30</v>
      </c>
      <c r="E407" s="8">
        <v>45596</v>
      </c>
      <c r="F407" s="8">
        <v>47238</v>
      </c>
      <c r="G407" s="7">
        <v>2.875</v>
      </c>
      <c r="H407" s="7">
        <v>99.504000000000005</v>
      </c>
      <c r="I407" s="7">
        <v>1</v>
      </c>
      <c r="J407" s="14">
        <f t="shared" si="30"/>
        <v>814650000</v>
      </c>
      <c r="K407" s="9">
        <f t="shared" si="31"/>
        <v>23421187.5</v>
      </c>
      <c r="L407" s="9">
        <f t="shared" si="32"/>
        <v>810609336</v>
      </c>
      <c r="M407" s="9">
        <f t="shared" si="33"/>
        <v>-4040664</v>
      </c>
      <c r="N407" s="9">
        <f t="shared" si="34"/>
        <v>19380523.5</v>
      </c>
      <c r="O407" s="27">
        <f t="shared" si="35"/>
        <v>2.3908586589483839E-2</v>
      </c>
      <c r="P407" s="10"/>
    </row>
    <row r="408" spans="1:16" x14ac:dyDescent="0.35">
      <c r="A408" s="5" t="s">
        <v>663</v>
      </c>
      <c r="B408" s="6">
        <v>117550000</v>
      </c>
      <c r="C408" s="7" t="s">
        <v>53</v>
      </c>
      <c r="D408" s="7" t="s">
        <v>54</v>
      </c>
      <c r="E408" s="8">
        <v>45538</v>
      </c>
      <c r="F408" s="8">
        <v>49555</v>
      </c>
      <c r="G408" s="7">
        <v>1.2</v>
      </c>
      <c r="H408" s="7">
        <v>100.35899999999999</v>
      </c>
      <c r="I408" s="11">
        <v>1.0623199999999999</v>
      </c>
      <c r="J408" s="14">
        <f t="shared" si="30"/>
        <v>124875715.99999999</v>
      </c>
      <c r="K408" s="9">
        <f t="shared" si="31"/>
        <v>1498508.5919999999</v>
      </c>
      <c r="L408" s="9">
        <f t="shared" si="32"/>
        <v>125324019.82043998</v>
      </c>
      <c r="M408" s="9">
        <f t="shared" si="33"/>
        <v>448303.82043999434</v>
      </c>
      <c r="N408" s="9">
        <f t="shared" si="34"/>
        <v>1946812.4124399943</v>
      </c>
      <c r="O408" s="27">
        <f t="shared" si="35"/>
        <v>1.5534232106736772E-2</v>
      </c>
      <c r="P408" s="10"/>
    </row>
    <row r="409" spans="1:16" x14ac:dyDescent="0.35">
      <c r="A409" s="5" t="s">
        <v>596</v>
      </c>
      <c r="B409" s="6">
        <v>445400000</v>
      </c>
      <c r="C409" s="7" t="s">
        <v>15</v>
      </c>
      <c r="D409" s="7" t="s">
        <v>116</v>
      </c>
      <c r="E409" s="8">
        <v>45560</v>
      </c>
      <c r="F409" s="8">
        <v>48238</v>
      </c>
      <c r="G409" s="7">
        <v>3.875</v>
      </c>
      <c r="H409" s="7">
        <v>99.697000000000003</v>
      </c>
      <c r="I409" s="7">
        <v>1</v>
      </c>
      <c r="J409" s="14">
        <f t="shared" si="30"/>
        <v>445400000</v>
      </c>
      <c r="K409" s="9">
        <f t="shared" si="31"/>
        <v>17259250</v>
      </c>
      <c r="L409" s="9">
        <f t="shared" si="32"/>
        <v>444050438</v>
      </c>
      <c r="M409" s="9">
        <f t="shared" si="33"/>
        <v>-1349562</v>
      </c>
      <c r="N409" s="9">
        <f t="shared" si="34"/>
        <v>15909688</v>
      </c>
      <c r="O409" s="27">
        <f t="shared" si="35"/>
        <v>3.5828560538431448E-2</v>
      </c>
      <c r="P409" s="10"/>
    </row>
    <row r="410" spans="1:16" x14ac:dyDescent="0.35">
      <c r="A410" s="5" t="s">
        <v>164</v>
      </c>
      <c r="B410" s="6">
        <v>540800000</v>
      </c>
      <c r="C410" s="7" t="s">
        <v>15</v>
      </c>
      <c r="D410" s="7" t="s">
        <v>30</v>
      </c>
      <c r="E410" s="8">
        <v>45441</v>
      </c>
      <c r="F410" s="8">
        <v>47632</v>
      </c>
      <c r="G410" s="7">
        <v>4.375</v>
      </c>
      <c r="H410" s="7">
        <v>99.912000000000006</v>
      </c>
      <c r="I410" s="7">
        <v>1</v>
      </c>
      <c r="J410" s="14">
        <f t="shared" si="30"/>
        <v>540800000</v>
      </c>
      <c r="K410" s="9">
        <f t="shared" si="31"/>
        <v>23660000</v>
      </c>
      <c r="L410" s="9">
        <f t="shared" si="32"/>
        <v>540324096</v>
      </c>
      <c r="M410" s="9">
        <f t="shared" si="33"/>
        <v>-475904</v>
      </c>
      <c r="N410" s="9">
        <f t="shared" si="34"/>
        <v>23184096</v>
      </c>
      <c r="O410" s="27">
        <f t="shared" si="35"/>
        <v>4.2907758827768434E-2</v>
      </c>
      <c r="P410" s="10"/>
    </row>
    <row r="411" spans="1:16" x14ac:dyDescent="0.35">
      <c r="A411" s="5" t="s">
        <v>216</v>
      </c>
      <c r="B411" s="6">
        <v>547400000</v>
      </c>
      <c r="C411" s="7" t="s">
        <v>15</v>
      </c>
      <c r="D411" s="7" t="s">
        <v>37</v>
      </c>
      <c r="E411" s="8">
        <v>45306</v>
      </c>
      <c r="F411" s="8">
        <v>47133</v>
      </c>
      <c r="G411" s="7">
        <v>3.2120000000000002</v>
      </c>
      <c r="H411" s="7">
        <v>100</v>
      </c>
      <c r="I411" s="7">
        <v>1</v>
      </c>
      <c r="J411" s="14">
        <f t="shared" si="30"/>
        <v>547400000</v>
      </c>
      <c r="K411" s="9">
        <f t="shared" si="31"/>
        <v>17582488</v>
      </c>
      <c r="L411" s="9">
        <f t="shared" si="32"/>
        <v>547400000</v>
      </c>
      <c r="M411" s="9">
        <f t="shared" si="33"/>
        <v>0</v>
      </c>
      <c r="N411" s="9">
        <f t="shared" si="34"/>
        <v>17582488</v>
      </c>
      <c r="O411" s="27">
        <f t="shared" si="35"/>
        <v>3.2120000000000003E-2</v>
      </c>
      <c r="P411" s="10"/>
    </row>
    <row r="412" spans="1:16" x14ac:dyDescent="0.35">
      <c r="A412" s="5" t="s">
        <v>268</v>
      </c>
      <c r="B412" s="6">
        <v>708890000</v>
      </c>
      <c r="C412" s="7" t="s">
        <v>15</v>
      </c>
      <c r="D412" s="7" t="s">
        <v>35</v>
      </c>
      <c r="E412" s="8">
        <v>45253</v>
      </c>
      <c r="F412" s="8">
        <v>47626</v>
      </c>
      <c r="G412" s="7">
        <v>3.85</v>
      </c>
      <c r="H412" s="7">
        <v>99.825999999999993</v>
      </c>
      <c r="I412" s="7">
        <v>1</v>
      </c>
      <c r="J412" s="14">
        <f t="shared" si="30"/>
        <v>708890000</v>
      </c>
      <c r="K412" s="9">
        <f t="shared" si="31"/>
        <v>27292265</v>
      </c>
      <c r="L412" s="9">
        <f t="shared" si="32"/>
        <v>707656531.39999998</v>
      </c>
      <c r="M412" s="9">
        <f t="shared" si="33"/>
        <v>-1233468.6000000238</v>
      </c>
      <c r="N412" s="9">
        <f t="shared" si="34"/>
        <v>26058796.399999976</v>
      </c>
      <c r="O412" s="27">
        <f t="shared" si="35"/>
        <v>3.6824073888566074E-2</v>
      </c>
      <c r="P412" s="10"/>
    </row>
    <row r="413" spans="1:16" x14ac:dyDescent="0.35">
      <c r="A413" s="5" t="s">
        <v>667</v>
      </c>
      <c r="B413" s="6">
        <v>579400000</v>
      </c>
      <c r="C413" s="7" t="s">
        <v>15</v>
      </c>
      <c r="D413" s="7" t="s">
        <v>69</v>
      </c>
      <c r="E413" s="8">
        <v>44483</v>
      </c>
      <c r="F413" s="8">
        <v>46674</v>
      </c>
      <c r="G413" s="7">
        <v>0.5</v>
      </c>
      <c r="H413" s="7">
        <v>99.671000000000006</v>
      </c>
      <c r="I413" s="7">
        <v>1</v>
      </c>
      <c r="J413" s="14">
        <f t="shared" si="30"/>
        <v>579400000</v>
      </c>
      <c r="K413" s="9">
        <f t="shared" si="31"/>
        <v>2897000</v>
      </c>
      <c r="L413" s="9">
        <f t="shared" si="32"/>
        <v>577493774</v>
      </c>
      <c r="M413" s="9">
        <f t="shared" si="33"/>
        <v>-1906226</v>
      </c>
      <c r="N413" s="9">
        <f t="shared" si="34"/>
        <v>990774</v>
      </c>
      <c r="O413" s="27">
        <f t="shared" si="35"/>
        <v>1.715644470307311E-3</v>
      </c>
      <c r="P413" s="10"/>
    </row>
    <row r="414" spans="1:16" x14ac:dyDescent="0.35">
      <c r="A414" s="5" t="s">
        <v>673</v>
      </c>
      <c r="B414" s="6">
        <v>400000000</v>
      </c>
      <c r="C414" s="7" t="s">
        <v>23</v>
      </c>
      <c r="D414" s="7" t="s">
        <v>64</v>
      </c>
      <c r="E414" s="8">
        <v>44334</v>
      </c>
      <c r="F414" s="8">
        <v>46919</v>
      </c>
      <c r="G414" s="7">
        <v>4.125</v>
      </c>
      <c r="H414" s="7">
        <v>100</v>
      </c>
      <c r="I414" s="7">
        <v>0.82323999999999997</v>
      </c>
      <c r="J414" s="14">
        <f t="shared" si="30"/>
        <v>329296000</v>
      </c>
      <c r="K414" s="9">
        <f t="shared" si="31"/>
        <v>13583460</v>
      </c>
      <c r="L414" s="9">
        <f t="shared" si="32"/>
        <v>329296000</v>
      </c>
      <c r="M414" s="9">
        <f t="shared" si="33"/>
        <v>0</v>
      </c>
      <c r="N414" s="9">
        <f t="shared" si="34"/>
        <v>13583460</v>
      </c>
      <c r="O414" s="27">
        <f t="shared" si="35"/>
        <v>4.1250000000000002E-2</v>
      </c>
      <c r="P414" s="10"/>
    </row>
    <row r="415" spans="1:16" x14ac:dyDescent="0.35">
      <c r="A415" s="5" t="s">
        <v>656</v>
      </c>
      <c r="B415" s="6">
        <v>499850000</v>
      </c>
      <c r="C415" s="7" t="s">
        <v>15</v>
      </c>
      <c r="D415" s="7" t="s">
        <v>69</v>
      </c>
      <c r="E415" s="8">
        <v>44818</v>
      </c>
      <c r="F415" s="8">
        <v>47010</v>
      </c>
      <c r="G415" s="7">
        <v>5.25</v>
      </c>
      <c r="H415" s="7">
        <v>99.721000000000004</v>
      </c>
      <c r="I415" s="7">
        <v>1</v>
      </c>
      <c r="J415" s="14">
        <f t="shared" si="30"/>
        <v>499850000</v>
      </c>
      <c r="K415" s="9">
        <f t="shared" si="31"/>
        <v>26242125</v>
      </c>
      <c r="L415" s="9">
        <f t="shared" si="32"/>
        <v>498455418.5</v>
      </c>
      <c r="M415" s="9">
        <f t="shared" si="33"/>
        <v>-1394581.5</v>
      </c>
      <c r="N415" s="9">
        <f t="shared" si="34"/>
        <v>24847543.5</v>
      </c>
      <c r="O415" s="27">
        <f t="shared" si="35"/>
        <v>4.9849078930215299E-2</v>
      </c>
      <c r="P415" s="10"/>
    </row>
    <row r="416" spans="1:16" x14ac:dyDescent="0.35">
      <c r="A416" s="5" t="s">
        <v>462</v>
      </c>
      <c r="B416" s="6">
        <v>706290000</v>
      </c>
      <c r="C416" s="7" t="s">
        <v>15</v>
      </c>
      <c r="D416" s="7" t="s">
        <v>32</v>
      </c>
      <c r="E416" s="8">
        <v>45595</v>
      </c>
      <c r="F416" s="8">
        <v>49247</v>
      </c>
      <c r="G416" s="7">
        <v>2.625</v>
      </c>
      <c r="H416" s="7">
        <v>99.143000000000001</v>
      </c>
      <c r="I416" s="7">
        <v>1</v>
      </c>
      <c r="J416" s="14">
        <f t="shared" si="30"/>
        <v>706290000</v>
      </c>
      <c r="K416" s="9">
        <f t="shared" si="31"/>
        <v>18540112.5</v>
      </c>
      <c r="L416" s="9">
        <f t="shared" si="32"/>
        <v>700237094.70000005</v>
      </c>
      <c r="M416" s="9">
        <f t="shared" si="33"/>
        <v>-6052905.2999999523</v>
      </c>
      <c r="N416" s="9">
        <f t="shared" si="34"/>
        <v>12487207.200000048</v>
      </c>
      <c r="O416" s="27">
        <f t="shared" si="35"/>
        <v>1.7832827330220052E-2</v>
      </c>
      <c r="P416" s="10"/>
    </row>
    <row r="417" spans="1:16" x14ac:dyDescent="0.35">
      <c r="A417" s="5" t="s">
        <v>216</v>
      </c>
      <c r="B417" s="6">
        <v>821100000</v>
      </c>
      <c r="C417" s="7" t="s">
        <v>15</v>
      </c>
      <c r="D417" s="7" t="s">
        <v>37</v>
      </c>
      <c r="E417" s="8">
        <v>45306</v>
      </c>
      <c r="F417" s="8">
        <v>48959</v>
      </c>
      <c r="G417" s="7">
        <v>3.5470000000000002</v>
      </c>
      <c r="H417" s="7">
        <v>100</v>
      </c>
      <c r="I417" s="7">
        <v>1</v>
      </c>
      <c r="J417" s="14">
        <f t="shared" si="30"/>
        <v>821100000</v>
      </c>
      <c r="K417" s="9">
        <f t="shared" si="31"/>
        <v>29124417</v>
      </c>
      <c r="L417" s="9">
        <f t="shared" si="32"/>
        <v>821100000</v>
      </c>
      <c r="M417" s="9">
        <f t="shared" si="33"/>
        <v>0</v>
      </c>
      <c r="N417" s="9">
        <f t="shared" si="34"/>
        <v>29124417</v>
      </c>
      <c r="O417" s="27">
        <f t="shared" si="35"/>
        <v>3.5470000000000002E-2</v>
      </c>
      <c r="P417" s="10"/>
    </row>
    <row r="418" spans="1:16" x14ac:dyDescent="0.35">
      <c r="A418" s="5" t="s">
        <v>678</v>
      </c>
      <c r="B418" s="6">
        <v>543050000</v>
      </c>
      <c r="C418" s="7" t="s">
        <v>15</v>
      </c>
      <c r="D418" s="7" t="s">
        <v>37</v>
      </c>
      <c r="E418" s="8">
        <v>45112</v>
      </c>
      <c r="F418" s="8">
        <v>46939</v>
      </c>
      <c r="G418" s="7">
        <v>5.7009999999999996</v>
      </c>
      <c r="H418" s="7">
        <v>100</v>
      </c>
      <c r="I418" s="7">
        <v>1</v>
      </c>
      <c r="J418" s="14">
        <f t="shared" si="30"/>
        <v>543050000</v>
      </c>
      <c r="K418" s="9">
        <f t="shared" si="31"/>
        <v>30959280.5</v>
      </c>
      <c r="L418" s="9">
        <f t="shared" si="32"/>
        <v>543050000</v>
      </c>
      <c r="M418" s="9">
        <f t="shared" si="33"/>
        <v>0</v>
      </c>
      <c r="N418" s="9">
        <f t="shared" si="34"/>
        <v>30959280.5</v>
      </c>
      <c r="O418" s="27">
        <f t="shared" si="35"/>
        <v>5.7009999999999998E-2</v>
      </c>
      <c r="P418" s="10"/>
    </row>
    <row r="419" spans="1:16" x14ac:dyDescent="0.35">
      <c r="A419" s="5" t="s">
        <v>17</v>
      </c>
      <c r="B419" s="6">
        <v>811050000</v>
      </c>
      <c r="C419" s="7" t="s">
        <v>15</v>
      </c>
      <c r="D419" s="7" t="s">
        <v>18</v>
      </c>
      <c r="E419" s="8">
        <v>44942</v>
      </c>
      <c r="F419" s="8">
        <v>46950</v>
      </c>
      <c r="G419" s="7">
        <v>4.875</v>
      </c>
      <c r="H419" s="7">
        <v>99.552000000000007</v>
      </c>
      <c r="I419" s="7">
        <v>1</v>
      </c>
      <c r="J419" s="14">
        <f t="shared" si="30"/>
        <v>811050000</v>
      </c>
      <c r="K419" s="9">
        <f t="shared" si="31"/>
        <v>39538687.5</v>
      </c>
      <c r="L419" s="9">
        <f t="shared" si="32"/>
        <v>807416496</v>
      </c>
      <c r="M419" s="9">
        <f t="shared" si="33"/>
        <v>-3633504</v>
      </c>
      <c r="N419" s="9">
        <f t="shared" si="34"/>
        <v>35905183.5</v>
      </c>
      <c r="O419" s="27">
        <f t="shared" si="35"/>
        <v>4.4469222115075535E-2</v>
      </c>
      <c r="P419" s="10"/>
    </row>
    <row r="420" spans="1:16" x14ac:dyDescent="0.35">
      <c r="A420" s="5" t="s">
        <v>101</v>
      </c>
      <c r="B420" s="6">
        <v>1033600000</v>
      </c>
      <c r="C420" s="7" t="s">
        <v>15</v>
      </c>
      <c r="D420" s="7" t="s">
        <v>69</v>
      </c>
      <c r="E420" s="8">
        <v>44879</v>
      </c>
      <c r="F420" s="8">
        <v>47801</v>
      </c>
      <c r="G420" s="7">
        <v>5.375</v>
      </c>
      <c r="H420" s="7">
        <v>99.426000000000002</v>
      </c>
      <c r="I420" s="7">
        <v>1</v>
      </c>
      <c r="J420" s="14">
        <f t="shared" si="30"/>
        <v>1033600000</v>
      </c>
      <c r="K420" s="9">
        <f t="shared" si="31"/>
        <v>55556000</v>
      </c>
      <c r="L420" s="9">
        <f t="shared" si="32"/>
        <v>1027667136</v>
      </c>
      <c r="M420" s="9">
        <f t="shared" si="33"/>
        <v>-5932864</v>
      </c>
      <c r="N420" s="9">
        <f t="shared" si="34"/>
        <v>49623136</v>
      </c>
      <c r="O420" s="27">
        <f t="shared" si="35"/>
        <v>4.8287168346307807E-2</v>
      </c>
      <c r="P420" s="10"/>
    </row>
    <row r="421" spans="1:16" x14ac:dyDescent="0.35">
      <c r="A421" s="5" t="s">
        <v>171</v>
      </c>
      <c r="B421" s="6">
        <v>1058000000</v>
      </c>
      <c r="C421" s="7" t="s">
        <v>15</v>
      </c>
      <c r="D421" s="7" t="s">
        <v>35</v>
      </c>
      <c r="E421" s="8">
        <v>45615</v>
      </c>
      <c r="F421" s="8">
        <v>48537</v>
      </c>
      <c r="G421" s="7">
        <v>3.375</v>
      </c>
      <c r="H421" s="7">
        <v>99.790999999999997</v>
      </c>
      <c r="I421" s="7">
        <v>1</v>
      </c>
      <c r="J421" s="14">
        <f t="shared" si="30"/>
        <v>1058000000</v>
      </c>
      <c r="K421" s="9">
        <f t="shared" si="31"/>
        <v>35707500</v>
      </c>
      <c r="L421" s="9">
        <f t="shared" si="32"/>
        <v>1055788780</v>
      </c>
      <c r="M421" s="9">
        <f t="shared" si="33"/>
        <v>-2211220</v>
      </c>
      <c r="N421" s="9">
        <f t="shared" si="34"/>
        <v>33496280</v>
      </c>
      <c r="O421" s="27">
        <f t="shared" si="35"/>
        <v>3.1726307983685906E-2</v>
      </c>
      <c r="P421" s="10"/>
    </row>
    <row r="422" spans="1:16" x14ac:dyDescent="0.35">
      <c r="A422" s="5" t="s">
        <v>268</v>
      </c>
      <c r="B422" s="6">
        <v>230230000</v>
      </c>
      <c r="C422" s="7" t="s">
        <v>49</v>
      </c>
      <c r="D422" s="7" t="s">
        <v>35</v>
      </c>
      <c r="E422" s="8">
        <v>45595</v>
      </c>
      <c r="F422" s="8">
        <v>47421</v>
      </c>
      <c r="G422" s="7">
        <v>5.3019999999999996</v>
      </c>
      <c r="H422" s="7">
        <v>100</v>
      </c>
      <c r="I422" s="11">
        <v>0.60728000000000004</v>
      </c>
      <c r="J422" s="14">
        <f t="shared" si="30"/>
        <v>139814074.40000001</v>
      </c>
      <c r="K422" s="9">
        <f t="shared" si="31"/>
        <v>7412942.224688</v>
      </c>
      <c r="L422" s="9">
        <f t="shared" si="32"/>
        <v>139814074.40000001</v>
      </c>
      <c r="M422" s="9">
        <f t="shared" si="33"/>
        <v>0</v>
      </c>
      <c r="N422" s="9">
        <f t="shared" si="34"/>
        <v>7412942.224688</v>
      </c>
      <c r="O422" s="27">
        <f t="shared" si="35"/>
        <v>5.3019999999999998E-2</v>
      </c>
      <c r="P422" s="10"/>
    </row>
    <row r="423" spans="1:16" x14ac:dyDescent="0.35">
      <c r="A423" s="5" t="s">
        <v>429</v>
      </c>
      <c r="B423" s="6">
        <v>1186500000</v>
      </c>
      <c r="C423" s="7" t="s">
        <v>15</v>
      </c>
      <c r="D423" s="7" t="s">
        <v>32</v>
      </c>
      <c r="E423" s="8">
        <v>44441</v>
      </c>
      <c r="F423" s="8">
        <v>52012</v>
      </c>
      <c r="G423" s="7">
        <v>1</v>
      </c>
      <c r="H423" s="7">
        <v>99.355000000000004</v>
      </c>
      <c r="I423" s="7">
        <v>1</v>
      </c>
      <c r="J423" s="14">
        <f t="shared" si="30"/>
        <v>1186500000</v>
      </c>
      <c r="K423" s="9">
        <f t="shared" si="31"/>
        <v>11865000</v>
      </c>
      <c r="L423" s="9">
        <f t="shared" si="32"/>
        <v>1178847075</v>
      </c>
      <c r="M423" s="9">
        <f t="shared" si="33"/>
        <v>-7652925</v>
      </c>
      <c r="N423" s="9">
        <f t="shared" si="34"/>
        <v>4212075</v>
      </c>
      <c r="O423" s="27">
        <f t="shared" si="35"/>
        <v>3.5730461476523576E-3</v>
      </c>
      <c r="P423" s="10"/>
    </row>
    <row r="424" spans="1:16" x14ac:dyDescent="0.35">
      <c r="A424" s="5" t="s">
        <v>689</v>
      </c>
      <c r="B424" s="6">
        <v>315090000</v>
      </c>
      <c r="C424" s="7" t="s">
        <v>15</v>
      </c>
      <c r="D424" s="7" t="s">
        <v>79</v>
      </c>
      <c r="E424" s="8">
        <v>45196</v>
      </c>
      <c r="F424" s="8">
        <v>47145</v>
      </c>
      <c r="G424" s="7">
        <v>4</v>
      </c>
      <c r="H424" s="7">
        <v>99.584999999999994</v>
      </c>
      <c r="I424" s="7">
        <v>1</v>
      </c>
      <c r="J424" s="14">
        <f t="shared" si="30"/>
        <v>315090000</v>
      </c>
      <c r="K424" s="9">
        <f t="shared" si="31"/>
        <v>12603600</v>
      </c>
      <c r="L424" s="9">
        <f t="shared" si="32"/>
        <v>313782376.49999994</v>
      </c>
      <c r="M424" s="9">
        <f t="shared" si="33"/>
        <v>-1307623.5000000596</v>
      </c>
      <c r="N424" s="9">
        <f t="shared" si="34"/>
        <v>11295976.49999994</v>
      </c>
      <c r="O424" s="27">
        <f t="shared" si="35"/>
        <v>3.5999397499623255E-2</v>
      </c>
      <c r="P424" s="10"/>
    </row>
    <row r="425" spans="1:16" x14ac:dyDescent="0.35">
      <c r="A425" s="5" t="s">
        <v>527</v>
      </c>
      <c r="B425" s="6">
        <v>709620000</v>
      </c>
      <c r="C425" s="7" t="s">
        <v>15</v>
      </c>
      <c r="D425" s="7" t="s">
        <v>32</v>
      </c>
      <c r="E425" s="8">
        <v>44279</v>
      </c>
      <c r="F425" s="8">
        <v>47931</v>
      </c>
      <c r="G425" s="7">
        <v>0.625</v>
      </c>
      <c r="H425" s="7">
        <v>99.759</v>
      </c>
      <c r="I425" s="7">
        <v>1</v>
      </c>
      <c r="J425" s="14">
        <f t="shared" ref="J425:J488" si="36">IFERROR((B425*I425),0)</f>
        <v>709620000</v>
      </c>
      <c r="K425" s="9">
        <f t="shared" ref="K425:K488" si="37">IFERROR(((J425)*(G425%)),0)</f>
        <v>4435125</v>
      </c>
      <c r="L425" s="9">
        <f t="shared" ref="L425:L488" si="38">IFERROR((J425)*(H425%),0)</f>
        <v>707909815.79999995</v>
      </c>
      <c r="M425" s="9">
        <f t="shared" ref="M425:M488" si="39">IFERROR((L425-J425),0)</f>
        <v>-1710184.2000000477</v>
      </c>
      <c r="N425" s="9">
        <f t="shared" ref="N425:N488" si="40">IFERROR((M425+K425),0)</f>
        <v>2724940.7999999523</v>
      </c>
      <c r="O425" s="27">
        <f t="shared" ref="O425:O488" si="41">IFERROR((N425/L425),0)</f>
        <v>3.8492767569842652E-3</v>
      </c>
      <c r="P425" s="10"/>
    </row>
    <row r="426" spans="1:16" x14ac:dyDescent="0.35">
      <c r="A426" s="5" t="s">
        <v>690</v>
      </c>
      <c r="B426" s="6">
        <v>864600000</v>
      </c>
      <c r="C426" s="7" t="s">
        <v>15</v>
      </c>
      <c r="D426" s="7" t="s">
        <v>186</v>
      </c>
      <c r="E426" s="8">
        <v>44481</v>
      </c>
      <c r="F426" s="8">
        <v>46337</v>
      </c>
      <c r="G426" s="7">
        <v>0.01</v>
      </c>
      <c r="H426" s="7">
        <v>100.976</v>
      </c>
      <c r="I426" s="7">
        <v>1</v>
      </c>
      <c r="J426" s="14">
        <f t="shared" si="36"/>
        <v>864600000</v>
      </c>
      <c r="K426" s="9">
        <f t="shared" si="37"/>
        <v>86460</v>
      </c>
      <c r="L426" s="9">
        <f t="shared" si="38"/>
        <v>873038496</v>
      </c>
      <c r="M426" s="9">
        <f t="shared" si="39"/>
        <v>8438496</v>
      </c>
      <c r="N426" s="9">
        <f t="shared" si="40"/>
        <v>8524956</v>
      </c>
      <c r="O426" s="27">
        <f t="shared" si="41"/>
        <v>9.7646965615591826E-3</v>
      </c>
      <c r="P426" s="10"/>
    </row>
    <row r="427" spans="1:16" x14ac:dyDescent="0.35">
      <c r="A427" s="5" t="s">
        <v>142</v>
      </c>
      <c r="B427" s="6">
        <v>508650000</v>
      </c>
      <c r="C427" s="7" t="s">
        <v>15</v>
      </c>
      <c r="D427" s="7" t="s">
        <v>116</v>
      </c>
      <c r="E427" s="8">
        <v>44748</v>
      </c>
      <c r="F427" s="8">
        <v>46574</v>
      </c>
      <c r="G427" s="7">
        <v>4.75</v>
      </c>
      <c r="H427" s="7">
        <v>99.760999999999996</v>
      </c>
      <c r="I427" s="7">
        <v>1</v>
      </c>
      <c r="J427" s="14">
        <f t="shared" si="36"/>
        <v>508650000</v>
      </c>
      <c r="K427" s="9">
        <f t="shared" si="37"/>
        <v>24160875</v>
      </c>
      <c r="L427" s="9">
        <f t="shared" si="38"/>
        <v>507434326.5</v>
      </c>
      <c r="M427" s="9">
        <f t="shared" si="39"/>
        <v>-1215673.5</v>
      </c>
      <c r="N427" s="9">
        <f t="shared" si="40"/>
        <v>22945201.5</v>
      </c>
      <c r="O427" s="27">
        <f t="shared" si="41"/>
        <v>4.5218071190144447E-2</v>
      </c>
      <c r="P427" s="10"/>
    </row>
    <row r="428" spans="1:16" x14ac:dyDescent="0.35">
      <c r="A428" s="5" t="s">
        <v>200</v>
      </c>
      <c r="B428" s="6">
        <v>526600000</v>
      </c>
      <c r="C428" s="7" t="s">
        <v>15</v>
      </c>
      <c r="D428" s="7" t="s">
        <v>32</v>
      </c>
      <c r="E428" s="8">
        <v>45616</v>
      </c>
      <c r="F428" s="8">
        <v>50091</v>
      </c>
      <c r="G428" s="7">
        <v>4.125</v>
      </c>
      <c r="H428" s="7">
        <v>99.262</v>
      </c>
      <c r="I428" s="7">
        <v>1</v>
      </c>
      <c r="J428" s="14">
        <f t="shared" si="36"/>
        <v>526600000</v>
      </c>
      <c r="K428" s="9">
        <f t="shared" si="37"/>
        <v>21722250</v>
      </c>
      <c r="L428" s="9">
        <f t="shared" si="38"/>
        <v>522713692.00000006</v>
      </c>
      <c r="M428" s="9">
        <f t="shared" si="39"/>
        <v>-3886307.9999999404</v>
      </c>
      <c r="N428" s="9">
        <f t="shared" si="40"/>
        <v>17835942.00000006</v>
      </c>
      <c r="O428" s="27">
        <f t="shared" si="41"/>
        <v>3.4121819024400181E-2</v>
      </c>
      <c r="P428" s="10"/>
    </row>
    <row r="429" spans="1:16" x14ac:dyDescent="0.35">
      <c r="A429" s="5" t="s">
        <v>95</v>
      </c>
      <c r="B429" s="6">
        <v>651600000</v>
      </c>
      <c r="C429" s="7" t="s">
        <v>15</v>
      </c>
      <c r="D429" s="7" t="s">
        <v>64</v>
      </c>
      <c r="E429" s="8">
        <v>45356</v>
      </c>
      <c r="F429" s="8">
        <v>49008</v>
      </c>
      <c r="G429" s="7">
        <v>4</v>
      </c>
      <c r="H429" s="7">
        <v>99.846000000000004</v>
      </c>
      <c r="I429" s="7">
        <v>1</v>
      </c>
      <c r="J429" s="14">
        <f t="shared" si="36"/>
        <v>651600000</v>
      </c>
      <c r="K429" s="9">
        <f t="shared" si="37"/>
        <v>26064000</v>
      </c>
      <c r="L429" s="9">
        <f t="shared" si="38"/>
        <v>650596536</v>
      </c>
      <c r="M429" s="9">
        <f t="shared" si="39"/>
        <v>-1003464</v>
      </c>
      <c r="N429" s="9">
        <f t="shared" si="40"/>
        <v>25060536</v>
      </c>
      <c r="O429" s="27">
        <f t="shared" si="41"/>
        <v>3.8519319752418728E-2</v>
      </c>
      <c r="P429" s="10"/>
    </row>
    <row r="430" spans="1:16" x14ac:dyDescent="0.35">
      <c r="A430" s="5" t="s">
        <v>165</v>
      </c>
      <c r="B430" s="6">
        <v>905840000</v>
      </c>
      <c r="C430" s="7" t="s">
        <v>15</v>
      </c>
      <c r="D430" s="7" t="s">
        <v>32</v>
      </c>
      <c r="E430" s="8">
        <v>44579</v>
      </c>
      <c r="F430" s="8">
        <v>49235</v>
      </c>
      <c r="G430" s="7">
        <v>0.875</v>
      </c>
      <c r="H430" s="7">
        <v>98.216999999999999</v>
      </c>
      <c r="I430" s="7">
        <v>1</v>
      </c>
      <c r="J430" s="14">
        <f t="shared" si="36"/>
        <v>905840000</v>
      </c>
      <c r="K430" s="9">
        <f t="shared" si="37"/>
        <v>7926100.0000000009</v>
      </c>
      <c r="L430" s="9">
        <f t="shared" si="38"/>
        <v>889688872.79999995</v>
      </c>
      <c r="M430" s="9">
        <f t="shared" si="39"/>
        <v>-16151127.200000048</v>
      </c>
      <c r="N430" s="9">
        <f t="shared" si="40"/>
        <v>-8225027.2000000468</v>
      </c>
      <c r="O430" s="27">
        <f t="shared" si="41"/>
        <v>-9.2448354154576629E-3</v>
      </c>
      <c r="P430" s="10"/>
    </row>
    <row r="431" spans="1:16" x14ac:dyDescent="0.35">
      <c r="A431" s="5" t="s">
        <v>453</v>
      </c>
      <c r="B431" s="6">
        <v>262200000</v>
      </c>
      <c r="C431" s="7" t="s">
        <v>15</v>
      </c>
      <c r="D431" s="7" t="s">
        <v>37</v>
      </c>
      <c r="E431" s="8">
        <v>45637</v>
      </c>
      <c r="F431" s="8">
        <v>47828</v>
      </c>
      <c r="G431" s="7">
        <v>4.75</v>
      </c>
      <c r="H431" s="7">
        <v>100</v>
      </c>
      <c r="I431" s="7">
        <v>1</v>
      </c>
      <c r="J431" s="14">
        <f t="shared" si="36"/>
        <v>262200000</v>
      </c>
      <c r="K431" s="9">
        <f t="shared" si="37"/>
        <v>12454500</v>
      </c>
      <c r="L431" s="9">
        <f t="shared" si="38"/>
        <v>262200000</v>
      </c>
      <c r="M431" s="9">
        <f t="shared" si="39"/>
        <v>0</v>
      </c>
      <c r="N431" s="9">
        <f t="shared" si="40"/>
        <v>12454500</v>
      </c>
      <c r="O431" s="27">
        <f t="shared" si="41"/>
        <v>4.7500000000000001E-2</v>
      </c>
      <c r="P431" s="10"/>
    </row>
    <row r="432" spans="1:16" x14ac:dyDescent="0.35">
      <c r="A432" s="5" t="s">
        <v>649</v>
      </c>
      <c r="B432" s="6">
        <v>817275000</v>
      </c>
      <c r="C432" s="7" t="s">
        <v>15</v>
      </c>
      <c r="D432" s="7" t="s">
        <v>35</v>
      </c>
      <c r="E432" s="8">
        <v>45021</v>
      </c>
      <c r="F432" s="8">
        <v>46117</v>
      </c>
      <c r="G432" s="7">
        <v>4</v>
      </c>
      <c r="H432" s="7">
        <v>99.733999999999995</v>
      </c>
      <c r="I432" s="7">
        <v>1</v>
      </c>
      <c r="J432" s="14">
        <f t="shared" si="36"/>
        <v>817275000</v>
      </c>
      <c r="K432" s="9">
        <f t="shared" si="37"/>
        <v>32691000</v>
      </c>
      <c r="L432" s="9">
        <f t="shared" si="38"/>
        <v>815101048.49999988</v>
      </c>
      <c r="M432" s="9">
        <f t="shared" si="39"/>
        <v>-2173951.5000001192</v>
      </c>
      <c r="N432" s="9">
        <f t="shared" si="40"/>
        <v>30517048.499999881</v>
      </c>
      <c r="O432" s="27">
        <f t="shared" si="41"/>
        <v>3.7439589307557961E-2</v>
      </c>
      <c r="P432" s="10"/>
    </row>
    <row r="433" spans="1:16" x14ac:dyDescent="0.35">
      <c r="A433" s="5" t="s">
        <v>108</v>
      </c>
      <c r="B433" s="6">
        <v>1029750000</v>
      </c>
      <c r="C433" s="7" t="s">
        <v>49</v>
      </c>
      <c r="D433" s="7" t="s">
        <v>109</v>
      </c>
      <c r="E433" s="8">
        <v>44978</v>
      </c>
      <c r="F433" s="8">
        <v>46986</v>
      </c>
      <c r="G433" s="7">
        <v>4.2</v>
      </c>
      <c r="H433" s="7">
        <v>99.83</v>
      </c>
      <c r="I433" s="11">
        <v>0.64592000000000005</v>
      </c>
      <c r="J433" s="14">
        <f t="shared" si="36"/>
        <v>665136120</v>
      </c>
      <c r="K433" s="9">
        <f t="shared" si="37"/>
        <v>27935717.040000003</v>
      </c>
      <c r="L433" s="9">
        <f t="shared" si="38"/>
        <v>664005388.59599996</v>
      </c>
      <c r="M433" s="9">
        <f t="shared" si="39"/>
        <v>-1130731.4040000439</v>
      </c>
      <c r="N433" s="9">
        <f t="shared" si="40"/>
        <v>26804985.635999959</v>
      </c>
      <c r="O433" s="27">
        <f t="shared" si="41"/>
        <v>4.0368626665331003E-2</v>
      </c>
      <c r="P433" s="10"/>
    </row>
    <row r="434" spans="1:16" x14ac:dyDescent="0.35">
      <c r="A434" s="5" t="s">
        <v>560</v>
      </c>
      <c r="B434" s="6">
        <v>1186800000</v>
      </c>
      <c r="C434" s="7" t="s">
        <v>15</v>
      </c>
      <c r="D434" s="7" t="s">
        <v>37</v>
      </c>
      <c r="E434" s="8">
        <v>44382</v>
      </c>
      <c r="F434" s="8">
        <v>47304</v>
      </c>
      <c r="G434" s="7">
        <v>0.8</v>
      </c>
      <c r="H434" s="7">
        <v>99.953000000000003</v>
      </c>
      <c r="I434" s="7">
        <v>1</v>
      </c>
      <c r="J434" s="14">
        <f t="shared" si="36"/>
        <v>1186800000</v>
      </c>
      <c r="K434" s="9">
        <f t="shared" si="37"/>
        <v>9494400</v>
      </c>
      <c r="L434" s="9">
        <f t="shared" si="38"/>
        <v>1186242204</v>
      </c>
      <c r="M434" s="9">
        <f t="shared" si="39"/>
        <v>-557796</v>
      </c>
      <c r="N434" s="9">
        <f t="shared" si="40"/>
        <v>8936604</v>
      </c>
      <c r="O434" s="27">
        <f t="shared" si="41"/>
        <v>7.5335407641591544E-3</v>
      </c>
      <c r="P434" s="10"/>
    </row>
    <row r="435" spans="1:16" x14ac:dyDescent="0.35">
      <c r="A435" s="5" t="s">
        <v>700</v>
      </c>
      <c r="B435" s="6">
        <v>590000000</v>
      </c>
      <c r="C435" s="7" t="s">
        <v>15</v>
      </c>
      <c r="D435" s="7" t="s">
        <v>116</v>
      </c>
      <c r="E435" s="8">
        <v>44384</v>
      </c>
      <c r="F435" s="8">
        <v>46941</v>
      </c>
      <c r="G435" s="7">
        <v>0.75</v>
      </c>
      <c r="H435" s="7">
        <v>99.504999999999995</v>
      </c>
      <c r="I435" s="7">
        <v>1</v>
      </c>
      <c r="J435" s="14">
        <f t="shared" si="36"/>
        <v>590000000</v>
      </c>
      <c r="K435" s="9">
        <f t="shared" si="37"/>
        <v>4425000</v>
      </c>
      <c r="L435" s="9">
        <f t="shared" si="38"/>
        <v>587079500</v>
      </c>
      <c r="M435" s="9">
        <f t="shared" si="39"/>
        <v>-2920500</v>
      </c>
      <c r="N435" s="9">
        <f t="shared" si="40"/>
        <v>1504500</v>
      </c>
      <c r="O435" s="27">
        <f t="shared" si="41"/>
        <v>2.562685292196372E-3</v>
      </c>
      <c r="P435" s="10"/>
    </row>
    <row r="436" spans="1:16" x14ac:dyDescent="0.35">
      <c r="A436" s="5" t="s">
        <v>258</v>
      </c>
      <c r="B436" s="6">
        <v>586750000</v>
      </c>
      <c r="C436" s="7" t="s">
        <v>15</v>
      </c>
      <c r="D436" s="7" t="s">
        <v>18</v>
      </c>
      <c r="E436" s="8">
        <v>44461</v>
      </c>
      <c r="F436" s="8">
        <v>47383</v>
      </c>
      <c r="G436" s="7">
        <v>0.5</v>
      </c>
      <c r="H436" s="7">
        <v>99.850999999999999</v>
      </c>
      <c r="I436" s="7">
        <v>1</v>
      </c>
      <c r="J436" s="14">
        <f t="shared" si="36"/>
        <v>586750000</v>
      </c>
      <c r="K436" s="9">
        <f t="shared" si="37"/>
        <v>2933750</v>
      </c>
      <c r="L436" s="9">
        <f t="shared" si="38"/>
        <v>585875742.5</v>
      </c>
      <c r="M436" s="9">
        <f t="shared" si="39"/>
        <v>-874257.5</v>
      </c>
      <c r="N436" s="9">
        <f t="shared" si="40"/>
        <v>2059492.5</v>
      </c>
      <c r="O436" s="27">
        <f t="shared" si="41"/>
        <v>3.5152377041792271E-3</v>
      </c>
      <c r="P436" s="10"/>
    </row>
    <row r="437" spans="1:16" x14ac:dyDescent="0.35">
      <c r="A437" s="5" t="s">
        <v>701</v>
      </c>
      <c r="B437" s="6">
        <v>1414000000</v>
      </c>
      <c r="C437" s="7" t="s">
        <v>15</v>
      </c>
      <c r="D437" s="7" t="s">
        <v>32</v>
      </c>
      <c r="E437" s="8">
        <v>44615</v>
      </c>
      <c r="F437" s="8">
        <v>46806</v>
      </c>
      <c r="G437" s="7">
        <v>1.875</v>
      </c>
      <c r="H437" s="7">
        <v>99.537999999999997</v>
      </c>
      <c r="I437" s="7">
        <v>1</v>
      </c>
      <c r="J437" s="14">
        <f t="shared" si="36"/>
        <v>1414000000</v>
      </c>
      <c r="K437" s="9">
        <f t="shared" si="37"/>
        <v>26512500</v>
      </c>
      <c r="L437" s="9">
        <f t="shared" si="38"/>
        <v>1407467320</v>
      </c>
      <c r="M437" s="9">
        <f t="shared" si="39"/>
        <v>-6532680</v>
      </c>
      <c r="N437" s="9">
        <f t="shared" si="40"/>
        <v>19979820</v>
      </c>
      <c r="O437" s="27">
        <f t="shared" si="41"/>
        <v>1.4195583596214511E-2</v>
      </c>
      <c r="P437" s="10"/>
    </row>
    <row r="438" spans="1:16" x14ac:dyDescent="0.35">
      <c r="A438" s="5" t="s">
        <v>511</v>
      </c>
      <c r="B438" s="6">
        <v>209280000</v>
      </c>
      <c r="C438" s="7" t="s">
        <v>53</v>
      </c>
      <c r="D438" s="7" t="s">
        <v>32</v>
      </c>
      <c r="E438" s="8">
        <v>44777</v>
      </c>
      <c r="F438" s="8">
        <v>46238</v>
      </c>
      <c r="G438" s="7">
        <v>0.96750000000000003</v>
      </c>
      <c r="H438" s="7">
        <v>100</v>
      </c>
      <c r="I438" s="11">
        <v>1.0246900000000001</v>
      </c>
      <c r="J438" s="14">
        <f t="shared" si="36"/>
        <v>214447123.20000002</v>
      </c>
      <c r="K438" s="9">
        <f t="shared" si="37"/>
        <v>2074775.9169600001</v>
      </c>
      <c r="L438" s="9">
        <f t="shared" si="38"/>
        <v>214447123.20000002</v>
      </c>
      <c r="M438" s="9">
        <f t="shared" si="39"/>
        <v>0</v>
      </c>
      <c r="N438" s="9">
        <f t="shared" si="40"/>
        <v>2074775.9169600001</v>
      </c>
      <c r="O438" s="27">
        <f t="shared" si="41"/>
        <v>9.6749999999999996E-3</v>
      </c>
      <c r="P438" s="10"/>
    </row>
    <row r="439" spans="1:16" x14ac:dyDescent="0.35">
      <c r="A439" s="5" t="s">
        <v>544</v>
      </c>
      <c r="B439" s="6">
        <v>990900000</v>
      </c>
      <c r="C439" s="7" t="s">
        <v>15</v>
      </c>
      <c r="D439" s="7" t="s">
        <v>64</v>
      </c>
      <c r="E439" s="8">
        <v>44810</v>
      </c>
      <c r="F439" s="8">
        <v>47002</v>
      </c>
      <c r="G439" s="7">
        <v>4.0670000000000002</v>
      </c>
      <c r="H439" s="7">
        <v>100</v>
      </c>
      <c r="I439" s="7">
        <v>1</v>
      </c>
      <c r="J439" s="14">
        <f t="shared" si="36"/>
        <v>990900000</v>
      </c>
      <c r="K439" s="9">
        <f t="shared" si="37"/>
        <v>40299903.000000007</v>
      </c>
      <c r="L439" s="9">
        <f t="shared" si="38"/>
        <v>990900000</v>
      </c>
      <c r="M439" s="9">
        <f t="shared" si="39"/>
        <v>0</v>
      </c>
      <c r="N439" s="9">
        <f t="shared" si="40"/>
        <v>40299903.000000007</v>
      </c>
      <c r="O439" s="27">
        <f t="shared" si="41"/>
        <v>4.0670000000000005E-2</v>
      </c>
      <c r="P439" s="10"/>
    </row>
    <row r="440" spans="1:16" x14ac:dyDescent="0.35">
      <c r="A440" s="5" t="s">
        <v>702</v>
      </c>
      <c r="B440" s="6">
        <v>540300000</v>
      </c>
      <c r="C440" s="7" t="s">
        <v>15</v>
      </c>
      <c r="D440" s="7" t="s">
        <v>116</v>
      </c>
      <c r="E440" s="8">
        <v>45594</v>
      </c>
      <c r="F440" s="8">
        <v>47467</v>
      </c>
      <c r="G440" s="7">
        <v>4.25</v>
      </c>
      <c r="H440" s="7">
        <v>99.424000000000007</v>
      </c>
      <c r="I440" s="7">
        <v>1</v>
      </c>
      <c r="J440" s="14">
        <f t="shared" si="36"/>
        <v>540300000</v>
      </c>
      <c r="K440" s="9">
        <f t="shared" si="37"/>
        <v>22962750</v>
      </c>
      <c r="L440" s="9">
        <f t="shared" si="38"/>
        <v>537187872</v>
      </c>
      <c r="M440" s="9">
        <f t="shared" si="39"/>
        <v>-3112128</v>
      </c>
      <c r="N440" s="9">
        <f t="shared" si="40"/>
        <v>19850622</v>
      </c>
      <c r="O440" s="27">
        <f t="shared" si="41"/>
        <v>3.6952848406823301E-2</v>
      </c>
      <c r="P440" s="10"/>
    </row>
    <row r="441" spans="1:16" x14ac:dyDescent="0.35">
      <c r="A441" s="5" t="s">
        <v>705</v>
      </c>
      <c r="B441" s="6">
        <v>532140000</v>
      </c>
      <c r="C441" s="7" t="s">
        <v>49</v>
      </c>
      <c r="D441" s="7" t="s">
        <v>186</v>
      </c>
      <c r="E441" s="8">
        <v>45217</v>
      </c>
      <c r="F441" s="8">
        <v>49052</v>
      </c>
      <c r="G441" s="7">
        <v>5.25</v>
      </c>
      <c r="H441" s="7">
        <v>99.86</v>
      </c>
      <c r="I441" s="11">
        <v>0.60189999999999999</v>
      </c>
      <c r="J441" s="14">
        <f t="shared" si="36"/>
        <v>320295066</v>
      </c>
      <c r="K441" s="9">
        <f t="shared" si="37"/>
        <v>16815490.965</v>
      </c>
      <c r="L441" s="9">
        <f t="shared" si="38"/>
        <v>319846652.90759999</v>
      </c>
      <c r="M441" s="9">
        <f t="shared" si="39"/>
        <v>-448413.0924000144</v>
      </c>
      <c r="N441" s="9">
        <f t="shared" si="40"/>
        <v>16367077.872599985</v>
      </c>
      <c r="O441" s="27">
        <f t="shared" si="41"/>
        <v>5.1171640296414939E-2</v>
      </c>
      <c r="P441" s="10"/>
    </row>
    <row r="442" spans="1:16" x14ac:dyDescent="0.35">
      <c r="A442" s="5" t="s">
        <v>443</v>
      </c>
      <c r="B442" s="6">
        <v>1132800000</v>
      </c>
      <c r="C442" s="7" t="s">
        <v>15</v>
      </c>
      <c r="D442" s="7" t="s">
        <v>35</v>
      </c>
      <c r="E442" s="8">
        <v>44516</v>
      </c>
      <c r="F442" s="8">
        <v>49476</v>
      </c>
      <c r="G442" s="7">
        <v>0.875</v>
      </c>
      <c r="H442" s="7">
        <v>99.518000000000001</v>
      </c>
      <c r="I442" s="7">
        <v>1</v>
      </c>
      <c r="J442" s="14">
        <f t="shared" si="36"/>
        <v>1132800000</v>
      </c>
      <c r="K442" s="9">
        <f t="shared" si="37"/>
        <v>9912000.0000000019</v>
      </c>
      <c r="L442" s="9">
        <f t="shared" si="38"/>
        <v>1127339904</v>
      </c>
      <c r="M442" s="9">
        <f t="shared" si="39"/>
        <v>-5460096</v>
      </c>
      <c r="N442" s="9">
        <f t="shared" si="40"/>
        <v>4451904.0000000019</v>
      </c>
      <c r="O442" s="27">
        <f t="shared" si="41"/>
        <v>3.9490343455455311E-3</v>
      </c>
      <c r="P442" s="10"/>
    </row>
    <row r="443" spans="1:16" x14ac:dyDescent="0.35">
      <c r="A443" s="5" t="s">
        <v>25</v>
      </c>
      <c r="B443" s="6">
        <v>570600000</v>
      </c>
      <c r="C443" s="7" t="s">
        <v>15</v>
      </c>
      <c r="D443" s="7" t="s">
        <v>26</v>
      </c>
      <c r="E443" s="8">
        <v>44578</v>
      </c>
      <c r="F443" s="8">
        <v>46404</v>
      </c>
      <c r="G443" s="7">
        <v>1.625</v>
      </c>
      <c r="H443" s="7">
        <v>99.71</v>
      </c>
      <c r="I443" s="7">
        <v>1</v>
      </c>
      <c r="J443" s="14">
        <f t="shared" si="36"/>
        <v>570600000</v>
      </c>
      <c r="K443" s="9">
        <f t="shared" si="37"/>
        <v>9272250</v>
      </c>
      <c r="L443" s="9">
        <f t="shared" si="38"/>
        <v>568945260</v>
      </c>
      <c r="M443" s="9">
        <f t="shared" si="39"/>
        <v>-1654740</v>
      </c>
      <c r="N443" s="9">
        <f t="shared" si="40"/>
        <v>7617510</v>
      </c>
      <c r="O443" s="27">
        <f t="shared" si="41"/>
        <v>1.3388827600040116E-2</v>
      </c>
      <c r="P443" s="10"/>
    </row>
    <row r="444" spans="1:16" x14ac:dyDescent="0.35">
      <c r="A444" s="5" t="s">
        <v>258</v>
      </c>
      <c r="B444" s="6">
        <v>634560000</v>
      </c>
      <c r="C444" s="7" t="s">
        <v>15</v>
      </c>
      <c r="D444" s="7" t="s">
        <v>18</v>
      </c>
      <c r="E444" s="8">
        <v>45623</v>
      </c>
      <c r="F444" s="8">
        <v>48545</v>
      </c>
      <c r="G444" s="7">
        <v>3.4540000000000002</v>
      </c>
      <c r="H444" s="7">
        <v>100</v>
      </c>
      <c r="I444" s="7">
        <v>1</v>
      </c>
      <c r="J444" s="14">
        <f t="shared" si="36"/>
        <v>634560000</v>
      </c>
      <c r="K444" s="9">
        <f t="shared" si="37"/>
        <v>21917702.400000002</v>
      </c>
      <c r="L444" s="9">
        <f t="shared" si="38"/>
        <v>634560000</v>
      </c>
      <c r="M444" s="9">
        <f t="shared" si="39"/>
        <v>0</v>
      </c>
      <c r="N444" s="9">
        <f t="shared" si="40"/>
        <v>21917702.400000002</v>
      </c>
      <c r="O444" s="27">
        <f t="shared" si="41"/>
        <v>3.4540000000000001E-2</v>
      </c>
      <c r="P444" s="10"/>
    </row>
    <row r="445" spans="1:16" x14ac:dyDescent="0.35">
      <c r="A445" s="5" t="s">
        <v>708</v>
      </c>
      <c r="B445" s="6">
        <v>1030000000</v>
      </c>
      <c r="C445" s="7" t="s">
        <v>23</v>
      </c>
      <c r="D445" s="7" t="s">
        <v>64</v>
      </c>
      <c r="E445" s="8">
        <v>45602</v>
      </c>
      <c r="F445" s="8">
        <v>48259</v>
      </c>
      <c r="G445" s="7">
        <v>6.375</v>
      </c>
      <c r="H445" s="7">
        <v>100</v>
      </c>
      <c r="I445" s="7">
        <v>0.91810000000000003</v>
      </c>
      <c r="J445" s="14">
        <f t="shared" si="36"/>
        <v>945643000</v>
      </c>
      <c r="K445" s="9">
        <f t="shared" si="37"/>
        <v>60284741.25</v>
      </c>
      <c r="L445" s="9">
        <f t="shared" si="38"/>
        <v>945643000</v>
      </c>
      <c r="M445" s="9">
        <f t="shared" si="39"/>
        <v>0</v>
      </c>
      <c r="N445" s="9">
        <f t="shared" si="40"/>
        <v>60284741.25</v>
      </c>
      <c r="O445" s="27">
        <f t="shared" si="41"/>
        <v>6.3750000000000001E-2</v>
      </c>
      <c r="P445" s="10"/>
    </row>
    <row r="446" spans="1:16" x14ac:dyDescent="0.35">
      <c r="A446" s="5" t="s">
        <v>48</v>
      </c>
      <c r="B446" s="6">
        <v>990525000</v>
      </c>
      <c r="C446" s="7" t="s">
        <v>63</v>
      </c>
      <c r="D446" s="7" t="s">
        <v>32</v>
      </c>
      <c r="E446" s="8">
        <v>45551</v>
      </c>
      <c r="F446" s="8">
        <v>46688</v>
      </c>
      <c r="G446" s="7">
        <v>3.875</v>
      </c>
      <c r="H446" s="7">
        <v>99.742999999999995</v>
      </c>
      <c r="I446" s="11">
        <v>1.18476</v>
      </c>
      <c r="J446" s="14">
        <f t="shared" si="36"/>
        <v>1173534399</v>
      </c>
      <c r="K446" s="9">
        <f t="shared" si="37"/>
        <v>45474457.96125</v>
      </c>
      <c r="L446" s="9">
        <f t="shared" si="38"/>
        <v>1170518415.5945699</v>
      </c>
      <c r="M446" s="9">
        <f t="shared" si="39"/>
        <v>-3015983.4054300785</v>
      </c>
      <c r="N446" s="9">
        <f t="shared" si="40"/>
        <v>42458474.555819921</v>
      </c>
      <c r="O446" s="27">
        <f t="shared" si="41"/>
        <v>3.6273222181005121E-2</v>
      </c>
      <c r="P446" s="10"/>
    </row>
    <row r="447" spans="1:16" x14ac:dyDescent="0.35">
      <c r="A447" s="5" t="s">
        <v>268</v>
      </c>
      <c r="B447" s="6">
        <v>927010000</v>
      </c>
      <c r="C447" s="7" t="s">
        <v>15</v>
      </c>
      <c r="D447" s="7" t="s">
        <v>35</v>
      </c>
      <c r="E447" s="8">
        <v>45253</v>
      </c>
      <c r="F447" s="8">
        <v>49087</v>
      </c>
      <c r="G447" s="7">
        <v>4.3</v>
      </c>
      <c r="H447" s="7">
        <v>99.698999999999998</v>
      </c>
      <c r="I447" s="7">
        <v>1</v>
      </c>
      <c r="J447" s="14">
        <f t="shared" si="36"/>
        <v>927010000</v>
      </c>
      <c r="K447" s="9">
        <f t="shared" si="37"/>
        <v>39861430</v>
      </c>
      <c r="L447" s="9">
        <f t="shared" si="38"/>
        <v>924219699.89999998</v>
      </c>
      <c r="M447" s="9">
        <f t="shared" si="39"/>
        <v>-2790300.1000000238</v>
      </c>
      <c r="N447" s="9">
        <f t="shared" si="40"/>
        <v>37071129.899999976</v>
      </c>
      <c r="O447" s="27">
        <f t="shared" si="41"/>
        <v>4.0110733307254814E-2</v>
      </c>
      <c r="P447" s="10"/>
    </row>
    <row r="448" spans="1:16" x14ac:dyDescent="0.35">
      <c r="A448" s="5" t="s">
        <v>453</v>
      </c>
      <c r="B448" s="6">
        <v>183396000</v>
      </c>
      <c r="C448" s="7" t="s">
        <v>15</v>
      </c>
      <c r="D448" s="7" t="s">
        <v>37</v>
      </c>
      <c r="E448" s="8">
        <v>45272</v>
      </c>
      <c r="F448" s="8">
        <v>47464</v>
      </c>
      <c r="G448" s="7">
        <v>6.75</v>
      </c>
      <c r="H448" s="7">
        <v>100</v>
      </c>
      <c r="I448" s="7">
        <v>1</v>
      </c>
      <c r="J448" s="14">
        <f t="shared" si="36"/>
        <v>183396000</v>
      </c>
      <c r="K448" s="9">
        <f t="shared" si="37"/>
        <v>12379230</v>
      </c>
      <c r="L448" s="9">
        <f t="shared" si="38"/>
        <v>183396000</v>
      </c>
      <c r="M448" s="9">
        <f t="shared" si="39"/>
        <v>0</v>
      </c>
      <c r="N448" s="9">
        <f t="shared" si="40"/>
        <v>12379230</v>
      </c>
      <c r="O448" s="27">
        <f t="shared" si="41"/>
        <v>6.7500000000000004E-2</v>
      </c>
      <c r="P448" s="10"/>
    </row>
    <row r="449" spans="1:16" x14ac:dyDescent="0.35">
      <c r="A449" s="5" t="s">
        <v>268</v>
      </c>
      <c r="B449" s="6">
        <v>514800000</v>
      </c>
      <c r="C449" s="7" t="s">
        <v>15</v>
      </c>
      <c r="D449" s="7" t="s">
        <v>35</v>
      </c>
      <c r="E449" s="8">
        <v>44887</v>
      </c>
      <c r="F449" s="8">
        <v>47444</v>
      </c>
      <c r="G449" s="7">
        <v>4.0490000000000004</v>
      </c>
      <c r="H449" s="7">
        <v>100</v>
      </c>
      <c r="I449" s="7">
        <v>1</v>
      </c>
      <c r="J449" s="14">
        <f t="shared" si="36"/>
        <v>514800000</v>
      </c>
      <c r="K449" s="9">
        <f t="shared" si="37"/>
        <v>20844252.000000004</v>
      </c>
      <c r="L449" s="9">
        <f t="shared" si="38"/>
        <v>514800000</v>
      </c>
      <c r="M449" s="9">
        <f t="shared" si="39"/>
        <v>0</v>
      </c>
      <c r="N449" s="9">
        <f t="shared" si="40"/>
        <v>20844252.000000004</v>
      </c>
      <c r="O449" s="27">
        <f t="shared" si="41"/>
        <v>4.0490000000000005E-2</v>
      </c>
      <c r="P449" s="10"/>
    </row>
    <row r="450" spans="1:16" x14ac:dyDescent="0.35">
      <c r="A450" s="5" t="s">
        <v>710</v>
      </c>
      <c r="B450" s="6">
        <v>139607000</v>
      </c>
      <c r="C450" s="7" t="s">
        <v>53</v>
      </c>
      <c r="D450" s="7" t="s">
        <v>54</v>
      </c>
      <c r="E450" s="8">
        <v>44917</v>
      </c>
      <c r="F450" s="8">
        <v>47109</v>
      </c>
      <c r="G450" s="7">
        <v>1.2</v>
      </c>
      <c r="H450" s="7">
        <v>100.121</v>
      </c>
      <c r="I450" s="11">
        <v>1.0162899999999999</v>
      </c>
      <c r="J450" s="14">
        <f t="shared" si="36"/>
        <v>141881198.03</v>
      </c>
      <c r="K450" s="9">
        <f t="shared" si="37"/>
        <v>1702574.3763600001</v>
      </c>
      <c r="L450" s="9">
        <f t="shared" si="38"/>
        <v>142052874.2796163</v>
      </c>
      <c r="M450" s="9">
        <f t="shared" si="39"/>
        <v>171676.2496162951</v>
      </c>
      <c r="N450" s="9">
        <f t="shared" si="40"/>
        <v>1874250.6259762952</v>
      </c>
      <c r="O450" s="27">
        <f t="shared" si="41"/>
        <v>1.3194035217386928E-2</v>
      </c>
      <c r="P450" s="10"/>
    </row>
    <row r="451" spans="1:16" x14ac:dyDescent="0.35">
      <c r="A451" s="5" t="s">
        <v>712</v>
      </c>
      <c r="B451" s="6">
        <v>94025300</v>
      </c>
      <c r="C451" s="7" t="s">
        <v>131</v>
      </c>
      <c r="D451" s="7" t="s">
        <v>186</v>
      </c>
      <c r="E451" s="8">
        <v>44335</v>
      </c>
      <c r="F451" s="8">
        <v>46161</v>
      </c>
      <c r="G451" s="7">
        <v>2.2349999999999999</v>
      </c>
      <c r="H451" s="7">
        <v>100</v>
      </c>
      <c r="I451" s="7">
        <v>9.9669999999999995E-2</v>
      </c>
      <c r="J451" s="14">
        <f t="shared" si="36"/>
        <v>9371501.6509999987</v>
      </c>
      <c r="K451" s="9">
        <f t="shared" si="37"/>
        <v>209453.06189984994</v>
      </c>
      <c r="L451" s="9">
        <f t="shared" si="38"/>
        <v>9371501.6509999987</v>
      </c>
      <c r="M451" s="9">
        <f t="shared" si="39"/>
        <v>0</v>
      </c>
      <c r="N451" s="9">
        <f t="shared" si="40"/>
        <v>209453.06189984994</v>
      </c>
      <c r="O451" s="27">
        <f t="shared" si="41"/>
        <v>2.2349999999999998E-2</v>
      </c>
      <c r="P451" s="10"/>
    </row>
    <row r="452" spans="1:16" x14ac:dyDescent="0.35">
      <c r="A452" s="5" t="s">
        <v>713</v>
      </c>
      <c r="B452" s="6">
        <v>426160000</v>
      </c>
      <c r="C452" s="7" t="s">
        <v>15</v>
      </c>
      <c r="D452" s="7" t="s">
        <v>139</v>
      </c>
      <c r="E452" s="8">
        <v>44356</v>
      </c>
      <c r="F452" s="8">
        <v>46913</v>
      </c>
      <c r="G452" s="7">
        <v>1</v>
      </c>
      <c r="H452" s="7">
        <v>99.382000000000005</v>
      </c>
      <c r="I452" s="7">
        <v>1</v>
      </c>
      <c r="J452" s="14">
        <f t="shared" si="36"/>
        <v>426160000</v>
      </c>
      <c r="K452" s="9">
        <f t="shared" si="37"/>
        <v>4261600</v>
      </c>
      <c r="L452" s="9">
        <f t="shared" si="38"/>
        <v>423526331.19999999</v>
      </c>
      <c r="M452" s="9">
        <f t="shared" si="39"/>
        <v>-2633668.8000000119</v>
      </c>
      <c r="N452" s="9">
        <f t="shared" si="40"/>
        <v>1627931.1999999881</v>
      </c>
      <c r="O452" s="27">
        <f t="shared" si="41"/>
        <v>3.8437544022056026E-3</v>
      </c>
      <c r="P452" s="10"/>
    </row>
    <row r="453" spans="1:16" x14ac:dyDescent="0.35">
      <c r="A453" s="5" t="s">
        <v>714</v>
      </c>
      <c r="B453" s="6">
        <v>353040000</v>
      </c>
      <c r="C453" s="7" t="s">
        <v>15</v>
      </c>
      <c r="D453" s="7" t="s">
        <v>61</v>
      </c>
      <c r="E453" s="8">
        <v>44400</v>
      </c>
      <c r="F453" s="8">
        <v>46226</v>
      </c>
      <c r="G453" s="7">
        <v>5.5</v>
      </c>
      <c r="H453" s="7">
        <v>98.927000000000007</v>
      </c>
      <c r="I453" s="7">
        <v>1</v>
      </c>
      <c r="J453" s="14">
        <f t="shared" si="36"/>
        <v>353040000</v>
      </c>
      <c r="K453" s="9">
        <f t="shared" si="37"/>
        <v>19417200</v>
      </c>
      <c r="L453" s="9">
        <f t="shared" si="38"/>
        <v>349251880.80000001</v>
      </c>
      <c r="M453" s="9">
        <f t="shared" si="39"/>
        <v>-3788119.1999999881</v>
      </c>
      <c r="N453" s="9">
        <f t="shared" si="40"/>
        <v>15629080.800000012</v>
      </c>
      <c r="O453" s="27">
        <f t="shared" si="41"/>
        <v>4.4750169316768965E-2</v>
      </c>
      <c r="P453" s="10"/>
    </row>
    <row r="454" spans="1:16" x14ac:dyDescent="0.35">
      <c r="A454" s="5" t="s">
        <v>715</v>
      </c>
      <c r="B454" s="6">
        <v>590350000</v>
      </c>
      <c r="C454" s="7" t="s">
        <v>15</v>
      </c>
      <c r="D454" s="7" t="s">
        <v>139</v>
      </c>
      <c r="E454" s="8">
        <v>44452</v>
      </c>
      <c r="F454" s="8">
        <v>47009</v>
      </c>
      <c r="G454" s="7">
        <v>0.5</v>
      </c>
      <c r="H454" s="7">
        <v>99.876000000000005</v>
      </c>
      <c r="I454" s="7">
        <v>1</v>
      </c>
      <c r="J454" s="14">
        <f t="shared" si="36"/>
        <v>590350000</v>
      </c>
      <c r="K454" s="9">
        <f t="shared" si="37"/>
        <v>2951750</v>
      </c>
      <c r="L454" s="9">
        <f t="shared" si="38"/>
        <v>589617966</v>
      </c>
      <c r="M454" s="9">
        <f t="shared" si="39"/>
        <v>-732034</v>
      </c>
      <c r="N454" s="9">
        <f t="shared" si="40"/>
        <v>2219716</v>
      </c>
      <c r="O454" s="27">
        <f t="shared" si="41"/>
        <v>3.7646681885538068E-3</v>
      </c>
      <c r="P454" s="10"/>
    </row>
    <row r="455" spans="1:16" x14ac:dyDescent="0.35">
      <c r="A455" s="5" t="s">
        <v>716</v>
      </c>
      <c r="B455" s="6">
        <v>680640000</v>
      </c>
      <c r="C455" s="7" t="s">
        <v>15</v>
      </c>
      <c r="D455" s="7" t="s">
        <v>37</v>
      </c>
      <c r="E455" s="8">
        <v>44580</v>
      </c>
      <c r="F455" s="8">
        <v>46771</v>
      </c>
      <c r="G455" s="7">
        <v>1.125</v>
      </c>
      <c r="H455" s="7">
        <v>99.995000000000005</v>
      </c>
      <c r="I455" s="7">
        <v>1</v>
      </c>
      <c r="J455" s="14">
        <f t="shared" si="36"/>
        <v>680640000</v>
      </c>
      <c r="K455" s="9">
        <f t="shared" si="37"/>
        <v>7657200</v>
      </c>
      <c r="L455" s="9">
        <f t="shared" si="38"/>
        <v>680605968</v>
      </c>
      <c r="M455" s="9">
        <f t="shared" si="39"/>
        <v>-34032</v>
      </c>
      <c r="N455" s="9">
        <f t="shared" si="40"/>
        <v>7623168</v>
      </c>
      <c r="O455" s="27">
        <f t="shared" si="41"/>
        <v>1.12005600280014E-2</v>
      </c>
      <c r="P455" s="10"/>
    </row>
    <row r="456" spans="1:16" x14ac:dyDescent="0.35">
      <c r="A456" s="5" t="s">
        <v>511</v>
      </c>
      <c r="B456" s="6">
        <v>564400000</v>
      </c>
      <c r="C456" s="7" t="s">
        <v>15</v>
      </c>
      <c r="D456" s="7" t="s">
        <v>32</v>
      </c>
      <c r="E456" s="8">
        <v>44586</v>
      </c>
      <c r="F456" s="8">
        <v>46412</v>
      </c>
      <c r="G456" s="7">
        <v>0.375</v>
      </c>
      <c r="H456" s="7">
        <v>99.816999999999993</v>
      </c>
      <c r="I456" s="7">
        <v>1</v>
      </c>
      <c r="J456" s="14">
        <f t="shared" si="36"/>
        <v>564400000</v>
      </c>
      <c r="K456" s="9">
        <f t="shared" si="37"/>
        <v>2116500</v>
      </c>
      <c r="L456" s="9">
        <f t="shared" si="38"/>
        <v>563367147.99999988</v>
      </c>
      <c r="M456" s="9">
        <f t="shared" si="39"/>
        <v>-1032852.0000001192</v>
      </c>
      <c r="N456" s="9">
        <f t="shared" si="40"/>
        <v>1083647.9999998808</v>
      </c>
      <c r="O456" s="27">
        <f t="shared" si="41"/>
        <v>1.9235200416760564E-3</v>
      </c>
      <c r="P456" s="10"/>
    </row>
    <row r="457" spans="1:16" x14ac:dyDescent="0.35">
      <c r="A457" s="5" t="s">
        <v>717</v>
      </c>
      <c r="B457" s="6">
        <v>9723675000</v>
      </c>
      <c r="C457" s="7" t="s">
        <v>15</v>
      </c>
      <c r="D457" s="7" t="s">
        <v>32</v>
      </c>
      <c r="E457" s="8">
        <v>44811</v>
      </c>
      <c r="F457" s="8">
        <v>46675</v>
      </c>
      <c r="G457" s="7">
        <v>1.3</v>
      </c>
      <c r="H457" s="7">
        <v>99.674999999999997</v>
      </c>
      <c r="I457" s="7">
        <v>1</v>
      </c>
      <c r="J457" s="14">
        <f t="shared" si="36"/>
        <v>9723675000</v>
      </c>
      <c r="K457" s="9">
        <f t="shared" si="37"/>
        <v>126407775.00000001</v>
      </c>
      <c r="L457" s="9">
        <f t="shared" si="38"/>
        <v>9692073056.25</v>
      </c>
      <c r="M457" s="9">
        <f t="shared" si="39"/>
        <v>-31601943.75</v>
      </c>
      <c r="N457" s="9">
        <f t="shared" si="40"/>
        <v>94805831.250000015</v>
      </c>
      <c r="O457" s="27">
        <f t="shared" si="41"/>
        <v>9.7817908201655399E-3</v>
      </c>
      <c r="P457" s="10"/>
    </row>
    <row r="458" spans="1:16" x14ac:dyDescent="0.35">
      <c r="A458" s="5" t="s">
        <v>393</v>
      </c>
      <c r="B458" s="6">
        <v>1141035000</v>
      </c>
      <c r="C458" s="7" t="s">
        <v>15</v>
      </c>
      <c r="D458" s="7" t="s">
        <v>32</v>
      </c>
      <c r="E458" s="8">
        <v>45583</v>
      </c>
      <c r="F458" s="8">
        <v>49600</v>
      </c>
      <c r="G458" s="7">
        <v>3.7320000000000002</v>
      </c>
      <c r="H458" s="7">
        <v>100</v>
      </c>
      <c r="I458" s="7">
        <v>1</v>
      </c>
      <c r="J458" s="14">
        <f t="shared" si="36"/>
        <v>1141035000</v>
      </c>
      <c r="K458" s="9">
        <f t="shared" si="37"/>
        <v>42583426.199999996</v>
      </c>
      <c r="L458" s="9">
        <f t="shared" si="38"/>
        <v>1141035000</v>
      </c>
      <c r="M458" s="9">
        <f t="shared" si="39"/>
        <v>0</v>
      </c>
      <c r="N458" s="9">
        <f t="shared" si="40"/>
        <v>42583426.199999996</v>
      </c>
      <c r="O458" s="27">
        <f t="shared" si="41"/>
        <v>3.7319999999999999E-2</v>
      </c>
      <c r="P458" s="10"/>
    </row>
    <row r="459" spans="1:16" x14ac:dyDescent="0.35">
      <c r="A459" s="5" t="s">
        <v>722</v>
      </c>
      <c r="B459" s="6">
        <v>539800000</v>
      </c>
      <c r="C459" s="7" t="s">
        <v>15</v>
      </c>
      <c r="D459" s="7" t="s">
        <v>37</v>
      </c>
      <c r="E459" s="8">
        <v>45476</v>
      </c>
      <c r="F459" s="8">
        <v>47667</v>
      </c>
      <c r="G459" s="7">
        <v>4.125</v>
      </c>
      <c r="H459" s="7">
        <v>99.521000000000001</v>
      </c>
      <c r="I459" s="7">
        <v>1</v>
      </c>
      <c r="J459" s="14">
        <f t="shared" si="36"/>
        <v>539800000</v>
      </c>
      <c r="K459" s="9">
        <f t="shared" si="37"/>
        <v>22266750</v>
      </c>
      <c r="L459" s="9">
        <f t="shared" si="38"/>
        <v>537214358</v>
      </c>
      <c r="M459" s="9">
        <f t="shared" si="39"/>
        <v>-2585642</v>
      </c>
      <c r="N459" s="9">
        <f t="shared" si="40"/>
        <v>19681108</v>
      </c>
      <c r="O459" s="27">
        <f t="shared" si="41"/>
        <v>3.6635483968207712E-2</v>
      </c>
      <c r="P459" s="10"/>
    </row>
    <row r="460" spans="1:16" x14ac:dyDescent="0.35">
      <c r="A460" s="5" t="s">
        <v>165</v>
      </c>
      <c r="B460" s="6">
        <v>821100000</v>
      </c>
      <c r="C460" s="7" t="s">
        <v>15</v>
      </c>
      <c r="D460" s="7" t="s">
        <v>32</v>
      </c>
      <c r="E460" s="8">
        <v>45306</v>
      </c>
      <c r="F460" s="8">
        <v>49689</v>
      </c>
      <c r="G460" s="7">
        <v>3.75</v>
      </c>
      <c r="H460" s="7">
        <v>99.382999999999996</v>
      </c>
      <c r="I460" s="7">
        <v>1</v>
      </c>
      <c r="J460" s="14">
        <f t="shared" si="36"/>
        <v>821100000</v>
      </c>
      <c r="K460" s="9">
        <f t="shared" si="37"/>
        <v>30791250</v>
      </c>
      <c r="L460" s="9">
        <f t="shared" si="38"/>
        <v>816033813</v>
      </c>
      <c r="M460" s="9">
        <f t="shared" si="39"/>
        <v>-5066187</v>
      </c>
      <c r="N460" s="9">
        <f t="shared" si="40"/>
        <v>25725063</v>
      </c>
      <c r="O460" s="27">
        <f t="shared" si="41"/>
        <v>3.1524506203274204E-2</v>
      </c>
      <c r="P460" s="10"/>
    </row>
    <row r="461" spans="1:16" x14ac:dyDescent="0.35">
      <c r="A461" s="5" t="s">
        <v>410</v>
      </c>
      <c r="B461" s="6">
        <v>539800000</v>
      </c>
      <c r="C461" s="7" t="s">
        <v>15</v>
      </c>
      <c r="D461" s="7" t="s">
        <v>30</v>
      </c>
      <c r="E461" s="8">
        <v>44944</v>
      </c>
      <c r="F461" s="8">
        <v>46405</v>
      </c>
      <c r="G461" s="7">
        <v>4</v>
      </c>
      <c r="H461" s="7">
        <v>99.677999999999997</v>
      </c>
      <c r="I461" s="7">
        <v>1</v>
      </c>
      <c r="J461" s="14">
        <f t="shared" si="36"/>
        <v>539800000</v>
      </c>
      <c r="K461" s="9">
        <f t="shared" si="37"/>
        <v>21592000</v>
      </c>
      <c r="L461" s="9">
        <f t="shared" si="38"/>
        <v>538061844</v>
      </c>
      <c r="M461" s="9">
        <f t="shared" si="39"/>
        <v>-1738156</v>
      </c>
      <c r="N461" s="9">
        <f t="shared" si="40"/>
        <v>19853844</v>
      </c>
      <c r="O461" s="27">
        <f t="shared" si="41"/>
        <v>3.6898814181664963E-2</v>
      </c>
      <c r="P461" s="10"/>
    </row>
    <row r="462" spans="1:16" x14ac:dyDescent="0.35">
      <c r="A462" s="5" t="s">
        <v>208</v>
      </c>
      <c r="B462" s="6">
        <v>687700000</v>
      </c>
      <c r="C462" s="7" t="s">
        <v>15</v>
      </c>
      <c r="D462" s="7" t="s">
        <v>179</v>
      </c>
      <c r="E462" s="8">
        <v>45615</v>
      </c>
      <c r="F462" s="8">
        <v>47806</v>
      </c>
      <c r="G462" s="7">
        <v>3.5</v>
      </c>
      <c r="H462" s="7">
        <v>99.882999999999996</v>
      </c>
      <c r="I462" s="7">
        <v>1</v>
      </c>
      <c r="J462" s="14">
        <f t="shared" si="36"/>
        <v>687700000</v>
      </c>
      <c r="K462" s="9">
        <f t="shared" si="37"/>
        <v>24069500.000000004</v>
      </c>
      <c r="L462" s="9">
        <f t="shared" si="38"/>
        <v>686895391</v>
      </c>
      <c r="M462" s="9">
        <f t="shared" si="39"/>
        <v>-804609</v>
      </c>
      <c r="N462" s="9">
        <f t="shared" si="40"/>
        <v>23264891.000000004</v>
      </c>
      <c r="O462" s="27">
        <f t="shared" si="41"/>
        <v>3.3869627464133044E-2</v>
      </c>
      <c r="P462" s="10"/>
    </row>
    <row r="463" spans="1:16" x14ac:dyDescent="0.35">
      <c r="A463" s="5" t="s">
        <v>727</v>
      </c>
      <c r="B463" s="6">
        <v>552350000</v>
      </c>
      <c r="C463" s="7" t="s">
        <v>15</v>
      </c>
      <c r="D463" s="7" t="s">
        <v>35</v>
      </c>
      <c r="E463" s="8">
        <v>45567</v>
      </c>
      <c r="F463" s="8">
        <v>48234</v>
      </c>
      <c r="G463" s="7">
        <v>4.25</v>
      </c>
      <c r="H463" s="7">
        <v>99.123999999999995</v>
      </c>
      <c r="I463" s="7">
        <v>1</v>
      </c>
      <c r="J463" s="14">
        <f t="shared" si="36"/>
        <v>552350000</v>
      </c>
      <c r="K463" s="9">
        <f t="shared" si="37"/>
        <v>23474875</v>
      </c>
      <c r="L463" s="9">
        <f t="shared" si="38"/>
        <v>547511414</v>
      </c>
      <c r="M463" s="9">
        <f t="shared" si="39"/>
        <v>-4838586</v>
      </c>
      <c r="N463" s="9">
        <f t="shared" si="40"/>
        <v>18636289</v>
      </c>
      <c r="O463" s="27">
        <f t="shared" si="41"/>
        <v>3.4038174407812434E-2</v>
      </c>
      <c r="P463" s="10"/>
    </row>
    <row r="464" spans="1:16" x14ac:dyDescent="0.35">
      <c r="A464" s="5" t="s">
        <v>728</v>
      </c>
      <c r="B464" s="6">
        <v>540600000</v>
      </c>
      <c r="C464" s="7" t="s">
        <v>15</v>
      </c>
      <c r="D464" s="7" t="s">
        <v>37</v>
      </c>
      <c r="E464" s="8">
        <v>45342</v>
      </c>
      <c r="F464" s="8">
        <v>47534</v>
      </c>
      <c r="G464" s="7">
        <v>4.25</v>
      </c>
      <c r="H464" s="7">
        <v>99.753</v>
      </c>
      <c r="I464" s="7">
        <v>1</v>
      </c>
      <c r="J464" s="14">
        <f t="shared" si="36"/>
        <v>540600000</v>
      </c>
      <c r="K464" s="9">
        <f t="shared" si="37"/>
        <v>22975500</v>
      </c>
      <c r="L464" s="9">
        <f t="shared" si="38"/>
        <v>539264718</v>
      </c>
      <c r="M464" s="9">
        <f t="shared" si="39"/>
        <v>-1335282</v>
      </c>
      <c r="N464" s="9">
        <f t="shared" si="40"/>
        <v>21640218</v>
      </c>
      <c r="O464" s="27">
        <f t="shared" si="41"/>
        <v>4.0129118923741644E-2</v>
      </c>
      <c r="P464" s="10"/>
    </row>
    <row r="465" spans="1:16" x14ac:dyDescent="0.35">
      <c r="A465" s="5" t="s">
        <v>729</v>
      </c>
      <c r="B465" s="6">
        <v>316080000</v>
      </c>
      <c r="C465" s="7" t="s">
        <v>15</v>
      </c>
      <c r="D465" s="7" t="s">
        <v>32</v>
      </c>
      <c r="E465" s="8">
        <v>45204</v>
      </c>
      <c r="F465" s="8">
        <v>48949</v>
      </c>
      <c r="G465" s="7">
        <v>7</v>
      </c>
      <c r="H465" s="7">
        <v>99.525000000000006</v>
      </c>
      <c r="I465" s="7">
        <v>1</v>
      </c>
      <c r="J465" s="14">
        <f t="shared" si="36"/>
        <v>316080000</v>
      </c>
      <c r="K465" s="9">
        <f t="shared" si="37"/>
        <v>22125600.000000004</v>
      </c>
      <c r="L465" s="9">
        <f t="shared" si="38"/>
        <v>314578620</v>
      </c>
      <c r="M465" s="9">
        <f t="shared" si="39"/>
        <v>-1501380</v>
      </c>
      <c r="N465" s="9">
        <f t="shared" si="40"/>
        <v>20624220.000000004</v>
      </c>
      <c r="O465" s="27">
        <f t="shared" si="41"/>
        <v>6.5561416729464972E-2</v>
      </c>
      <c r="P465" s="10"/>
    </row>
    <row r="466" spans="1:16" x14ac:dyDescent="0.35">
      <c r="A466" s="5" t="s">
        <v>165</v>
      </c>
      <c r="B466" s="6">
        <v>814725000</v>
      </c>
      <c r="C466" s="7" t="s">
        <v>15</v>
      </c>
      <c r="D466" s="7" t="s">
        <v>32</v>
      </c>
      <c r="E466" s="8">
        <v>45167</v>
      </c>
      <c r="F466" s="8">
        <v>47178</v>
      </c>
      <c r="G466" s="7">
        <v>3.75</v>
      </c>
      <c r="H466" s="7">
        <v>99.650999999999996</v>
      </c>
      <c r="I466" s="7">
        <v>1</v>
      </c>
      <c r="J466" s="14">
        <f t="shared" si="36"/>
        <v>814725000</v>
      </c>
      <c r="K466" s="9">
        <f t="shared" si="37"/>
        <v>30552187.5</v>
      </c>
      <c r="L466" s="9">
        <f t="shared" si="38"/>
        <v>811881609.75</v>
      </c>
      <c r="M466" s="9">
        <f t="shared" si="39"/>
        <v>-2843390.25</v>
      </c>
      <c r="N466" s="9">
        <f t="shared" si="40"/>
        <v>27708797.25</v>
      </c>
      <c r="O466" s="27">
        <f t="shared" si="41"/>
        <v>3.4129110595979971E-2</v>
      </c>
      <c r="P466" s="10"/>
    </row>
    <row r="467" spans="1:16" x14ac:dyDescent="0.35">
      <c r="A467" s="5" t="s">
        <v>370</v>
      </c>
      <c r="B467" s="6">
        <v>312600000</v>
      </c>
      <c r="C467" s="7" t="s">
        <v>63</v>
      </c>
      <c r="D467" s="7" t="s">
        <v>30</v>
      </c>
      <c r="E467" s="8">
        <v>45063</v>
      </c>
      <c r="F467" s="8">
        <v>67070</v>
      </c>
      <c r="G467" s="7">
        <v>6.875</v>
      </c>
      <c r="H467" s="7">
        <v>100</v>
      </c>
      <c r="I467" s="11">
        <v>1.1498200000000001</v>
      </c>
      <c r="J467" s="14">
        <f t="shared" si="36"/>
        <v>359433732</v>
      </c>
      <c r="K467" s="9">
        <f t="shared" si="37"/>
        <v>24711069.075000003</v>
      </c>
      <c r="L467" s="9">
        <f t="shared" si="38"/>
        <v>359433732</v>
      </c>
      <c r="M467" s="9">
        <f t="shared" si="39"/>
        <v>0</v>
      </c>
      <c r="N467" s="9">
        <f t="shared" si="40"/>
        <v>24711069.075000003</v>
      </c>
      <c r="O467" s="27">
        <f t="shared" si="41"/>
        <v>6.8750000000000006E-2</v>
      </c>
      <c r="P467" s="10"/>
    </row>
    <row r="468" spans="1:16" x14ac:dyDescent="0.35">
      <c r="A468" s="5" t="s">
        <v>733</v>
      </c>
      <c r="B468" s="6">
        <v>848925000</v>
      </c>
      <c r="C468" s="7" t="s">
        <v>15</v>
      </c>
      <c r="D468" s="7" t="s">
        <v>26</v>
      </c>
      <c r="E468" s="8">
        <v>44517</v>
      </c>
      <c r="F468" s="8">
        <v>49996</v>
      </c>
      <c r="G468" s="7">
        <v>0.75</v>
      </c>
      <c r="H468" s="7">
        <v>97.863</v>
      </c>
      <c r="I468" s="7">
        <v>1</v>
      </c>
      <c r="J468" s="14">
        <f t="shared" si="36"/>
        <v>848925000</v>
      </c>
      <c r="K468" s="9">
        <f t="shared" si="37"/>
        <v>6366937.5</v>
      </c>
      <c r="L468" s="9">
        <f t="shared" si="38"/>
        <v>830783472.75</v>
      </c>
      <c r="M468" s="9">
        <f t="shared" si="39"/>
        <v>-18141527.25</v>
      </c>
      <c r="N468" s="9">
        <f t="shared" si="40"/>
        <v>-11774589.75</v>
      </c>
      <c r="O468" s="27">
        <f t="shared" si="41"/>
        <v>-1.4172874324310516E-2</v>
      </c>
      <c r="P468" s="10"/>
    </row>
    <row r="469" spans="1:16" x14ac:dyDescent="0.35">
      <c r="A469" s="5" t="s">
        <v>493</v>
      </c>
      <c r="B469" s="6">
        <v>636450000</v>
      </c>
      <c r="C469" s="7" t="s">
        <v>63</v>
      </c>
      <c r="D469" s="7" t="s">
        <v>64</v>
      </c>
      <c r="E469" s="8">
        <v>45306</v>
      </c>
      <c r="F469" s="8">
        <v>52611</v>
      </c>
      <c r="G469" s="7">
        <v>5.5</v>
      </c>
      <c r="H469" s="7">
        <v>98.751000000000005</v>
      </c>
      <c r="I469" s="11">
        <v>1.1643300000000001</v>
      </c>
      <c r="J469" s="14">
        <f t="shared" si="36"/>
        <v>741037828.5</v>
      </c>
      <c r="K469" s="9">
        <f t="shared" si="37"/>
        <v>40757080.567500003</v>
      </c>
      <c r="L469" s="9">
        <f t="shared" si="38"/>
        <v>731782266.022035</v>
      </c>
      <c r="M469" s="9">
        <f t="shared" si="39"/>
        <v>-9255562.4779649973</v>
      </c>
      <c r="N469" s="9">
        <f t="shared" si="40"/>
        <v>31501518.089535005</v>
      </c>
      <c r="O469" s="27">
        <f t="shared" si="41"/>
        <v>4.3047665340097831E-2</v>
      </c>
      <c r="P469" s="10"/>
    </row>
    <row r="470" spans="1:16" x14ac:dyDescent="0.35">
      <c r="A470" s="5" t="s">
        <v>618</v>
      </c>
      <c r="B470" s="6">
        <v>261864000</v>
      </c>
      <c r="C470" s="7" t="s">
        <v>15</v>
      </c>
      <c r="D470" s="7" t="s">
        <v>26</v>
      </c>
      <c r="E470" s="8">
        <v>45105</v>
      </c>
      <c r="F470" s="8">
        <v>46566</v>
      </c>
      <c r="G470" s="7">
        <v>4</v>
      </c>
      <c r="H470" s="7">
        <v>101.625</v>
      </c>
      <c r="I470" s="7">
        <v>1</v>
      </c>
      <c r="J470" s="14">
        <f t="shared" si="36"/>
        <v>261864000</v>
      </c>
      <c r="K470" s="9">
        <f t="shared" si="37"/>
        <v>10474560</v>
      </c>
      <c r="L470" s="9">
        <f t="shared" si="38"/>
        <v>266119290.00000003</v>
      </c>
      <c r="M470" s="9">
        <f t="shared" si="39"/>
        <v>4255290.0000000298</v>
      </c>
      <c r="N470" s="9">
        <f t="shared" si="40"/>
        <v>14729850.00000003</v>
      </c>
      <c r="O470" s="27">
        <f t="shared" si="41"/>
        <v>5.5350553505535159E-2</v>
      </c>
      <c r="P470" s="10"/>
    </row>
    <row r="471" spans="1:16" x14ac:dyDescent="0.35">
      <c r="A471" s="5" t="s">
        <v>75</v>
      </c>
      <c r="B471" s="6">
        <v>778875000</v>
      </c>
      <c r="C471" s="7" t="s">
        <v>15</v>
      </c>
      <c r="D471" s="7" t="s">
        <v>35</v>
      </c>
      <c r="E471" s="8">
        <v>44880</v>
      </c>
      <c r="F471" s="8">
        <v>46798</v>
      </c>
      <c r="G471" s="7">
        <v>4.25</v>
      </c>
      <c r="H471" s="7">
        <v>99.8</v>
      </c>
      <c r="I471" s="7">
        <v>1</v>
      </c>
      <c r="J471" s="14">
        <f t="shared" si="36"/>
        <v>778875000</v>
      </c>
      <c r="K471" s="9">
        <f t="shared" si="37"/>
        <v>33102187.500000004</v>
      </c>
      <c r="L471" s="9">
        <f t="shared" si="38"/>
        <v>777317250</v>
      </c>
      <c r="M471" s="9">
        <f t="shared" si="39"/>
        <v>-1557750</v>
      </c>
      <c r="N471" s="9">
        <f t="shared" si="40"/>
        <v>31544437.500000004</v>
      </c>
      <c r="O471" s="27">
        <f t="shared" si="41"/>
        <v>4.0581162324649304E-2</v>
      </c>
      <c r="P471" s="10"/>
    </row>
    <row r="472" spans="1:16" x14ac:dyDescent="0.35">
      <c r="A472" s="5" t="s">
        <v>738</v>
      </c>
      <c r="B472" s="6">
        <v>607100000</v>
      </c>
      <c r="C472" s="7" t="s">
        <v>15</v>
      </c>
      <c r="D472" s="7" t="s">
        <v>32</v>
      </c>
      <c r="E472" s="8">
        <v>44251</v>
      </c>
      <c r="F472" s="8">
        <v>47903</v>
      </c>
      <c r="G472" s="7">
        <v>0.125</v>
      </c>
      <c r="H472" s="7">
        <v>98.953000000000003</v>
      </c>
      <c r="I472" s="7">
        <v>1</v>
      </c>
      <c r="J472" s="14">
        <f t="shared" si="36"/>
        <v>607100000</v>
      </c>
      <c r="K472" s="9">
        <f t="shared" si="37"/>
        <v>758875</v>
      </c>
      <c r="L472" s="9">
        <f t="shared" si="38"/>
        <v>600743663</v>
      </c>
      <c r="M472" s="9">
        <f t="shared" si="39"/>
        <v>-6356337</v>
      </c>
      <c r="N472" s="9">
        <f t="shared" si="40"/>
        <v>-5597462</v>
      </c>
      <c r="O472" s="27">
        <f t="shared" si="41"/>
        <v>-9.317554798742838E-3</v>
      </c>
      <c r="P472" s="10"/>
    </row>
    <row r="473" spans="1:16" x14ac:dyDescent="0.35">
      <c r="A473" s="5" t="s">
        <v>342</v>
      </c>
      <c r="B473" s="6">
        <v>1000000000</v>
      </c>
      <c r="C473" s="7" t="s">
        <v>23</v>
      </c>
      <c r="D473" s="7" t="s">
        <v>35</v>
      </c>
      <c r="E473" s="8">
        <v>44251</v>
      </c>
      <c r="F473" s="8">
        <v>46442</v>
      </c>
      <c r="G473" s="7">
        <v>1.1060000000000001</v>
      </c>
      <c r="H473" s="7">
        <v>100</v>
      </c>
      <c r="I473" s="7">
        <v>0.82389999999999997</v>
      </c>
      <c r="J473" s="14">
        <f t="shared" si="36"/>
        <v>823900000</v>
      </c>
      <c r="K473" s="9">
        <f t="shared" si="37"/>
        <v>9112334</v>
      </c>
      <c r="L473" s="9">
        <f t="shared" si="38"/>
        <v>823900000</v>
      </c>
      <c r="M473" s="9">
        <f t="shared" si="39"/>
        <v>0</v>
      </c>
      <c r="N473" s="9">
        <f t="shared" si="40"/>
        <v>9112334</v>
      </c>
      <c r="O473" s="27">
        <f t="shared" si="41"/>
        <v>1.106E-2</v>
      </c>
      <c r="P473" s="10"/>
    </row>
    <row r="474" spans="1:16" x14ac:dyDescent="0.35">
      <c r="A474" s="5" t="s">
        <v>739</v>
      </c>
      <c r="B474" s="6">
        <v>70867500</v>
      </c>
      <c r="C474" s="7" t="s">
        <v>431</v>
      </c>
      <c r="D474" s="7" t="s">
        <v>71</v>
      </c>
      <c r="E474" s="8">
        <v>44265</v>
      </c>
      <c r="F474" s="8">
        <v>46822</v>
      </c>
      <c r="G474" s="7">
        <v>3</v>
      </c>
      <c r="H474" s="7">
        <v>100</v>
      </c>
      <c r="I474" s="11">
        <v>0.10838</v>
      </c>
      <c r="J474" s="14">
        <f t="shared" si="36"/>
        <v>7680619.6500000004</v>
      </c>
      <c r="K474" s="9">
        <f t="shared" si="37"/>
        <v>230418.5895</v>
      </c>
      <c r="L474" s="9">
        <f t="shared" si="38"/>
        <v>7680619.6500000004</v>
      </c>
      <c r="M474" s="9">
        <f t="shared" si="39"/>
        <v>0</v>
      </c>
      <c r="N474" s="9">
        <f t="shared" si="40"/>
        <v>230418.5895</v>
      </c>
      <c r="O474" s="27">
        <f t="shared" si="41"/>
        <v>0.03</v>
      </c>
      <c r="P474" s="10"/>
    </row>
    <row r="475" spans="1:16" x14ac:dyDescent="0.35">
      <c r="A475" s="5" t="s">
        <v>740</v>
      </c>
      <c r="B475" s="6">
        <v>418950000</v>
      </c>
      <c r="C475" s="7" t="s">
        <v>131</v>
      </c>
      <c r="D475" s="7" t="s">
        <v>186</v>
      </c>
      <c r="E475" s="8">
        <v>44308</v>
      </c>
      <c r="F475" s="8">
        <v>46409</v>
      </c>
      <c r="G475" s="7">
        <v>5.47</v>
      </c>
      <c r="H475" s="7">
        <v>100</v>
      </c>
      <c r="I475" s="7">
        <v>9.987E-2</v>
      </c>
      <c r="J475" s="14">
        <f t="shared" si="36"/>
        <v>41840536.5</v>
      </c>
      <c r="K475" s="9">
        <f t="shared" si="37"/>
        <v>2288677.3465499999</v>
      </c>
      <c r="L475" s="9">
        <f t="shared" si="38"/>
        <v>41840536.5</v>
      </c>
      <c r="M475" s="9">
        <f t="shared" si="39"/>
        <v>0</v>
      </c>
      <c r="N475" s="9">
        <f t="shared" si="40"/>
        <v>2288677.3465499999</v>
      </c>
      <c r="O475" s="27">
        <f t="shared" si="41"/>
        <v>5.4699999999999999E-2</v>
      </c>
      <c r="P475" s="10"/>
    </row>
    <row r="476" spans="1:16" x14ac:dyDescent="0.35">
      <c r="A476" s="5" t="s">
        <v>25</v>
      </c>
      <c r="B476" s="6">
        <v>570600000</v>
      </c>
      <c r="C476" s="7" t="s">
        <v>15</v>
      </c>
      <c r="D476" s="7" t="s">
        <v>26</v>
      </c>
      <c r="E476" s="8">
        <v>44578</v>
      </c>
      <c r="F476" s="8">
        <v>47500</v>
      </c>
      <c r="G476" s="7">
        <v>2.25</v>
      </c>
      <c r="H476" s="7">
        <v>99.48</v>
      </c>
      <c r="I476" s="7">
        <v>1</v>
      </c>
      <c r="J476" s="14">
        <f t="shared" si="36"/>
        <v>570600000</v>
      </c>
      <c r="K476" s="9">
        <f t="shared" si="37"/>
        <v>12838500</v>
      </c>
      <c r="L476" s="9">
        <f t="shared" si="38"/>
        <v>567632880</v>
      </c>
      <c r="M476" s="9">
        <f t="shared" si="39"/>
        <v>-2967120</v>
      </c>
      <c r="N476" s="9">
        <f t="shared" si="40"/>
        <v>9871380</v>
      </c>
      <c r="O476" s="27">
        <f t="shared" si="41"/>
        <v>1.7390430237233613E-2</v>
      </c>
      <c r="P476" s="10"/>
    </row>
    <row r="477" spans="1:16" x14ac:dyDescent="0.35">
      <c r="A477" s="5" t="s">
        <v>727</v>
      </c>
      <c r="B477" s="6">
        <v>566350000</v>
      </c>
      <c r="C477" s="7" t="s">
        <v>15</v>
      </c>
      <c r="D477" s="7" t="s">
        <v>35</v>
      </c>
      <c r="E477" s="8">
        <v>44581</v>
      </c>
      <c r="F477" s="8">
        <v>47503</v>
      </c>
      <c r="G477" s="7">
        <v>2</v>
      </c>
      <c r="H477" s="7">
        <v>98.712999999999994</v>
      </c>
      <c r="I477" s="7">
        <v>1</v>
      </c>
      <c r="J477" s="14">
        <f t="shared" si="36"/>
        <v>566350000</v>
      </c>
      <c r="K477" s="9">
        <f t="shared" si="37"/>
        <v>11327000</v>
      </c>
      <c r="L477" s="9">
        <f t="shared" si="38"/>
        <v>559061075.5</v>
      </c>
      <c r="M477" s="9">
        <f t="shared" si="39"/>
        <v>-7288924.5</v>
      </c>
      <c r="N477" s="9">
        <f t="shared" si="40"/>
        <v>4038075.5</v>
      </c>
      <c r="O477" s="27">
        <f t="shared" si="41"/>
        <v>7.2229594886185199E-3</v>
      </c>
      <c r="P477" s="10"/>
    </row>
    <row r="478" spans="1:16" x14ac:dyDescent="0.35">
      <c r="A478" s="5" t="s">
        <v>582</v>
      </c>
      <c r="B478" s="6">
        <v>667810000</v>
      </c>
      <c r="C478" s="7" t="s">
        <v>15</v>
      </c>
      <c r="D478" s="7" t="s">
        <v>64</v>
      </c>
      <c r="E478" s="8">
        <v>44774</v>
      </c>
      <c r="F478" s="8">
        <v>47331</v>
      </c>
      <c r="G478" s="7">
        <v>2.875</v>
      </c>
      <c r="H478" s="7">
        <v>99.912000000000006</v>
      </c>
      <c r="I478" s="7">
        <v>1</v>
      </c>
      <c r="J478" s="14">
        <f t="shared" si="36"/>
        <v>667810000</v>
      </c>
      <c r="K478" s="9">
        <f t="shared" si="37"/>
        <v>19199537.5</v>
      </c>
      <c r="L478" s="9">
        <f t="shared" si="38"/>
        <v>667222327.20000005</v>
      </c>
      <c r="M478" s="9">
        <f t="shared" si="39"/>
        <v>-587672.79999995232</v>
      </c>
      <c r="N478" s="9">
        <f t="shared" si="40"/>
        <v>18611864.700000048</v>
      </c>
      <c r="O478" s="27">
        <f t="shared" si="41"/>
        <v>2.7894547201537421E-2</v>
      </c>
      <c r="P478" s="10"/>
    </row>
    <row r="479" spans="1:16" x14ac:dyDescent="0.35">
      <c r="A479" s="5" t="s">
        <v>443</v>
      </c>
      <c r="B479" s="6">
        <v>993900000</v>
      </c>
      <c r="C479" s="7" t="s">
        <v>15</v>
      </c>
      <c r="D479" s="7" t="s">
        <v>35</v>
      </c>
      <c r="E479" s="8">
        <v>44862</v>
      </c>
      <c r="F479" s="8">
        <v>49245</v>
      </c>
      <c r="G479" s="7">
        <v>4.5</v>
      </c>
      <c r="H479" s="7">
        <v>99.491</v>
      </c>
      <c r="I479" s="7">
        <v>1</v>
      </c>
      <c r="J479" s="14">
        <f t="shared" si="36"/>
        <v>993900000</v>
      </c>
      <c r="K479" s="9">
        <f t="shared" si="37"/>
        <v>44725500</v>
      </c>
      <c r="L479" s="9">
        <f t="shared" si="38"/>
        <v>988841049</v>
      </c>
      <c r="M479" s="9">
        <f t="shared" si="39"/>
        <v>-5058951</v>
      </c>
      <c r="N479" s="9">
        <f t="shared" si="40"/>
        <v>39666549</v>
      </c>
      <c r="O479" s="27">
        <f t="shared" si="41"/>
        <v>4.011418118221749E-2</v>
      </c>
      <c r="P479" s="10"/>
    </row>
    <row r="480" spans="1:16" x14ac:dyDescent="0.35">
      <c r="A480" s="5" t="s">
        <v>743</v>
      </c>
      <c r="B480" s="6">
        <v>28571700</v>
      </c>
      <c r="C480" s="7" t="s">
        <v>287</v>
      </c>
      <c r="D480" s="7" t="s">
        <v>30</v>
      </c>
      <c r="E480" s="8">
        <v>45581</v>
      </c>
      <c r="F480" s="8">
        <v>46311</v>
      </c>
      <c r="G480" s="7">
        <v>2.7559999999999998</v>
      </c>
      <c r="H480" s="7">
        <v>100</v>
      </c>
      <c r="I480" s="7">
        <v>8.7970000000000007E-2</v>
      </c>
      <c r="J480" s="14">
        <f t="shared" si="36"/>
        <v>2513452.449</v>
      </c>
      <c r="K480" s="9">
        <f t="shared" si="37"/>
        <v>69270.749494439995</v>
      </c>
      <c r="L480" s="9">
        <f t="shared" si="38"/>
        <v>2513452.449</v>
      </c>
      <c r="M480" s="9">
        <f t="shared" si="39"/>
        <v>0</v>
      </c>
      <c r="N480" s="9">
        <f t="shared" si="40"/>
        <v>69270.749494439995</v>
      </c>
      <c r="O480" s="27">
        <f t="shared" si="41"/>
        <v>2.7559999999999998E-2</v>
      </c>
      <c r="P480" s="10"/>
    </row>
    <row r="481" spans="1:16" x14ac:dyDescent="0.35">
      <c r="A481" s="5" t="s">
        <v>744</v>
      </c>
      <c r="B481" s="6">
        <v>543200000</v>
      </c>
      <c r="C481" s="7" t="s">
        <v>15</v>
      </c>
      <c r="D481" s="7" t="s">
        <v>79</v>
      </c>
      <c r="E481" s="8">
        <v>45371</v>
      </c>
      <c r="F481" s="8">
        <v>49023</v>
      </c>
      <c r="G481" s="7">
        <v>3.25</v>
      </c>
      <c r="H481" s="7">
        <v>99.254000000000005</v>
      </c>
      <c r="I481" s="7">
        <v>1</v>
      </c>
      <c r="J481" s="14">
        <f t="shared" si="36"/>
        <v>543200000</v>
      </c>
      <c r="K481" s="9">
        <f t="shared" si="37"/>
        <v>17654000</v>
      </c>
      <c r="L481" s="9">
        <f t="shared" si="38"/>
        <v>539147728</v>
      </c>
      <c r="M481" s="9">
        <f t="shared" si="39"/>
        <v>-4052272</v>
      </c>
      <c r="N481" s="9">
        <f t="shared" si="40"/>
        <v>13601728</v>
      </c>
      <c r="O481" s="27">
        <f t="shared" si="41"/>
        <v>2.5228202389828119E-2</v>
      </c>
      <c r="P481" s="10"/>
    </row>
    <row r="482" spans="1:16" x14ac:dyDescent="0.35">
      <c r="A482" s="5" t="s">
        <v>60</v>
      </c>
      <c r="B482" s="6">
        <v>750000000</v>
      </c>
      <c r="C482" s="7" t="s">
        <v>23</v>
      </c>
      <c r="D482" s="7" t="s">
        <v>61</v>
      </c>
      <c r="E482" s="8">
        <v>45328</v>
      </c>
      <c r="F482" s="8">
        <v>47885</v>
      </c>
      <c r="G482" s="7">
        <v>9.875</v>
      </c>
      <c r="H482" s="7">
        <v>100</v>
      </c>
      <c r="I482" s="7">
        <v>0.92688999999999999</v>
      </c>
      <c r="J482" s="14">
        <f t="shared" si="36"/>
        <v>695167500</v>
      </c>
      <c r="K482" s="9">
        <f t="shared" si="37"/>
        <v>68647790.625</v>
      </c>
      <c r="L482" s="9">
        <f t="shared" si="38"/>
        <v>695167500</v>
      </c>
      <c r="M482" s="9">
        <f t="shared" si="39"/>
        <v>0</v>
      </c>
      <c r="N482" s="9">
        <f t="shared" si="40"/>
        <v>68647790.625</v>
      </c>
      <c r="O482" s="27">
        <f t="shared" si="41"/>
        <v>9.8750000000000004E-2</v>
      </c>
      <c r="P482" s="10"/>
    </row>
    <row r="483" spans="1:16" x14ac:dyDescent="0.35">
      <c r="A483" s="5" t="s">
        <v>449</v>
      </c>
      <c r="B483" s="6">
        <v>539600000</v>
      </c>
      <c r="C483" s="7" t="s">
        <v>15</v>
      </c>
      <c r="D483" s="7" t="s">
        <v>116</v>
      </c>
      <c r="E483" s="8">
        <v>45265</v>
      </c>
      <c r="F483" s="8">
        <v>48370</v>
      </c>
      <c r="G483" s="7">
        <v>4.625</v>
      </c>
      <c r="H483" s="7">
        <v>99.661000000000001</v>
      </c>
      <c r="I483" s="7">
        <v>1</v>
      </c>
      <c r="J483" s="14">
        <f t="shared" si="36"/>
        <v>539600000</v>
      </c>
      <c r="K483" s="9">
        <f t="shared" si="37"/>
        <v>24956500</v>
      </c>
      <c r="L483" s="9">
        <f t="shared" si="38"/>
        <v>537770756</v>
      </c>
      <c r="M483" s="9">
        <f t="shared" si="39"/>
        <v>-1829244</v>
      </c>
      <c r="N483" s="9">
        <f t="shared" si="40"/>
        <v>23127256</v>
      </c>
      <c r="O483" s="27">
        <f t="shared" si="41"/>
        <v>4.3005789626834968E-2</v>
      </c>
      <c r="P483" s="10"/>
    </row>
    <row r="484" spans="1:16" x14ac:dyDescent="0.35">
      <c r="A484" s="5" t="s">
        <v>143</v>
      </c>
      <c r="B484" s="6">
        <v>632940000</v>
      </c>
      <c r="C484" s="7" t="s">
        <v>15</v>
      </c>
      <c r="D484" s="7" t="s">
        <v>116</v>
      </c>
      <c r="E484" s="8">
        <v>45211</v>
      </c>
      <c r="F484" s="8">
        <v>47220</v>
      </c>
      <c r="G484" s="7">
        <v>5.875</v>
      </c>
      <c r="H484" s="7">
        <v>99.894000000000005</v>
      </c>
      <c r="I484" s="7">
        <v>1</v>
      </c>
      <c r="J484" s="14">
        <f t="shared" si="36"/>
        <v>632940000</v>
      </c>
      <c r="K484" s="9">
        <f t="shared" si="37"/>
        <v>37185225</v>
      </c>
      <c r="L484" s="9">
        <f t="shared" si="38"/>
        <v>632269083.60000002</v>
      </c>
      <c r="M484" s="9">
        <f t="shared" si="39"/>
        <v>-670916.39999997616</v>
      </c>
      <c r="N484" s="9">
        <f t="shared" si="40"/>
        <v>36514308.600000024</v>
      </c>
      <c r="O484" s="27">
        <f t="shared" si="41"/>
        <v>5.775121628926666E-2</v>
      </c>
      <c r="P484" s="10"/>
    </row>
    <row r="485" spans="1:16" x14ac:dyDescent="0.35">
      <c r="A485" s="5" t="s">
        <v>216</v>
      </c>
      <c r="B485" s="6">
        <v>536150000</v>
      </c>
      <c r="C485" s="7" t="s">
        <v>15</v>
      </c>
      <c r="D485" s="7" t="s">
        <v>37</v>
      </c>
      <c r="E485" s="8">
        <v>45181</v>
      </c>
      <c r="F485" s="8">
        <v>48834</v>
      </c>
      <c r="G485" s="7">
        <v>5.2720000000000002</v>
      </c>
      <c r="H485" s="7">
        <v>100</v>
      </c>
      <c r="I485" s="7">
        <v>1</v>
      </c>
      <c r="J485" s="14">
        <f t="shared" si="36"/>
        <v>536150000</v>
      </c>
      <c r="K485" s="9">
        <f t="shared" si="37"/>
        <v>28265828</v>
      </c>
      <c r="L485" s="9">
        <f t="shared" si="38"/>
        <v>536150000</v>
      </c>
      <c r="M485" s="9">
        <f t="shared" si="39"/>
        <v>0</v>
      </c>
      <c r="N485" s="9">
        <f t="shared" si="40"/>
        <v>28265828</v>
      </c>
      <c r="O485" s="27">
        <f t="shared" si="41"/>
        <v>5.2720000000000003E-2</v>
      </c>
      <c r="P485" s="10"/>
    </row>
    <row r="486" spans="1:16" x14ac:dyDescent="0.35">
      <c r="A486" s="5" t="s">
        <v>126</v>
      </c>
      <c r="B486" s="6">
        <v>1279125000</v>
      </c>
      <c r="C486" s="7" t="s">
        <v>15</v>
      </c>
      <c r="D486" s="7" t="s">
        <v>35</v>
      </c>
      <c r="E486" s="8">
        <v>44886</v>
      </c>
      <c r="F486" s="8">
        <v>47535</v>
      </c>
      <c r="G486" s="7">
        <v>4.25</v>
      </c>
      <c r="H486" s="7">
        <v>99.954999999999998</v>
      </c>
      <c r="I486" s="7">
        <v>1</v>
      </c>
      <c r="J486" s="14">
        <f t="shared" si="36"/>
        <v>1279125000</v>
      </c>
      <c r="K486" s="9">
        <f t="shared" si="37"/>
        <v>54362812.500000007</v>
      </c>
      <c r="L486" s="9">
        <f t="shared" si="38"/>
        <v>1278549393.75</v>
      </c>
      <c r="M486" s="9">
        <f t="shared" si="39"/>
        <v>-575606.25</v>
      </c>
      <c r="N486" s="9">
        <f t="shared" si="40"/>
        <v>53787206.250000007</v>
      </c>
      <c r="O486" s="27">
        <f t="shared" si="41"/>
        <v>4.206893101895854E-2</v>
      </c>
      <c r="P486" s="10"/>
    </row>
    <row r="487" spans="1:16" x14ac:dyDescent="0.35">
      <c r="A487" s="5" t="s">
        <v>748</v>
      </c>
      <c r="B487" s="6">
        <v>200000000</v>
      </c>
      <c r="C487" s="7" t="s">
        <v>23</v>
      </c>
      <c r="D487" s="7" t="s">
        <v>71</v>
      </c>
      <c r="E487" s="8">
        <v>44462</v>
      </c>
      <c r="F487" s="8">
        <v>46288</v>
      </c>
      <c r="G487" s="7">
        <v>1.579</v>
      </c>
      <c r="H487" s="7">
        <v>100</v>
      </c>
      <c r="I487" s="7">
        <v>0.85246999999999995</v>
      </c>
      <c r="J487" s="14">
        <f t="shared" si="36"/>
        <v>170494000</v>
      </c>
      <c r="K487" s="9">
        <f t="shared" si="37"/>
        <v>2692100.26</v>
      </c>
      <c r="L487" s="9">
        <f t="shared" si="38"/>
        <v>170494000</v>
      </c>
      <c r="M487" s="9">
        <f t="shared" si="39"/>
        <v>0</v>
      </c>
      <c r="N487" s="9">
        <f t="shared" si="40"/>
        <v>2692100.26</v>
      </c>
      <c r="O487" s="27">
        <f t="shared" si="41"/>
        <v>1.5789999999999998E-2</v>
      </c>
      <c r="P487" s="10"/>
    </row>
    <row r="488" spans="1:16" x14ac:dyDescent="0.35">
      <c r="A488" s="5" t="s">
        <v>171</v>
      </c>
      <c r="B488" s="6">
        <v>995300000</v>
      </c>
      <c r="C488" s="7" t="s">
        <v>15</v>
      </c>
      <c r="D488" s="7" t="s">
        <v>35</v>
      </c>
      <c r="E488" s="8">
        <v>44797</v>
      </c>
      <c r="F488" s="8">
        <v>48815</v>
      </c>
      <c r="G488" s="7">
        <v>4.125</v>
      </c>
      <c r="H488" s="7">
        <v>99.588999999999999</v>
      </c>
      <c r="I488" s="7">
        <v>1</v>
      </c>
      <c r="J488" s="14">
        <f t="shared" si="36"/>
        <v>995300000</v>
      </c>
      <c r="K488" s="9">
        <f t="shared" si="37"/>
        <v>41056125</v>
      </c>
      <c r="L488" s="9">
        <f t="shared" si="38"/>
        <v>991209317</v>
      </c>
      <c r="M488" s="9">
        <f t="shared" si="39"/>
        <v>-4090683</v>
      </c>
      <c r="N488" s="9">
        <f t="shared" si="40"/>
        <v>36965442</v>
      </c>
      <c r="O488" s="27">
        <f t="shared" si="41"/>
        <v>3.7293275361736739E-2</v>
      </c>
      <c r="P488" s="10"/>
    </row>
    <row r="489" spans="1:16" x14ac:dyDescent="0.35">
      <c r="A489" s="5" t="s">
        <v>274</v>
      </c>
      <c r="B489" s="6">
        <v>1047802500</v>
      </c>
      <c r="C489" s="7" t="s">
        <v>15</v>
      </c>
      <c r="D489" s="7" t="s">
        <v>116</v>
      </c>
      <c r="E489" s="8">
        <v>44868</v>
      </c>
      <c r="F489" s="8">
        <v>48521</v>
      </c>
      <c r="G489" s="7">
        <v>5</v>
      </c>
      <c r="H489" s="7">
        <v>99.423000000000002</v>
      </c>
      <c r="I489" s="7">
        <v>1</v>
      </c>
      <c r="J489" s="14">
        <f t="shared" ref="J489:J552" si="42">IFERROR((B489*I489),0)</f>
        <v>1047802500</v>
      </c>
      <c r="K489" s="9">
        <f t="shared" ref="K489:K552" si="43">IFERROR(((J489)*(G489%)),0)</f>
        <v>52390125</v>
      </c>
      <c r="L489" s="9">
        <f t="shared" ref="L489:L552" si="44">IFERROR((J489)*(H489%),0)</f>
        <v>1041756679.575</v>
      </c>
      <c r="M489" s="9">
        <f t="shared" ref="M489:M552" si="45">IFERROR((L489-J489),0)</f>
        <v>-6045820.4249999523</v>
      </c>
      <c r="N489" s="9">
        <f t="shared" ref="N489:N552" si="46">IFERROR((M489+K489),0)</f>
        <v>46344304.575000048</v>
      </c>
      <c r="O489" s="27">
        <f t="shared" ref="O489:O552" si="47">IFERROR((N489/L489),0)</f>
        <v>4.4486688190861316E-2</v>
      </c>
      <c r="P489" s="10"/>
    </row>
    <row r="490" spans="1:16" x14ac:dyDescent="0.35">
      <c r="A490" s="5" t="s">
        <v>126</v>
      </c>
      <c r="B490" s="6">
        <v>829050000</v>
      </c>
      <c r="C490" s="7" t="s">
        <v>15</v>
      </c>
      <c r="D490" s="7" t="s">
        <v>35</v>
      </c>
      <c r="E490" s="8">
        <v>45566</v>
      </c>
      <c r="F490" s="8">
        <v>48122</v>
      </c>
      <c r="G490" s="7">
        <v>3</v>
      </c>
      <c r="H490" s="7">
        <v>99.355000000000004</v>
      </c>
      <c r="I490" s="7">
        <v>1</v>
      </c>
      <c r="J490" s="14">
        <f t="shared" si="42"/>
        <v>829050000</v>
      </c>
      <c r="K490" s="9">
        <f t="shared" si="43"/>
        <v>24871500</v>
      </c>
      <c r="L490" s="9">
        <f t="shared" si="44"/>
        <v>823702627.5</v>
      </c>
      <c r="M490" s="9">
        <f t="shared" si="45"/>
        <v>-5347372.5</v>
      </c>
      <c r="N490" s="9">
        <f t="shared" si="46"/>
        <v>19524127.5</v>
      </c>
      <c r="O490" s="27">
        <f t="shared" si="47"/>
        <v>2.3702883599214936E-2</v>
      </c>
      <c r="P490" s="10"/>
    </row>
    <row r="491" spans="1:16" x14ac:dyDescent="0.35">
      <c r="A491" s="5" t="s">
        <v>750</v>
      </c>
      <c r="B491" s="6">
        <v>554250000</v>
      </c>
      <c r="C491" s="7" t="s">
        <v>15</v>
      </c>
      <c r="D491" s="7" t="s">
        <v>16</v>
      </c>
      <c r="E491" s="8">
        <v>45539</v>
      </c>
      <c r="F491" s="8">
        <v>49191</v>
      </c>
      <c r="G491" s="7">
        <v>3.125</v>
      </c>
      <c r="H491" s="7">
        <v>99.787999999999997</v>
      </c>
      <c r="I491" s="7">
        <v>1</v>
      </c>
      <c r="J491" s="14">
        <f t="shared" si="42"/>
        <v>554250000</v>
      </c>
      <c r="K491" s="9">
        <f t="shared" si="43"/>
        <v>17320312.5</v>
      </c>
      <c r="L491" s="9">
        <f t="shared" si="44"/>
        <v>553074990</v>
      </c>
      <c r="M491" s="9">
        <f t="shared" si="45"/>
        <v>-1175010</v>
      </c>
      <c r="N491" s="9">
        <f t="shared" si="46"/>
        <v>16145302.5</v>
      </c>
      <c r="O491" s="27">
        <f t="shared" si="47"/>
        <v>2.9191886800016033E-2</v>
      </c>
      <c r="P491" s="10"/>
    </row>
    <row r="492" spans="1:16" x14ac:dyDescent="0.35">
      <c r="A492" s="5" t="s">
        <v>456</v>
      </c>
      <c r="B492" s="6">
        <v>536050000</v>
      </c>
      <c r="C492" s="7" t="s">
        <v>15</v>
      </c>
      <c r="D492" s="7" t="s">
        <v>16</v>
      </c>
      <c r="E492" s="8">
        <v>45175</v>
      </c>
      <c r="F492" s="8">
        <v>47002</v>
      </c>
      <c r="G492" s="7">
        <v>5.125</v>
      </c>
      <c r="H492" s="7">
        <v>99.858999999999995</v>
      </c>
      <c r="I492" s="7">
        <v>1</v>
      </c>
      <c r="J492" s="14">
        <f t="shared" si="42"/>
        <v>536050000</v>
      </c>
      <c r="K492" s="9">
        <f t="shared" si="43"/>
        <v>27472562.5</v>
      </c>
      <c r="L492" s="9">
        <f t="shared" si="44"/>
        <v>535294169.5</v>
      </c>
      <c r="M492" s="9">
        <f t="shared" si="45"/>
        <v>-755830.5</v>
      </c>
      <c r="N492" s="9">
        <f t="shared" si="46"/>
        <v>26716732</v>
      </c>
      <c r="O492" s="27">
        <f t="shared" si="47"/>
        <v>4.991037362681381E-2</v>
      </c>
      <c r="P492" s="10"/>
    </row>
    <row r="493" spans="1:16" x14ac:dyDescent="0.35">
      <c r="A493" s="5" t="s">
        <v>14</v>
      </c>
      <c r="B493" s="6">
        <v>1073400000</v>
      </c>
      <c r="C493" s="7" t="s">
        <v>15</v>
      </c>
      <c r="D493" s="7" t="s">
        <v>16</v>
      </c>
      <c r="E493" s="8">
        <v>44936</v>
      </c>
      <c r="F493" s="8">
        <v>47858</v>
      </c>
      <c r="G493" s="7">
        <v>4.125</v>
      </c>
      <c r="H493" s="7">
        <v>99.344999999999999</v>
      </c>
      <c r="I493" s="7">
        <v>1</v>
      </c>
      <c r="J493" s="14">
        <f t="shared" si="42"/>
        <v>1073400000</v>
      </c>
      <c r="K493" s="9">
        <f t="shared" si="43"/>
        <v>44277750</v>
      </c>
      <c r="L493" s="9">
        <f t="shared" si="44"/>
        <v>1066369229.9999999</v>
      </c>
      <c r="M493" s="9">
        <f t="shared" si="45"/>
        <v>-7030770.0000001192</v>
      </c>
      <c r="N493" s="9">
        <f t="shared" si="46"/>
        <v>37246979.999999881</v>
      </c>
      <c r="O493" s="27">
        <f t="shared" si="47"/>
        <v>3.4928783532135382E-2</v>
      </c>
      <c r="P493" s="10"/>
    </row>
    <row r="494" spans="1:16" x14ac:dyDescent="0.35">
      <c r="A494" s="5" t="s">
        <v>752</v>
      </c>
      <c r="B494" s="6">
        <v>610600000</v>
      </c>
      <c r="C494" s="7" t="s">
        <v>15</v>
      </c>
      <c r="D494" s="7" t="s">
        <v>64</v>
      </c>
      <c r="E494" s="8">
        <v>44349</v>
      </c>
      <c r="F494" s="8">
        <v>46175</v>
      </c>
      <c r="G494" s="7">
        <v>0.95</v>
      </c>
      <c r="H494" s="7">
        <v>99.13</v>
      </c>
      <c r="I494" s="7">
        <v>1</v>
      </c>
      <c r="J494" s="14">
        <f t="shared" si="42"/>
        <v>610600000</v>
      </c>
      <c r="K494" s="9">
        <f t="shared" si="43"/>
        <v>5800700</v>
      </c>
      <c r="L494" s="9">
        <f t="shared" si="44"/>
        <v>605287780</v>
      </c>
      <c r="M494" s="9">
        <f t="shared" si="45"/>
        <v>-5312220</v>
      </c>
      <c r="N494" s="9">
        <f t="shared" si="46"/>
        <v>488480</v>
      </c>
      <c r="O494" s="27">
        <f t="shared" si="47"/>
        <v>8.0702108342580446E-4</v>
      </c>
      <c r="P494" s="10"/>
    </row>
    <row r="495" spans="1:16" x14ac:dyDescent="0.35">
      <c r="A495" s="5" t="s">
        <v>753</v>
      </c>
      <c r="B495" s="6">
        <v>606100000</v>
      </c>
      <c r="C495" s="7" t="s">
        <v>15</v>
      </c>
      <c r="D495" s="7" t="s">
        <v>61</v>
      </c>
      <c r="E495" s="8">
        <v>44361</v>
      </c>
      <c r="F495" s="8">
        <v>46918</v>
      </c>
      <c r="G495" s="7">
        <v>0.75</v>
      </c>
      <c r="H495" s="7">
        <v>99.364000000000004</v>
      </c>
      <c r="I495" s="7">
        <v>1</v>
      </c>
      <c r="J495" s="14">
        <f t="shared" si="42"/>
        <v>606100000</v>
      </c>
      <c r="K495" s="9">
        <f t="shared" si="43"/>
        <v>4545750</v>
      </c>
      <c r="L495" s="9">
        <f t="shared" si="44"/>
        <v>602245204</v>
      </c>
      <c r="M495" s="9">
        <f t="shared" si="45"/>
        <v>-3854796</v>
      </c>
      <c r="N495" s="9">
        <f t="shared" si="46"/>
        <v>690954</v>
      </c>
      <c r="O495" s="27">
        <f t="shared" si="47"/>
        <v>1.1472968076969526E-3</v>
      </c>
      <c r="P495" s="10"/>
    </row>
    <row r="496" spans="1:16" x14ac:dyDescent="0.35">
      <c r="A496" s="5" t="s">
        <v>754</v>
      </c>
      <c r="B496" s="6">
        <v>147100000</v>
      </c>
      <c r="C496" s="7" t="s">
        <v>15</v>
      </c>
      <c r="D496" s="7" t="s">
        <v>64</v>
      </c>
      <c r="E496" s="8">
        <v>44400</v>
      </c>
      <c r="F496" s="8">
        <v>46591</v>
      </c>
      <c r="G496" s="7">
        <v>3</v>
      </c>
      <c r="H496" s="7">
        <v>101.875</v>
      </c>
      <c r="I496" s="7">
        <v>1</v>
      </c>
      <c r="J496" s="14">
        <f t="shared" si="42"/>
        <v>147100000</v>
      </c>
      <c r="K496" s="9">
        <f t="shared" si="43"/>
        <v>4413000</v>
      </c>
      <c r="L496" s="9">
        <f t="shared" si="44"/>
        <v>149858125</v>
      </c>
      <c r="M496" s="9">
        <f t="shared" si="45"/>
        <v>2758125</v>
      </c>
      <c r="N496" s="9">
        <f t="shared" si="46"/>
        <v>7171125</v>
      </c>
      <c r="O496" s="27">
        <f t="shared" si="47"/>
        <v>4.785276073619632E-2</v>
      </c>
      <c r="P496" s="10"/>
    </row>
    <row r="497" spans="1:16" x14ac:dyDescent="0.35">
      <c r="A497" s="5" t="s">
        <v>755</v>
      </c>
      <c r="B497" s="6">
        <v>999800000</v>
      </c>
      <c r="C497" s="7" t="s">
        <v>15</v>
      </c>
      <c r="D497" s="7" t="s">
        <v>32</v>
      </c>
      <c r="E497" s="8">
        <v>44817</v>
      </c>
      <c r="F497" s="8">
        <v>47739</v>
      </c>
      <c r="G497" s="7">
        <v>2.375</v>
      </c>
      <c r="H497" s="7">
        <v>99.596999999999994</v>
      </c>
      <c r="I497" s="7">
        <v>1</v>
      </c>
      <c r="J497" s="14">
        <f t="shared" si="42"/>
        <v>999800000</v>
      </c>
      <c r="K497" s="9">
        <f t="shared" si="43"/>
        <v>23745250</v>
      </c>
      <c r="L497" s="9">
        <f t="shared" si="44"/>
        <v>995770805.99999988</v>
      </c>
      <c r="M497" s="9">
        <f t="shared" si="45"/>
        <v>-4029194.0000001192</v>
      </c>
      <c r="N497" s="9">
        <f t="shared" si="46"/>
        <v>19716055.999999881</v>
      </c>
      <c r="O497" s="27">
        <f t="shared" si="47"/>
        <v>1.979979316646072E-2</v>
      </c>
      <c r="P497" s="10"/>
    </row>
    <row r="498" spans="1:16" x14ac:dyDescent="0.35">
      <c r="A498" s="5" t="s">
        <v>505</v>
      </c>
      <c r="B498" s="6">
        <v>375410000</v>
      </c>
      <c r="C498" s="7" t="s">
        <v>15</v>
      </c>
      <c r="D498" s="7" t="s">
        <v>506</v>
      </c>
      <c r="E498" s="8">
        <v>45411</v>
      </c>
      <c r="F498" s="8">
        <v>47602</v>
      </c>
      <c r="G498" s="7">
        <v>4.9710000000000001</v>
      </c>
      <c r="H498" s="7">
        <v>100</v>
      </c>
      <c r="I498" s="7">
        <v>1</v>
      </c>
      <c r="J498" s="14">
        <f t="shared" si="42"/>
        <v>375410000</v>
      </c>
      <c r="K498" s="9">
        <f t="shared" si="43"/>
        <v>18661631.100000001</v>
      </c>
      <c r="L498" s="9">
        <f t="shared" si="44"/>
        <v>375410000</v>
      </c>
      <c r="M498" s="9">
        <f t="shared" si="45"/>
        <v>0</v>
      </c>
      <c r="N498" s="9">
        <f t="shared" si="46"/>
        <v>18661631.100000001</v>
      </c>
      <c r="O498" s="27">
        <f t="shared" si="47"/>
        <v>4.9710000000000004E-2</v>
      </c>
      <c r="P498" s="10"/>
    </row>
    <row r="499" spans="1:16" x14ac:dyDescent="0.35">
      <c r="A499" s="5" t="s">
        <v>83</v>
      </c>
      <c r="B499" s="6">
        <v>541600000</v>
      </c>
      <c r="C499" s="7" t="s">
        <v>15</v>
      </c>
      <c r="D499" s="7" t="s">
        <v>32</v>
      </c>
      <c r="E499" s="8">
        <v>45314</v>
      </c>
      <c r="F499" s="8">
        <v>67229</v>
      </c>
      <c r="G499" s="7">
        <v>5.25</v>
      </c>
      <c r="H499" s="7">
        <v>100</v>
      </c>
      <c r="I499" s="7">
        <v>1</v>
      </c>
      <c r="J499" s="14">
        <f t="shared" si="42"/>
        <v>541600000</v>
      </c>
      <c r="K499" s="9">
        <f t="shared" si="43"/>
        <v>28434000</v>
      </c>
      <c r="L499" s="9">
        <f t="shared" si="44"/>
        <v>541600000</v>
      </c>
      <c r="M499" s="9">
        <f t="shared" si="45"/>
        <v>0</v>
      </c>
      <c r="N499" s="9">
        <f t="shared" si="46"/>
        <v>28434000</v>
      </c>
      <c r="O499" s="27">
        <f t="shared" si="47"/>
        <v>5.2499999999999998E-2</v>
      </c>
      <c r="P499" s="10"/>
    </row>
    <row r="500" spans="1:16" x14ac:dyDescent="0.35">
      <c r="A500" s="5" t="s">
        <v>757</v>
      </c>
      <c r="B500" s="6">
        <v>187748000</v>
      </c>
      <c r="C500" s="7" t="s">
        <v>53</v>
      </c>
      <c r="D500" s="7" t="s">
        <v>54</v>
      </c>
      <c r="E500" s="8">
        <v>45072</v>
      </c>
      <c r="F500" s="8">
        <v>46168</v>
      </c>
      <c r="G500" s="7">
        <v>2.625</v>
      </c>
      <c r="H500" s="7">
        <v>100.036</v>
      </c>
      <c r="I500" s="11">
        <v>1.02887</v>
      </c>
      <c r="J500" s="14">
        <f t="shared" si="42"/>
        <v>193168284.75999999</v>
      </c>
      <c r="K500" s="9">
        <f t="shared" si="43"/>
        <v>5070667.4749499997</v>
      </c>
      <c r="L500" s="9">
        <f t="shared" si="44"/>
        <v>193237825.34251356</v>
      </c>
      <c r="M500" s="9">
        <f t="shared" si="45"/>
        <v>69540.582513570786</v>
      </c>
      <c r="N500" s="9">
        <f t="shared" si="46"/>
        <v>5140208.0574635705</v>
      </c>
      <c r="O500" s="27">
        <f t="shared" si="47"/>
        <v>2.6600423847414782E-2</v>
      </c>
      <c r="P500" s="10"/>
    </row>
    <row r="501" spans="1:16" x14ac:dyDescent="0.35">
      <c r="A501" s="5" t="s">
        <v>108</v>
      </c>
      <c r="B501" s="6">
        <v>1190900000</v>
      </c>
      <c r="C501" s="7" t="s">
        <v>15</v>
      </c>
      <c r="D501" s="7" t="s">
        <v>109</v>
      </c>
      <c r="E501" s="8">
        <v>44274</v>
      </c>
      <c r="F501" s="8">
        <v>47802</v>
      </c>
      <c r="G501" s="7">
        <v>0.01</v>
      </c>
      <c r="H501" s="7">
        <v>101.39100000000001</v>
      </c>
      <c r="I501" s="7">
        <v>1</v>
      </c>
      <c r="J501" s="14">
        <f t="shared" si="42"/>
        <v>1190900000</v>
      </c>
      <c r="K501" s="9">
        <f t="shared" si="43"/>
        <v>119090</v>
      </c>
      <c r="L501" s="9">
        <f t="shared" si="44"/>
        <v>1207465419</v>
      </c>
      <c r="M501" s="9">
        <f t="shared" si="45"/>
        <v>16565419</v>
      </c>
      <c r="N501" s="9">
        <f t="shared" si="46"/>
        <v>16684509</v>
      </c>
      <c r="O501" s="27">
        <f t="shared" si="47"/>
        <v>1.3817794478799893E-2</v>
      </c>
      <c r="P501" s="10"/>
    </row>
    <row r="502" spans="1:16" x14ac:dyDescent="0.35">
      <c r="A502" s="5" t="s">
        <v>761</v>
      </c>
      <c r="B502" s="6">
        <v>1188200000</v>
      </c>
      <c r="C502" s="7" t="s">
        <v>15</v>
      </c>
      <c r="D502" s="7" t="s">
        <v>116</v>
      </c>
      <c r="E502" s="8">
        <v>44293</v>
      </c>
      <c r="F502" s="8">
        <v>51781</v>
      </c>
      <c r="G502" s="7">
        <v>1.375</v>
      </c>
      <c r="H502" s="7">
        <v>98.843999999999994</v>
      </c>
      <c r="I502" s="7">
        <v>1</v>
      </c>
      <c r="J502" s="14">
        <f t="shared" si="42"/>
        <v>1188200000</v>
      </c>
      <c r="K502" s="9">
        <f t="shared" si="43"/>
        <v>16337750</v>
      </c>
      <c r="L502" s="9">
        <f t="shared" si="44"/>
        <v>1174464408</v>
      </c>
      <c r="M502" s="9">
        <f t="shared" si="45"/>
        <v>-13735592</v>
      </c>
      <c r="N502" s="9">
        <f t="shared" si="46"/>
        <v>2602158</v>
      </c>
      <c r="O502" s="27">
        <f t="shared" si="47"/>
        <v>2.2156124802719438E-3</v>
      </c>
      <c r="P502" s="10"/>
    </row>
    <row r="503" spans="1:16" x14ac:dyDescent="0.35">
      <c r="A503" s="5" t="s">
        <v>724</v>
      </c>
      <c r="B503" s="6">
        <v>533850000</v>
      </c>
      <c r="C503" s="7" t="s">
        <v>15</v>
      </c>
      <c r="D503" s="7" t="s">
        <v>79</v>
      </c>
      <c r="E503" s="8">
        <v>44704</v>
      </c>
      <c r="F503" s="8">
        <v>47261</v>
      </c>
      <c r="G503" s="7">
        <v>2.25</v>
      </c>
      <c r="H503" s="7">
        <v>99.284999999999997</v>
      </c>
      <c r="I503" s="7">
        <v>1</v>
      </c>
      <c r="J503" s="14">
        <f t="shared" si="42"/>
        <v>533850000</v>
      </c>
      <c r="K503" s="9">
        <f t="shared" si="43"/>
        <v>12011625</v>
      </c>
      <c r="L503" s="9">
        <f t="shared" si="44"/>
        <v>530032972.5</v>
      </c>
      <c r="M503" s="9">
        <f t="shared" si="45"/>
        <v>-3817027.5</v>
      </c>
      <c r="N503" s="9">
        <f t="shared" si="46"/>
        <v>8194597.5</v>
      </c>
      <c r="O503" s="27">
        <f t="shared" si="47"/>
        <v>1.5460542881603465E-2</v>
      </c>
      <c r="P503" s="10"/>
    </row>
    <row r="504" spans="1:16" x14ac:dyDescent="0.35">
      <c r="A504" s="5" t="s">
        <v>271</v>
      </c>
      <c r="B504" s="6">
        <v>500750000</v>
      </c>
      <c r="C504" s="7" t="s">
        <v>15</v>
      </c>
      <c r="D504" s="7" t="s">
        <v>32</v>
      </c>
      <c r="E504" s="8">
        <v>44802</v>
      </c>
      <c r="F504" s="8">
        <v>46262</v>
      </c>
      <c r="G504" s="7">
        <v>4.375</v>
      </c>
      <c r="H504" s="7">
        <v>99.921000000000006</v>
      </c>
      <c r="I504" s="7">
        <v>1</v>
      </c>
      <c r="J504" s="14">
        <f t="shared" si="42"/>
        <v>500750000</v>
      </c>
      <c r="K504" s="9">
        <f t="shared" si="43"/>
        <v>21907812.5</v>
      </c>
      <c r="L504" s="9">
        <f t="shared" si="44"/>
        <v>500354407.5</v>
      </c>
      <c r="M504" s="9">
        <f t="shared" si="45"/>
        <v>-395592.5</v>
      </c>
      <c r="N504" s="9">
        <f t="shared" si="46"/>
        <v>21512220</v>
      </c>
      <c r="O504" s="27">
        <f t="shared" si="47"/>
        <v>4.2993965232533703E-2</v>
      </c>
      <c r="P504" s="10"/>
    </row>
    <row r="505" spans="1:16" x14ac:dyDescent="0.35">
      <c r="A505" s="5" t="s">
        <v>514</v>
      </c>
      <c r="B505" s="6">
        <v>1626450000</v>
      </c>
      <c r="C505" s="7" t="s">
        <v>15</v>
      </c>
      <c r="D505" s="7" t="s">
        <v>116</v>
      </c>
      <c r="E505" s="8">
        <v>45434</v>
      </c>
      <c r="F505" s="8">
        <v>49086</v>
      </c>
      <c r="G505" s="7">
        <v>3.125</v>
      </c>
      <c r="H505" s="7">
        <v>99.992000000000004</v>
      </c>
      <c r="I505" s="7">
        <v>1</v>
      </c>
      <c r="J505" s="14">
        <f t="shared" si="42"/>
        <v>1626450000</v>
      </c>
      <c r="K505" s="9">
        <f t="shared" si="43"/>
        <v>50826562.5</v>
      </c>
      <c r="L505" s="9">
        <f t="shared" si="44"/>
        <v>1626319884</v>
      </c>
      <c r="M505" s="9">
        <f t="shared" si="45"/>
        <v>-130116</v>
      </c>
      <c r="N505" s="9">
        <f t="shared" si="46"/>
        <v>50696446.5</v>
      </c>
      <c r="O505" s="27">
        <f t="shared" si="47"/>
        <v>3.1172493799503959E-2</v>
      </c>
      <c r="P505" s="10"/>
    </row>
    <row r="506" spans="1:16" x14ac:dyDescent="0.35">
      <c r="A506" s="5" t="s">
        <v>302</v>
      </c>
      <c r="B506" s="6">
        <v>750000000</v>
      </c>
      <c r="C506" s="7" t="s">
        <v>23</v>
      </c>
      <c r="D506" s="7" t="s">
        <v>16</v>
      </c>
      <c r="E506" s="8">
        <v>45183</v>
      </c>
      <c r="F506" s="8">
        <v>48836</v>
      </c>
      <c r="G506" s="7">
        <v>5.875</v>
      </c>
      <c r="H506" s="7">
        <v>99.59</v>
      </c>
      <c r="I506" s="7">
        <v>0.93164999999999998</v>
      </c>
      <c r="J506" s="14">
        <f t="shared" si="42"/>
        <v>698737500</v>
      </c>
      <c r="K506" s="9">
        <f t="shared" si="43"/>
        <v>41050828.125</v>
      </c>
      <c r="L506" s="9">
        <f t="shared" si="44"/>
        <v>695872676.25</v>
      </c>
      <c r="M506" s="9">
        <f t="shared" si="45"/>
        <v>-2864823.75</v>
      </c>
      <c r="N506" s="9">
        <f t="shared" si="46"/>
        <v>38186004.375</v>
      </c>
      <c r="O506" s="27">
        <f t="shared" si="47"/>
        <v>5.4874987448539012E-2</v>
      </c>
      <c r="P506" s="10"/>
    </row>
    <row r="507" spans="1:16" x14ac:dyDescent="0.35">
      <c r="A507" s="5" t="s">
        <v>108</v>
      </c>
      <c r="B507" s="6">
        <v>781000000</v>
      </c>
      <c r="C507" s="7" t="s">
        <v>276</v>
      </c>
      <c r="D507" s="7" t="s">
        <v>109</v>
      </c>
      <c r="E507" s="8">
        <v>44224</v>
      </c>
      <c r="F507" s="8">
        <v>46780</v>
      </c>
      <c r="G507" s="7">
        <v>1</v>
      </c>
      <c r="H507" s="7">
        <v>99.98</v>
      </c>
      <c r="I507" s="7">
        <v>0.64668999999999999</v>
      </c>
      <c r="J507" s="14">
        <f t="shared" si="42"/>
        <v>505064890</v>
      </c>
      <c r="K507" s="9">
        <f t="shared" si="43"/>
        <v>5050648.9000000004</v>
      </c>
      <c r="L507" s="9">
        <f t="shared" si="44"/>
        <v>504963877.02200001</v>
      </c>
      <c r="M507" s="9">
        <f t="shared" si="45"/>
        <v>-101012.97799998522</v>
      </c>
      <c r="N507" s="9">
        <f t="shared" si="46"/>
        <v>4949635.9220000152</v>
      </c>
      <c r="O507" s="27">
        <f t="shared" si="47"/>
        <v>9.8019603920784446E-3</v>
      </c>
      <c r="P507" s="10"/>
    </row>
    <row r="508" spans="1:16" x14ac:dyDescent="0.35">
      <c r="A508" s="5" t="s">
        <v>729</v>
      </c>
      <c r="B508" s="6">
        <v>596800000</v>
      </c>
      <c r="C508" s="7" t="s">
        <v>15</v>
      </c>
      <c r="D508" s="7" t="s">
        <v>32</v>
      </c>
      <c r="E508" s="8">
        <v>44370</v>
      </c>
      <c r="F508" s="8">
        <v>48114</v>
      </c>
      <c r="G508" s="7">
        <v>1</v>
      </c>
      <c r="H508" s="7">
        <v>99.569000000000003</v>
      </c>
      <c r="I508" s="7">
        <v>1</v>
      </c>
      <c r="J508" s="14">
        <f t="shared" si="42"/>
        <v>596800000</v>
      </c>
      <c r="K508" s="9">
        <f t="shared" si="43"/>
        <v>5968000</v>
      </c>
      <c r="L508" s="9">
        <f t="shared" si="44"/>
        <v>594227792</v>
      </c>
      <c r="M508" s="9">
        <f t="shared" si="45"/>
        <v>-2572208</v>
      </c>
      <c r="N508" s="9">
        <f t="shared" si="46"/>
        <v>3395792</v>
      </c>
      <c r="O508" s="27">
        <f t="shared" si="47"/>
        <v>5.7146300555393744E-3</v>
      </c>
      <c r="P508" s="10"/>
    </row>
    <row r="509" spans="1:16" x14ac:dyDescent="0.35">
      <c r="A509" s="5" t="s">
        <v>766</v>
      </c>
      <c r="B509" s="6">
        <v>542000000</v>
      </c>
      <c r="C509" s="7" t="s">
        <v>15</v>
      </c>
      <c r="D509" s="7" t="s">
        <v>186</v>
      </c>
      <c r="E509" s="8">
        <v>45442</v>
      </c>
      <c r="F509" s="8">
        <v>47268</v>
      </c>
      <c r="G509" s="7">
        <v>3.625</v>
      </c>
      <c r="H509" s="7">
        <v>99.811000000000007</v>
      </c>
      <c r="I509" s="7">
        <v>1</v>
      </c>
      <c r="J509" s="14">
        <f t="shared" si="42"/>
        <v>542000000</v>
      </c>
      <c r="K509" s="9">
        <f t="shared" si="43"/>
        <v>19647500</v>
      </c>
      <c r="L509" s="9">
        <f t="shared" si="44"/>
        <v>540975620</v>
      </c>
      <c r="M509" s="9">
        <f t="shared" si="45"/>
        <v>-1024380</v>
      </c>
      <c r="N509" s="9">
        <f t="shared" si="46"/>
        <v>18623120</v>
      </c>
      <c r="O509" s="27">
        <f t="shared" si="47"/>
        <v>3.442506336976886E-2</v>
      </c>
      <c r="P509" s="10"/>
    </row>
    <row r="510" spans="1:16" x14ac:dyDescent="0.35">
      <c r="A510" s="5" t="s">
        <v>465</v>
      </c>
      <c r="B510" s="6">
        <v>655260000</v>
      </c>
      <c r="C510" s="7" t="s">
        <v>15</v>
      </c>
      <c r="D510" s="7" t="s">
        <v>79</v>
      </c>
      <c r="E510" s="8">
        <v>45251</v>
      </c>
      <c r="F510" s="8">
        <v>47989</v>
      </c>
      <c r="G510" s="7">
        <v>3.875</v>
      </c>
      <c r="H510" s="7">
        <v>98.995000000000005</v>
      </c>
      <c r="I510" s="7">
        <v>1</v>
      </c>
      <c r="J510" s="14">
        <f t="shared" si="42"/>
        <v>655260000</v>
      </c>
      <c r="K510" s="9">
        <f t="shared" si="43"/>
        <v>25391325</v>
      </c>
      <c r="L510" s="9">
        <f t="shared" si="44"/>
        <v>648674637</v>
      </c>
      <c r="M510" s="9">
        <f t="shared" si="45"/>
        <v>-6585363</v>
      </c>
      <c r="N510" s="9">
        <f t="shared" si="46"/>
        <v>18805962</v>
      </c>
      <c r="O510" s="27">
        <f t="shared" si="47"/>
        <v>2.8991363200161626E-2</v>
      </c>
      <c r="P510" s="10"/>
    </row>
    <row r="511" spans="1:16" x14ac:dyDescent="0.35">
      <c r="A511" s="5" t="s">
        <v>219</v>
      </c>
      <c r="B511" s="6">
        <v>529450000</v>
      </c>
      <c r="C511" s="7" t="s">
        <v>15</v>
      </c>
      <c r="D511" s="7" t="s">
        <v>32</v>
      </c>
      <c r="E511" s="8">
        <v>45194</v>
      </c>
      <c r="F511" s="8">
        <v>47202</v>
      </c>
      <c r="G511" s="7">
        <v>4.625</v>
      </c>
      <c r="H511" s="7">
        <v>99.588999999999999</v>
      </c>
      <c r="I511" s="7">
        <v>1</v>
      </c>
      <c r="J511" s="14">
        <f t="shared" si="42"/>
        <v>529450000</v>
      </c>
      <c r="K511" s="9">
        <f t="shared" si="43"/>
        <v>24487062.5</v>
      </c>
      <c r="L511" s="9">
        <f t="shared" si="44"/>
        <v>527273960.49999994</v>
      </c>
      <c r="M511" s="9">
        <f t="shared" si="45"/>
        <v>-2176039.5000000596</v>
      </c>
      <c r="N511" s="9">
        <f t="shared" si="46"/>
        <v>22311022.99999994</v>
      </c>
      <c r="O511" s="27">
        <f t="shared" si="47"/>
        <v>4.231391017080189E-2</v>
      </c>
      <c r="P511" s="10"/>
    </row>
    <row r="512" spans="1:16" x14ac:dyDescent="0.35">
      <c r="A512" s="5" t="s">
        <v>342</v>
      </c>
      <c r="B512" s="6">
        <v>1000000000</v>
      </c>
      <c r="C512" s="7" t="s">
        <v>23</v>
      </c>
      <c r="D512" s="7" t="s">
        <v>35</v>
      </c>
      <c r="E512" s="8">
        <v>44251</v>
      </c>
      <c r="F512" s="8">
        <v>46442</v>
      </c>
      <c r="G512" s="7">
        <v>1.1060000000000001</v>
      </c>
      <c r="H512" s="7">
        <v>100</v>
      </c>
      <c r="I512" s="7">
        <v>0.82389999999999997</v>
      </c>
      <c r="J512" s="14">
        <f t="shared" si="42"/>
        <v>823900000</v>
      </c>
      <c r="K512" s="9">
        <f t="shared" si="43"/>
        <v>9112334</v>
      </c>
      <c r="L512" s="9">
        <f t="shared" si="44"/>
        <v>823900000</v>
      </c>
      <c r="M512" s="9">
        <f t="shared" si="45"/>
        <v>0</v>
      </c>
      <c r="N512" s="9">
        <f t="shared" si="46"/>
        <v>9112334</v>
      </c>
      <c r="O512" s="27">
        <f t="shared" si="47"/>
        <v>1.106E-2</v>
      </c>
      <c r="P512" s="10"/>
    </row>
    <row r="513" spans="1:16" x14ac:dyDescent="0.35">
      <c r="A513" s="5" t="s">
        <v>461</v>
      </c>
      <c r="B513" s="6">
        <v>356460000</v>
      </c>
      <c r="C513" s="7" t="s">
        <v>15</v>
      </c>
      <c r="D513" s="7" t="s">
        <v>64</v>
      </c>
      <c r="E513" s="8">
        <v>44293</v>
      </c>
      <c r="F513" s="8">
        <v>46119</v>
      </c>
      <c r="G513" s="7">
        <v>1.75</v>
      </c>
      <c r="H513" s="7">
        <v>99.866</v>
      </c>
      <c r="I513" s="7">
        <v>1</v>
      </c>
      <c r="J513" s="14">
        <f t="shared" si="42"/>
        <v>356460000</v>
      </c>
      <c r="K513" s="9">
        <f t="shared" si="43"/>
        <v>6238050.0000000009</v>
      </c>
      <c r="L513" s="9">
        <f t="shared" si="44"/>
        <v>355982343.60000002</v>
      </c>
      <c r="M513" s="9">
        <f t="shared" si="45"/>
        <v>-477656.39999997616</v>
      </c>
      <c r="N513" s="9">
        <f t="shared" si="46"/>
        <v>5760393.6000000248</v>
      </c>
      <c r="O513" s="27">
        <f t="shared" si="47"/>
        <v>1.6181683455830882E-2</v>
      </c>
      <c r="P513" s="10"/>
    </row>
    <row r="514" spans="1:16" x14ac:dyDescent="0.35">
      <c r="A514" s="5" t="s">
        <v>254</v>
      </c>
      <c r="B514" s="6">
        <v>648750000</v>
      </c>
      <c r="C514" s="7" t="s">
        <v>63</v>
      </c>
      <c r="D514" s="7" t="s">
        <v>116</v>
      </c>
      <c r="E514" s="8">
        <v>45593</v>
      </c>
      <c r="F514" s="8">
        <v>55089</v>
      </c>
      <c r="G514" s="7">
        <v>5.75</v>
      </c>
      <c r="H514" s="7">
        <v>98.84</v>
      </c>
      <c r="I514" s="11">
        <v>1.20045</v>
      </c>
      <c r="J514" s="14">
        <f t="shared" si="42"/>
        <v>778791937.5</v>
      </c>
      <c r="K514" s="9">
        <f t="shared" si="43"/>
        <v>44780536.40625</v>
      </c>
      <c r="L514" s="9">
        <f t="shared" si="44"/>
        <v>769757951.0250001</v>
      </c>
      <c r="M514" s="9">
        <f t="shared" si="45"/>
        <v>-9033986.4749999046</v>
      </c>
      <c r="N514" s="9">
        <f t="shared" si="46"/>
        <v>35746549.931250095</v>
      </c>
      <c r="O514" s="27">
        <f t="shared" si="47"/>
        <v>4.6438688789963697E-2</v>
      </c>
      <c r="P514" s="10"/>
    </row>
    <row r="515" spans="1:16" x14ac:dyDescent="0.35">
      <c r="A515" s="5" t="s">
        <v>155</v>
      </c>
      <c r="B515" s="6">
        <v>773820000</v>
      </c>
      <c r="C515" s="7" t="s">
        <v>63</v>
      </c>
      <c r="D515" s="7" t="s">
        <v>116</v>
      </c>
      <c r="E515" s="8">
        <v>45604</v>
      </c>
      <c r="F515" s="8">
        <v>60214</v>
      </c>
      <c r="G515" s="7">
        <v>6.5</v>
      </c>
      <c r="H515" s="7">
        <v>98.325999999999993</v>
      </c>
      <c r="I515" s="11">
        <v>1.2018800000000001</v>
      </c>
      <c r="J515" s="14">
        <f t="shared" si="42"/>
        <v>930038781.60000002</v>
      </c>
      <c r="K515" s="9">
        <f t="shared" si="43"/>
        <v>60452520.804000005</v>
      </c>
      <c r="L515" s="9">
        <f t="shared" si="44"/>
        <v>914469932.39601588</v>
      </c>
      <c r="M515" s="9">
        <f t="shared" si="45"/>
        <v>-15568849.203984141</v>
      </c>
      <c r="N515" s="9">
        <f t="shared" si="46"/>
        <v>44883671.600015864</v>
      </c>
      <c r="O515" s="27">
        <f t="shared" si="47"/>
        <v>4.9081626426377416E-2</v>
      </c>
      <c r="P515" s="10"/>
    </row>
    <row r="516" spans="1:16" x14ac:dyDescent="0.35">
      <c r="A516" s="5" t="s">
        <v>768</v>
      </c>
      <c r="B516" s="6">
        <v>148364450</v>
      </c>
      <c r="C516" s="7" t="s">
        <v>287</v>
      </c>
      <c r="D516" s="7" t="s">
        <v>30</v>
      </c>
      <c r="E516" s="8">
        <v>45447</v>
      </c>
      <c r="F516" s="8">
        <v>47273</v>
      </c>
      <c r="G516" s="7">
        <v>3.79</v>
      </c>
      <c r="H516" s="7">
        <v>100</v>
      </c>
      <c r="I516" s="7">
        <v>8.7499999999999994E-2</v>
      </c>
      <c r="J516" s="14">
        <f t="shared" si="42"/>
        <v>12981889.375</v>
      </c>
      <c r="K516" s="9">
        <f t="shared" si="43"/>
        <v>492013.60731250007</v>
      </c>
      <c r="L516" s="9">
        <f t="shared" si="44"/>
        <v>12981889.375</v>
      </c>
      <c r="M516" s="9">
        <f t="shared" si="45"/>
        <v>0</v>
      </c>
      <c r="N516" s="9">
        <f t="shared" si="46"/>
        <v>492013.60731250007</v>
      </c>
      <c r="O516" s="27">
        <f t="shared" si="47"/>
        <v>3.7900000000000003E-2</v>
      </c>
      <c r="P516" s="10"/>
    </row>
    <row r="517" spans="1:16" x14ac:dyDescent="0.35">
      <c r="A517" s="5" t="s">
        <v>769</v>
      </c>
      <c r="B517" s="6">
        <v>78813550</v>
      </c>
      <c r="C517" s="7" t="s">
        <v>15</v>
      </c>
      <c r="D517" s="7" t="s">
        <v>186</v>
      </c>
      <c r="E517" s="8">
        <v>45205</v>
      </c>
      <c r="F517" s="8">
        <v>47032</v>
      </c>
      <c r="G517" s="7">
        <v>4.6289999999999996</v>
      </c>
      <c r="H517" s="7">
        <v>100</v>
      </c>
      <c r="I517" s="7">
        <v>1</v>
      </c>
      <c r="J517" s="14">
        <f t="shared" si="42"/>
        <v>78813550</v>
      </c>
      <c r="K517" s="9">
        <f t="shared" si="43"/>
        <v>3648279.2294999999</v>
      </c>
      <c r="L517" s="9">
        <f t="shared" si="44"/>
        <v>78813550</v>
      </c>
      <c r="M517" s="9">
        <f t="shared" si="45"/>
        <v>0</v>
      </c>
      <c r="N517" s="9">
        <f t="shared" si="46"/>
        <v>3648279.2294999999</v>
      </c>
      <c r="O517" s="27">
        <f t="shared" si="47"/>
        <v>4.6289999999999998E-2</v>
      </c>
      <c r="P517" s="10"/>
    </row>
    <row r="518" spans="1:16" x14ac:dyDescent="0.35">
      <c r="A518" s="5" t="s">
        <v>663</v>
      </c>
      <c r="B518" s="6">
        <v>111370000</v>
      </c>
      <c r="C518" s="7" t="s">
        <v>53</v>
      </c>
      <c r="D518" s="7" t="s">
        <v>54</v>
      </c>
      <c r="E518" s="8">
        <v>44334</v>
      </c>
      <c r="F518" s="8">
        <v>48717</v>
      </c>
      <c r="G518" s="7">
        <v>0.25</v>
      </c>
      <c r="H518" s="7">
        <v>100.03</v>
      </c>
      <c r="I518" s="7">
        <v>0.91259999999999997</v>
      </c>
      <c r="J518" s="14">
        <f t="shared" si="42"/>
        <v>101636262</v>
      </c>
      <c r="K518" s="9">
        <f t="shared" si="43"/>
        <v>254090.655</v>
      </c>
      <c r="L518" s="9">
        <f t="shared" si="44"/>
        <v>101666752.8786</v>
      </c>
      <c r="M518" s="9">
        <f t="shared" si="45"/>
        <v>30490.878600001335</v>
      </c>
      <c r="N518" s="9">
        <f t="shared" si="46"/>
        <v>284581.53360000136</v>
      </c>
      <c r="O518" s="27">
        <f t="shared" si="47"/>
        <v>2.7991602519244359E-3</v>
      </c>
      <c r="P518" s="10"/>
    </row>
    <row r="519" spans="1:16" x14ac:dyDescent="0.35">
      <c r="A519" s="5" t="s">
        <v>772</v>
      </c>
      <c r="B519" s="6">
        <v>500000000</v>
      </c>
      <c r="C519" s="7" t="s">
        <v>23</v>
      </c>
      <c r="D519" s="7" t="s">
        <v>71</v>
      </c>
      <c r="E519" s="8">
        <v>44404</v>
      </c>
      <c r="F519" s="8">
        <v>46230</v>
      </c>
      <c r="G519" s="7">
        <v>2.1</v>
      </c>
      <c r="H519" s="7">
        <v>99.67</v>
      </c>
      <c r="I519" s="7">
        <v>0.84941</v>
      </c>
      <c r="J519" s="14">
        <f t="shared" si="42"/>
        <v>424705000</v>
      </c>
      <c r="K519" s="9">
        <f t="shared" si="43"/>
        <v>8918805</v>
      </c>
      <c r="L519" s="9">
        <f t="shared" si="44"/>
        <v>423303473.5</v>
      </c>
      <c r="M519" s="9">
        <f t="shared" si="45"/>
        <v>-1401526.5</v>
      </c>
      <c r="N519" s="9">
        <f t="shared" si="46"/>
        <v>7517278.5</v>
      </c>
      <c r="O519" s="27">
        <f t="shared" si="47"/>
        <v>1.7758603391190932E-2</v>
      </c>
      <c r="P519" s="10"/>
    </row>
    <row r="520" spans="1:16" x14ac:dyDescent="0.35">
      <c r="A520" s="5" t="s">
        <v>212</v>
      </c>
      <c r="B520" s="6">
        <v>1437347026</v>
      </c>
      <c r="C520" s="7" t="s">
        <v>213</v>
      </c>
      <c r="D520" s="7" t="s">
        <v>28</v>
      </c>
      <c r="E520" s="8">
        <v>44587</v>
      </c>
      <c r="F520" s="8">
        <v>48361</v>
      </c>
      <c r="G520" s="7">
        <v>4.5</v>
      </c>
      <c r="H520" s="7">
        <v>98.089500000000001</v>
      </c>
      <c r="I520" s="11">
        <v>2.7699999999999999E-3</v>
      </c>
      <c r="J520" s="14">
        <f t="shared" si="42"/>
        <v>3981451.2620199998</v>
      </c>
      <c r="K520" s="9">
        <f t="shared" si="43"/>
        <v>179165.30679089998</v>
      </c>
      <c r="L520" s="9">
        <f t="shared" si="44"/>
        <v>3905385.6356591075</v>
      </c>
      <c r="M520" s="9">
        <f t="shared" si="45"/>
        <v>-76065.626360892318</v>
      </c>
      <c r="N520" s="9">
        <f t="shared" si="46"/>
        <v>103099.68043000766</v>
      </c>
      <c r="O520" s="27">
        <f t="shared" si="47"/>
        <v>2.6399359768374743E-2</v>
      </c>
      <c r="P520" s="10"/>
    </row>
    <row r="521" spans="1:16" x14ac:dyDescent="0.35">
      <c r="A521" s="5" t="s">
        <v>443</v>
      </c>
      <c r="B521" s="6">
        <v>1054300000</v>
      </c>
      <c r="C521" s="7" t="s">
        <v>15</v>
      </c>
      <c r="D521" s="7" t="s">
        <v>35</v>
      </c>
      <c r="E521" s="8">
        <v>44698</v>
      </c>
      <c r="F521" s="8">
        <v>47439</v>
      </c>
      <c r="G521" s="7">
        <v>2.125</v>
      </c>
      <c r="H521" s="7">
        <v>99.417000000000002</v>
      </c>
      <c r="I521" s="7">
        <v>1</v>
      </c>
      <c r="J521" s="14">
        <f t="shared" si="42"/>
        <v>1054300000</v>
      </c>
      <c r="K521" s="9">
        <f t="shared" si="43"/>
        <v>22403875</v>
      </c>
      <c r="L521" s="9">
        <f t="shared" si="44"/>
        <v>1048153431</v>
      </c>
      <c r="M521" s="9">
        <f t="shared" si="45"/>
        <v>-6146569</v>
      </c>
      <c r="N521" s="9">
        <f t="shared" si="46"/>
        <v>16257306</v>
      </c>
      <c r="O521" s="27">
        <f t="shared" si="47"/>
        <v>1.5510425782310872E-2</v>
      </c>
      <c r="P521" s="10"/>
    </row>
    <row r="522" spans="1:16" x14ac:dyDescent="0.35">
      <c r="A522" s="5" t="s">
        <v>108</v>
      </c>
      <c r="B522" s="6">
        <v>5365500000</v>
      </c>
      <c r="C522" s="7" t="s">
        <v>15</v>
      </c>
      <c r="D522" s="7" t="s">
        <v>109</v>
      </c>
      <c r="E522" s="8">
        <v>44705</v>
      </c>
      <c r="F522" s="8">
        <v>48380</v>
      </c>
      <c r="G522" s="7">
        <v>1.5</v>
      </c>
      <c r="H522" s="7">
        <v>99.629000000000005</v>
      </c>
      <c r="I522" s="7">
        <v>1</v>
      </c>
      <c r="J522" s="14">
        <f t="shared" si="42"/>
        <v>5365500000</v>
      </c>
      <c r="K522" s="9">
        <f t="shared" si="43"/>
        <v>80482500</v>
      </c>
      <c r="L522" s="9">
        <f t="shared" si="44"/>
        <v>5345593995</v>
      </c>
      <c r="M522" s="9">
        <f t="shared" si="45"/>
        <v>-19906005</v>
      </c>
      <c r="N522" s="9">
        <f t="shared" si="46"/>
        <v>60576495</v>
      </c>
      <c r="O522" s="27">
        <f t="shared" si="47"/>
        <v>1.1332041875357577E-2</v>
      </c>
      <c r="P522" s="10"/>
    </row>
    <row r="523" spans="1:16" x14ac:dyDescent="0.35">
      <c r="A523" s="5" t="s">
        <v>765</v>
      </c>
      <c r="B523" s="6">
        <v>334050000</v>
      </c>
      <c r="C523" s="7" t="s">
        <v>15</v>
      </c>
      <c r="D523" s="7" t="s">
        <v>35</v>
      </c>
      <c r="E523" s="8">
        <v>45560</v>
      </c>
      <c r="F523" s="8">
        <v>47567</v>
      </c>
      <c r="G523" s="7">
        <v>3.875</v>
      </c>
      <c r="H523" s="7">
        <v>99.465999999999994</v>
      </c>
      <c r="I523" s="7">
        <v>1</v>
      </c>
      <c r="J523" s="14">
        <f t="shared" si="42"/>
        <v>334050000</v>
      </c>
      <c r="K523" s="9">
        <f t="shared" si="43"/>
        <v>12944437.5</v>
      </c>
      <c r="L523" s="9">
        <f t="shared" si="44"/>
        <v>332266173</v>
      </c>
      <c r="M523" s="9">
        <f t="shared" si="45"/>
        <v>-1783827</v>
      </c>
      <c r="N523" s="9">
        <f t="shared" si="46"/>
        <v>11160610.5</v>
      </c>
      <c r="O523" s="27">
        <f t="shared" si="47"/>
        <v>3.3589367220959926E-2</v>
      </c>
      <c r="P523" s="10"/>
    </row>
    <row r="524" spans="1:16" x14ac:dyDescent="0.35">
      <c r="A524" s="5" t="s">
        <v>204</v>
      </c>
      <c r="B524" s="6">
        <v>548350000</v>
      </c>
      <c r="C524" s="7" t="s">
        <v>15</v>
      </c>
      <c r="D524" s="7" t="s">
        <v>32</v>
      </c>
      <c r="E524" s="8">
        <v>45301</v>
      </c>
      <c r="F524" s="8">
        <v>48223</v>
      </c>
      <c r="G524" s="7">
        <v>3.625</v>
      </c>
      <c r="H524" s="7">
        <v>99.489000000000004</v>
      </c>
      <c r="I524" s="7">
        <v>1</v>
      </c>
      <c r="J524" s="14">
        <f t="shared" si="42"/>
        <v>548350000</v>
      </c>
      <c r="K524" s="9">
        <f t="shared" si="43"/>
        <v>19877687.5</v>
      </c>
      <c r="L524" s="9">
        <f t="shared" si="44"/>
        <v>545547931.5</v>
      </c>
      <c r="M524" s="9">
        <f t="shared" si="45"/>
        <v>-2802068.5</v>
      </c>
      <c r="N524" s="9">
        <f t="shared" si="46"/>
        <v>17075619</v>
      </c>
      <c r="O524" s="27">
        <f t="shared" si="47"/>
        <v>3.1299942707233963E-2</v>
      </c>
      <c r="P524" s="10"/>
    </row>
    <row r="525" spans="1:16" x14ac:dyDescent="0.35">
      <c r="A525" s="5" t="s">
        <v>776</v>
      </c>
      <c r="B525" s="6">
        <v>70140000</v>
      </c>
      <c r="C525" s="7" t="s">
        <v>131</v>
      </c>
      <c r="D525" s="7" t="s">
        <v>186</v>
      </c>
      <c r="E525" s="8">
        <v>44285</v>
      </c>
      <c r="F525" s="8">
        <v>46111</v>
      </c>
      <c r="G525" s="7">
        <v>4.6399999999999997</v>
      </c>
      <c r="H525" s="7">
        <v>100</v>
      </c>
      <c r="I525" s="7">
        <v>9.8769999999999997E-2</v>
      </c>
      <c r="J525" s="14">
        <f t="shared" si="42"/>
        <v>6927727.7999999998</v>
      </c>
      <c r="K525" s="9">
        <f t="shared" si="43"/>
        <v>321446.56991999998</v>
      </c>
      <c r="L525" s="9">
        <f t="shared" si="44"/>
        <v>6927727.7999999998</v>
      </c>
      <c r="M525" s="9">
        <f t="shared" si="45"/>
        <v>0</v>
      </c>
      <c r="N525" s="9">
        <f t="shared" si="46"/>
        <v>321446.56991999998</v>
      </c>
      <c r="O525" s="27">
        <f t="shared" si="47"/>
        <v>4.6399999999999997E-2</v>
      </c>
      <c r="P525" s="10"/>
    </row>
    <row r="526" spans="1:16" x14ac:dyDescent="0.35">
      <c r="A526" s="5" t="s">
        <v>777</v>
      </c>
      <c r="B526" s="6">
        <v>527150000</v>
      </c>
      <c r="C526" s="7" t="s">
        <v>15</v>
      </c>
      <c r="D526" s="7" t="s">
        <v>35</v>
      </c>
      <c r="E526" s="8">
        <v>44698</v>
      </c>
      <c r="F526" s="8">
        <v>48351</v>
      </c>
      <c r="G526" s="7">
        <v>2.25</v>
      </c>
      <c r="H526" s="7">
        <v>99.47</v>
      </c>
      <c r="I526" s="7">
        <v>1</v>
      </c>
      <c r="J526" s="14">
        <f t="shared" si="42"/>
        <v>527150000</v>
      </c>
      <c r="K526" s="9">
        <f t="shared" si="43"/>
        <v>11860875</v>
      </c>
      <c r="L526" s="9">
        <f t="shared" si="44"/>
        <v>524356105</v>
      </c>
      <c r="M526" s="9">
        <f t="shared" si="45"/>
        <v>-2793895</v>
      </c>
      <c r="N526" s="9">
        <f t="shared" si="46"/>
        <v>9066980</v>
      </c>
      <c r="O526" s="27">
        <f t="shared" si="47"/>
        <v>1.7291645722328341E-2</v>
      </c>
      <c r="P526" s="10"/>
    </row>
    <row r="527" spans="1:16" x14ac:dyDescent="0.35">
      <c r="A527" s="5" t="s">
        <v>282</v>
      </c>
      <c r="B527" s="6">
        <v>1056800000</v>
      </c>
      <c r="C527" s="7" t="s">
        <v>15</v>
      </c>
      <c r="D527" s="7" t="s">
        <v>186</v>
      </c>
      <c r="E527" s="8">
        <v>45625</v>
      </c>
      <c r="F527" s="8">
        <v>47816</v>
      </c>
      <c r="G527" s="7">
        <v>3</v>
      </c>
      <c r="H527" s="7">
        <v>99.68</v>
      </c>
      <c r="I527" s="7">
        <v>1</v>
      </c>
      <c r="J527" s="14">
        <f t="shared" si="42"/>
        <v>1056800000</v>
      </c>
      <c r="K527" s="9">
        <f t="shared" si="43"/>
        <v>31704000</v>
      </c>
      <c r="L527" s="9">
        <f t="shared" si="44"/>
        <v>1053418240</v>
      </c>
      <c r="M527" s="9">
        <f t="shared" si="45"/>
        <v>-3381760</v>
      </c>
      <c r="N527" s="9">
        <f t="shared" si="46"/>
        <v>28322240</v>
      </c>
      <c r="O527" s="27">
        <f t="shared" si="47"/>
        <v>2.6886035313001606E-2</v>
      </c>
      <c r="P527" s="10"/>
    </row>
    <row r="528" spans="1:16" x14ac:dyDescent="0.35">
      <c r="A528" s="5" t="s">
        <v>724</v>
      </c>
      <c r="B528" s="6">
        <v>664920000</v>
      </c>
      <c r="C528" s="7" t="s">
        <v>15</v>
      </c>
      <c r="D528" s="7" t="s">
        <v>79</v>
      </c>
      <c r="E528" s="8">
        <v>45533</v>
      </c>
      <c r="F528" s="8">
        <v>49185</v>
      </c>
      <c r="G528" s="7">
        <v>3.375</v>
      </c>
      <c r="H528" s="7">
        <v>99.108999999999995</v>
      </c>
      <c r="I528" s="7">
        <v>1</v>
      </c>
      <c r="J528" s="14">
        <f t="shared" si="42"/>
        <v>664920000</v>
      </c>
      <c r="K528" s="9">
        <f t="shared" si="43"/>
        <v>22441050</v>
      </c>
      <c r="L528" s="9">
        <f t="shared" si="44"/>
        <v>658995562.79999995</v>
      </c>
      <c r="M528" s="9">
        <f t="shared" si="45"/>
        <v>-5924437.2000000477</v>
      </c>
      <c r="N528" s="9">
        <f t="shared" si="46"/>
        <v>16516612.799999952</v>
      </c>
      <c r="O528" s="27">
        <f t="shared" si="47"/>
        <v>2.5063314128888323E-2</v>
      </c>
      <c r="P528" s="10"/>
    </row>
    <row r="529" spans="1:16" x14ac:dyDescent="0.35">
      <c r="A529" s="5" t="s">
        <v>782</v>
      </c>
      <c r="B529" s="6">
        <v>434000000</v>
      </c>
      <c r="C529" s="7" t="s">
        <v>15</v>
      </c>
      <c r="D529" s="7" t="s">
        <v>783</v>
      </c>
      <c r="E529" s="8">
        <v>45322</v>
      </c>
      <c r="F529" s="8">
        <v>47149</v>
      </c>
      <c r="G529" s="7">
        <v>4.875</v>
      </c>
      <c r="H529" s="7">
        <v>99.908000000000001</v>
      </c>
      <c r="I529" s="7">
        <v>1</v>
      </c>
      <c r="J529" s="14">
        <f t="shared" si="42"/>
        <v>434000000</v>
      </c>
      <c r="K529" s="9">
        <f t="shared" si="43"/>
        <v>21157500</v>
      </c>
      <c r="L529" s="9">
        <f t="shared" si="44"/>
        <v>433600720</v>
      </c>
      <c r="M529" s="9">
        <f t="shared" si="45"/>
        <v>-399280</v>
      </c>
      <c r="N529" s="9">
        <f t="shared" si="46"/>
        <v>20758220</v>
      </c>
      <c r="O529" s="27">
        <f t="shared" si="47"/>
        <v>4.7874044120590944E-2</v>
      </c>
      <c r="P529" s="10"/>
    </row>
    <row r="530" spans="1:16" x14ac:dyDescent="0.35">
      <c r="A530" s="5" t="s">
        <v>511</v>
      </c>
      <c r="B530" s="6">
        <v>538250000</v>
      </c>
      <c r="C530" s="7" t="s">
        <v>15</v>
      </c>
      <c r="D530" s="7" t="s">
        <v>32</v>
      </c>
      <c r="E530" s="8">
        <v>45329</v>
      </c>
      <c r="F530" s="8">
        <v>46514</v>
      </c>
      <c r="G530" s="7">
        <v>2.75</v>
      </c>
      <c r="H530" s="7">
        <v>99.869</v>
      </c>
      <c r="I530" s="7">
        <v>1</v>
      </c>
      <c r="J530" s="14">
        <f t="shared" si="42"/>
        <v>538250000</v>
      </c>
      <c r="K530" s="9">
        <f t="shared" si="43"/>
        <v>14801875</v>
      </c>
      <c r="L530" s="9">
        <f t="shared" si="44"/>
        <v>537544892.5</v>
      </c>
      <c r="M530" s="9">
        <f t="shared" si="45"/>
        <v>-705107.5</v>
      </c>
      <c r="N530" s="9">
        <f t="shared" si="46"/>
        <v>14096767.5</v>
      </c>
      <c r="O530" s="27">
        <f t="shared" si="47"/>
        <v>2.6224353903613735E-2</v>
      </c>
      <c r="P530" s="10"/>
    </row>
    <row r="531" spans="1:16" x14ac:dyDescent="0.35">
      <c r="A531" s="5" t="s">
        <v>507</v>
      </c>
      <c r="B531" s="6">
        <v>539200000</v>
      </c>
      <c r="C531" s="7" t="s">
        <v>15</v>
      </c>
      <c r="D531" s="7" t="s">
        <v>186</v>
      </c>
      <c r="E531" s="8">
        <v>45273</v>
      </c>
      <c r="F531" s="8">
        <v>46369</v>
      </c>
      <c r="G531" s="7">
        <v>3.125</v>
      </c>
      <c r="H531" s="7">
        <v>99.867000000000004</v>
      </c>
      <c r="I531" s="7">
        <v>1</v>
      </c>
      <c r="J531" s="14">
        <f t="shared" si="42"/>
        <v>539200000</v>
      </c>
      <c r="K531" s="9">
        <f t="shared" si="43"/>
        <v>16850000</v>
      </c>
      <c r="L531" s="9">
        <f t="shared" si="44"/>
        <v>538482864</v>
      </c>
      <c r="M531" s="9">
        <f t="shared" si="45"/>
        <v>-717136</v>
      </c>
      <c r="N531" s="9">
        <f t="shared" si="46"/>
        <v>16132864</v>
      </c>
      <c r="O531" s="27">
        <f t="shared" si="47"/>
        <v>2.9959846595972645E-2</v>
      </c>
      <c r="P531" s="10"/>
    </row>
    <row r="532" spans="1:16" x14ac:dyDescent="0.35">
      <c r="A532" s="5" t="s">
        <v>341</v>
      </c>
      <c r="B532" s="6">
        <v>528350000</v>
      </c>
      <c r="C532" s="7" t="s">
        <v>15</v>
      </c>
      <c r="D532" s="7" t="s">
        <v>35</v>
      </c>
      <c r="E532" s="8">
        <v>44992</v>
      </c>
      <c r="F532" s="8">
        <v>47549</v>
      </c>
      <c r="G532" s="7">
        <v>4.875</v>
      </c>
      <c r="H532" s="7">
        <v>99.664000000000001</v>
      </c>
      <c r="I532" s="7">
        <v>1</v>
      </c>
      <c r="J532" s="14">
        <f t="shared" si="42"/>
        <v>528350000</v>
      </c>
      <c r="K532" s="9">
        <f t="shared" si="43"/>
        <v>25757062.5</v>
      </c>
      <c r="L532" s="9">
        <f t="shared" si="44"/>
        <v>526574744</v>
      </c>
      <c r="M532" s="9">
        <f t="shared" si="45"/>
        <v>-1775256</v>
      </c>
      <c r="N532" s="9">
        <f t="shared" si="46"/>
        <v>23981806.5</v>
      </c>
      <c r="O532" s="27">
        <f t="shared" si="47"/>
        <v>4.55430245625301E-2</v>
      </c>
      <c r="P532" s="10"/>
    </row>
    <row r="533" spans="1:16" x14ac:dyDescent="0.35">
      <c r="A533" s="5" t="s">
        <v>101</v>
      </c>
      <c r="B533" s="6">
        <v>1210500000</v>
      </c>
      <c r="C533" s="7" t="s">
        <v>15</v>
      </c>
      <c r="D533" s="7" t="s">
        <v>69</v>
      </c>
      <c r="E533" s="8">
        <v>44236</v>
      </c>
      <c r="F533" s="8">
        <v>47158</v>
      </c>
      <c r="G533" s="7">
        <v>0.5</v>
      </c>
      <c r="H533" s="7">
        <v>99.513999999999996</v>
      </c>
      <c r="I533" s="7">
        <v>1</v>
      </c>
      <c r="J533" s="14">
        <f t="shared" si="42"/>
        <v>1210500000</v>
      </c>
      <c r="K533" s="9">
        <f t="shared" si="43"/>
        <v>6052500</v>
      </c>
      <c r="L533" s="9">
        <f t="shared" si="44"/>
        <v>1204616970</v>
      </c>
      <c r="M533" s="9">
        <f t="shared" si="45"/>
        <v>-5883030</v>
      </c>
      <c r="N533" s="9">
        <f t="shared" si="46"/>
        <v>169470</v>
      </c>
      <c r="O533" s="27">
        <f t="shared" si="47"/>
        <v>1.4068372289326124E-4</v>
      </c>
      <c r="P533" s="10"/>
    </row>
    <row r="534" spans="1:16" x14ac:dyDescent="0.35">
      <c r="A534" s="5" t="s">
        <v>784</v>
      </c>
      <c r="B534" s="6">
        <v>588650000</v>
      </c>
      <c r="C534" s="7" t="s">
        <v>15</v>
      </c>
      <c r="D534" s="7" t="s">
        <v>91</v>
      </c>
      <c r="E534" s="8">
        <v>44287</v>
      </c>
      <c r="F534" s="8">
        <v>51592</v>
      </c>
      <c r="G534" s="7">
        <v>0.9</v>
      </c>
      <c r="H534" s="7">
        <v>98.445999999999998</v>
      </c>
      <c r="I534" s="7">
        <v>1</v>
      </c>
      <c r="J534" s="14">
        <f t="shared" si="42"/>
        <v>588650000</v>
      </c>
      <c r="K534" s="9">
        <f t="shared" si="43"/>
        <v>5297850.0000000009</v>
      </c>
      <c r="L534" s="9">
        <f t="shared" si="44"/>
        <v>579502379</v>
      </c>
      <c r="M534" s="9">
        <f t="shared" si="45"/>
        <v>-9147621</v>
      </c>
      <c r="N534" s="9">
        <f t="shared" si="46"/>
        <v>-3849770.9999999991</v>
      </c>
      <c r="O534" s="27">
        <f t="shared" si="47"/>
        <v>-6.643235885663205E-3</v>
      </c>
      <c r="P534" s="10"/>
    </row>
    <row r="535" spans="1:16" x14ac:dyDescent="0.35">
      <c r="A535" s="5" t="s">
        <v>786</v>
      </c>
      <c r="B535" s="6">
        <v>1112700000</v>
      </c>
      <c r="C535" s="7" t="s">
        <v>15</v>
      </c>
      <c r="D535" s="7" t="s">
        <v>32</v>
      </c>
      <c r="E535" s="8">
        <v>44637</v>
      </c>
      <c r="F535" s="8">
        <v>47924</v>
      </c>
      <c r="G535" s="7">
        <v>1.5</v>
      </c>
      <c r="H535" s="7">
        <v>99.983000000000004</v>
      </c>
      <c r="I535" s="7">
        <v>1</v>
      </c>
      <c r="J535" s="14">
        <f t="shared" si="42"/>
        <v>1112700000</v>
      </c>
      <c r="K535" s="9">
        <f t="shared" si="43"/>
        <v>16690500</v>
      </c>
      <c r="L535" s="9">
        <f t="shared" si="44"/>
        <v>1112510841</v>
      </c>
      <c r="M535" s="9">
        <f t="shared" si="45"/>
        <v>-189159</v>
      </c>
      <c r="N535" s="9">
        <f t="shared" si="46"/>
        <v>16501341</v>
      </c>
      <c r="O535" s="27">
        <f t="shared" si="47"/>
        <v>1.4832521528659872E-2</v>
      </c>
      <c r="P535" s="10"/>
    </row>
    <row r="536" spans="1:16" x14ac:dyDescent="0.35">
      <c r="A536" s="5" t="s">
        <v>17</v>
      </c>
      <c r="B536" s="6">
        <v>345900000</v>
      </c>
      <c r="C536" s="7" t="s">
        <v>63</v>
      </c>
      <c r="D536" s="7" t="s">
        <v>18</v>
      </c>
      <c r="E536" s="8">
        <v>44810</v>
      </c>
      <c r="F536" s="8">
        <v>48554</v>
      </c>
      <c r="G536" s="7">
        <v>7.5940000000000003</v>
      </c>
      <c r="H536" s="7">
        <v>100</v>
      </c>
      <c r="I536" s="11">
        <v>1.1589</v>
      </c>
      <c r="J536" s="14">
        <f t="shared" si="42"/>
        <v>400863510</v>
      </c>
      <c r="K536" s="9">
        <f t="shared" si="43"/>
        <v>30441574.949400004</v>
      </c>
      <c r="L536" s="9">
        <f t="shared" si="44"/>
        <v>400863510</v>
      </c>
      <c r="M536" s="9">
        <f t="shared" si="45"/>
        <v>0</v>
      </c>
      <c r="N536" s="9">
        <f t="shared" si="46"/>
        <v>30441574.949400004</v>
      </c>
      <c r="O536" s="27">
        <f t="shared" si="47"/>
        <v>7.5940000000000007E-2</v>
      </c>
      <c r="P536" s="10"/>
    </row>
    <row r="537" spans="1:16" x14ac:dyDescent="0.35">
      <c r="A537" s="5" t="s">
        <v>155</v>
      </c>
      <c r="B537" s="6">
        <v>183737000</v>
      </c>
      <c r="C537" s="7" t="s">
        <v>53</v>
      </c>
      <c r="D537" s="7" t="s">
        <v>116</v>
      </c>
      <c r="E537" s="8">
        <v>45541</v>
      </c>
      <c r="F537" s="8">
        <v>48463</v>
      </c>
      <c r="G537" s="7">
        <v>1.7424999999999999</v>
      </c>
      <c r="H537" s="7">
        <v>100</v>
      </c>
      <c r="I537" s="11">
        <v>1.0655300000000001</v>
      </c>
      <c r="J537" s="14">
        <f t="shared" si="42"/>
        <v>195777285.61000001</v>
      </c>
      <c r="K537" s="9">
        <f t="shared" si="43"/>
        <v>3411419.2017542501</v>
      </c>
      <c r="L537" s="9">
        <f t="shared" si="44"/>
        <v>195777285.61000001</v>
      </c>
      <c r="M537" s="9">
        <f t="shared" si="45"/>
        <v>0</v>
      </c>
      <c r="N537" s="9">
        <f t="shared" si="46"/>
        <v>3411419.2017542501</v>
      </c>
      <c r="O537" s="27">
        <f t="shared" si="47"/>
        <v>1.7425E-2</v>
      </c>
      <c r="P537" s="10"/>
    </row>
    <row r="538" spans="1:16" x14ac:dyDescent="0.35">
      <c r="A538" s="5" t="s">
        <v>48</v>
      </c>
      <c r="B538" s="6">
        <v>276000000</v>
      </c>
      <c r="C538" s="7" t="s">
        <v>93</v>
      </c>
      <c r="D538" s="7" t="s">
        <v>32</v>
      </c>
      <c r="E538" s="8">
        <v>45408</v>
      </c>
      <c r="F538" s="8">
        <v>46503</v>
      </c>
      <c r="G538" s="7">
        <v>2.75</v>
      </c>
      <c r="H538" s="7">
        <v>100</v>
      </c>
      <c r="I538" s="11">
        <v>0.12839</v>
      </c>
      <c r="J538" s="14">
        <f t="shared" si="42"/>
        <v>35435640</v>
      </c>
      <c r="K538" s="9">
        <f t="shared" si="43"/>
        <v>974480.1</v>
      </c>
      <c r="L538" s="9">
        <f t="shared" si="44"/>
        <v>35435640</v>
      </c>
      <c r="M538" s="9">
        <f t="shared" si="45"/>
        <v>0</v>
      </c>
      <c r="N538" s="9">
        <f t="shared" si="46"/>
        <v>974480.1</v>
      </c>
      <c r="O538" s="27">
        <f t="shared" si="47"/>
        <v>2.75E-2</v>
      </c>
      <c r="P538" s="10"/>
    </row>
    <row r="539" spans="1:16" x14ac:dyDescent="0.35">
      <c r="A539" s="5" t="s">
        <v>31</v>
      </c>
      <c r="B539" s="6">
        <v>749280000</v>
      </c>
      <c r="C539" s="7" t="s">
        <v>15</v>
      </c>
      <c r="D539" s="7" t="s">
        <v>32</v>
      </c>
      <c r="E539" s="8">
        <v>45176</v>
      </c>
      <c r="F539" s="8">
        <v>49194</v>
      </c>
      <c r="G539" s="7">
        <v>4.125</v>
      </c>
      <c r="H539" s="7">
        <v>99.16</v>
      </c>
      <c r="I539" s="7">
        <v>1</v>
      </c>
      <c r="J539" s="14">
        <f t="shared" si="42"/>
        <v>749280000</v>
      </c>
      <c r="K539" s="9">
        <f t="shared" si="43"/>
        <v>30907800</v>
      </c>
      <c r="L539" s="9">
        <f t="shared" si="44"/>
        <v>742986048</v>
      </c>
      <c r="M539" s="9">
        <f t="shared" si="45"/>
        <v>-6293952</v>
      </c>
      <c r="N539" s="9">
        <f t="shared" si="46"/>
        <v>24613848</v>
      </c>
      <c r="O539" s="27">
        <f t="shared" si="47"/>
        <v>3.3128277531262608E-2</v>
      </c>
      <c r="P539" s="10"/>
    </row>
    <row r="540" spans="1:16" x14ac:dyDescent="0.35">
      <c r="A540" s="5" t="s">
        <v>236</v>
      </c>
      <c r="B540" s="6">
        <v>772200000</v>
      </c>
      <c r="C540" s="7" t="s">
        <v>15</v>
      </c>
      <c r="D540" s="7" t="s">
        <v>69</v>
      </c>
      <c r="E540" s="8">
        <v>44887</v>
      </c>
      <c r="F540" s="8">
        <v>48540</v>
      </c>
      <c r="G540" s="7">
        <v>3.375</v>
      </c>
      <c r="H540" s="7">
        <v>99.524000000000001</v>
      </c>
      <c r="I540" s="7">
        <v>1</v>
      </c>
      <c r="J540" s="14">
        <f t="shared" si="42"/>
        <v>772200000</v>
      </c>
      <c r="K540" s="9">
        <f t="shared" si="43"/>
        <v>26061750</v>
      </c>
      <c r="L540" s="9">
        <f t="shared" si="44"/>
        <v>768524328</v>
      </c>
      <c r="M540" s="9">
        <f t="shared" si="45"/>
        <v>-3675672</v>
      </c>
      <c r="N540" s="9">
        <f t="shared" si="46"/>
        <v>22386078</v>
      </c>
      <c r="O540" s="27">
        <f t="shared" si="47"/>
        <v>2.9128652385354288E-2</v>
      </c>
      <c r="P540" s="10"/>
    </row>
    <row r="541" spans="1:16" x14ac:dyDescent="0.35">
      <c r="A541" s="5" t="s">
        <v>499</v>
      </c>
      <c r="B541" s="6">
        <v>595950000</v>
      </c>
      <c r="C541" s="7" t="s">
        <v>15</v>
      </c>
      <c r="D541" s="7" t="s">
        <v>35</v>
      </c>
      <c r="E541" s="8">
        <v>44368</v>
      </c>
      <c r="F541" s="8">
        <v>47290</v>
      </c>
      <c r="G541" s="7">
        <v>1.25</v>
      </c>
      <c r="H541" s="7">
        <v>99.313999999999993</v>
      </c>
      <c r="I541" s="7">
        <v>1</v>
      </c>
      <c r="J541" s="14">
        <f t="shared" si="42"/>
        <v>595950000</v>
      </c>
      <c r="K541" s="9">
        <f t="shared" si="43"/>
        <v>7449375</v>
      </c>
      <c r="L541" s="9">
        <f t="shared" si="44"/>
        <v>591861783</v>
      </c>
      <c r="M541" s="9">
        <f t="shared" si="45"/>
        <v>-4088217</v>
      </c>
      <c r="N541" s="9">
        <f t="shared" si="46"/>
        <v>3361158</v>
      </c>
      <c r="O541" s="27">
        <f t="shared" si="47"/>
        <v>5.6789576494754015E-3</v>
      </c>
      <c r="P541" s="10"/>
    </row>
    <row r="542" spans="1:16" x14ac:dyDescent="0.35">
      <c r="A542" s="5" t="s">
        <v>341</v>
      </c>
      <c r="B542" s="6">
        <v>596750000</v>
      </c>
      <c r="C542" s="7" t="s">
        <v>15</v>
      </c>
      <c r="D542" s="7" t="s">
        <v>35</v>
      </c>
      <c r="E542" s="8">
        <v>44369</v>
      </c>
      <c r="F542" s="8">
        <v>46195</v>
      </c>
      <c r="G542" s="7">
        <v>0.25</v>
      </c>
      <c r="H542" s="7">
        <v>99.421000000000006</v>
      </c>
      <c r="I542" s="7">
        <v>1</v>
      </c>
      <c r="J542" s="14">
        <f t="shared" si="42"/>
        <v>596750000</v>
      </c>
      <c r="K542" s="9">
        <f t="shared" si="43"/>
        <v>1491875</v>
      </c>
      <c r="L542" s="9">
        <f t="shared" si="44"/>
        <v>593294817.5</v>
      </c>
      <c r="M542" s="9">
        <f t="shared" si="45"/>
        <v>-3455182.5</v>
      </c>
      <c r="N542" s="9">
        <f t="shared" si="46"/>
        <v>-1963307.5</v>
      </c>
      <c r="O542" s="27">
        <f t="shared" si="47"/>
        <v>-3.3091600366119832E-3</v>
      </c>
      <c r="P542" s="10"/>
    </row>
    <row r="543" spans="1:16" x14ac:dyDescent="0.35">
      <c r="A543" s="5" t="s">
        <v>729</v>
      </c>
      <c r="B543" s="6">
        <v>562400000</v>
      </c>
      <c r="C543" s="7" t="s">
        <v>15</v>
      </c>
      <c r="D543" s="7" t="s">
        <v>32</v>
      </c>
      <c r="E543" s="8">
        <v>44522</v>
      </c>
      <c r="F543" s="8">
        <v>48540</v>
      </c>
      <c r="G543" s="7">
        <v>1.375</v>
      </c>
      <c r="H543" s="7">
        <v>99.965999999999994</v>
      </c>
      <c r="I543" s="7">
        <v>1</v>
      </c>
      <c r="J543" s="14">
        <f t="shared" si="42"/>
        <v>562400000</v>
      </c>
      <c r="K543" s="9">
        <f t="shared" si="43"/>
        <v>7733000</v>
      </c>
      <c r="L543" s="9">
        <f t="shared" si="44"/>
        <v>562208784</v>
      </c>
      <c r="M543" s="9">
        <f t="shared" si="45"/>
        <v>-191216</v>
      </c>
      <c r="N543" s="9">
        <f t="shared" si="46"/>
        <v>7541784</v>
      </c>
      <c r="O543" s="27">
        <f t="shared" si="47"/>
        <v>1.3414560950723246E-2</v>
      </c>
      <c r="P543" s="10"/>
    </row>
    <row r="544" spans="1:16" x14ac:dyDescent="0.35">
      <c r="A544" s="5" t="s">
        <v>155</v>
      </c>
      <c r="B544" s="6">
        <v>2084580000</v>
      </c>
      <c r="C544" s="7" t="s">
        <v>15</v>
      </c>
      <c r="D544" s="7" t="s">
        <v>116</v>
      </c>
      <c r="E544" s="8">
        <v>44529</v>
      </c>
      <c r="F544" s="8">
        <v>48912</v>
      </c>
      <c r="G544" s="7">
        <v>1</v>
      </c>
      <c r="H544" s="7">
        <v>97.799000000000007</v>
      </c>
      <c r="I544" s="7">
        <v>1</v>
      </c>
      <c r="J544" s="14">
        <f t="shared" si="42"/>
        <v>2084580000</v>
      </c>
      <c r="K544" s="9">
        <f t="shared" si="43"/>
        <v>20845800</v>
      </c>
      <c r="L544" s="9">
        <f t="shared" si="44"/>
        <v>2038698394.2</v>
      </c>
      <c r="M544" s="9">
        <f t="shared" si="45"/>
        <v>-45881605.799999952</v>
      </c>
      <c r="N544" s="9">
        <f t="shared" si="46"/>
        <v>-25035805.799999952</v>
      </c>
      <c r="O544" s="27">
        <f t="shared" si="47"/>
        <v>-1.2280289164510861E-2</v>
      </c>
      <c r="P544" s="10"/>
    </row>
    <row r="545" spans="1:16" x14ac:dyDescent="0.35">
      <c r="A545" s="5" t="s">
        <v>784</v>
      </c>
      <c r="B545" s="6">
        <v>543450000</v>
      </c>
      <c r="C545" s="7" t="s">
        <v>15</v>
      </c>
      <c r="D545" s="7" t="s">
        <v>91</v>
      </c>
      <c r="E545" s="8">
        <v>45429</v>
      </c>
      <c r="F545" s="8">
        <v>47985</v>
      </c>
      <c r="G545" s="7">
        <v>3.25</v>
      </c>
      <c r="H545" s="7">
        <v>99.147000000000006</v>
      </c>
      <c r="I545" s="7">
        <v>1</v>
      </c>
      <c r="J545" s="14">
        <f t="shared" si="42"/>
        <v>543450000</v>
      </c>
      <c r="K545" s="9">
        <f t="shared" si="43"/>
        <v>17662125</v>
      </c>
      <c r="L545" s="9">
        <f t="shared" si="44"/>
        <v>538814371.5</v>
      </c>
      <c r="M545" s="9">
        <f t="shared" si="45"/>
        <v>-4635628.5</v>
      </c>
      <c r="N545" s="9">
        <f t="shared" si="46"/>
        <v>13026496.5</v>
      </c>
      <c r="O545" s="27">
        <f t="shared" si="47"/>
        <v>2.417622318375745E-2</v>
      </c>
      <c r="P545" s="10"/>
    </row>
    <row r="546" spans="1:16" x14ac:dyDescent="0.35">
      <c r="A546" s="5" t="s">
        <v>728</v>
      </c>
      <c r="B546" s="6">
        <v>542150000</v>
      </c>
      <c r="C546" s="7" t="s">
        <v>15</v>
      </c>
      <c r="D546" s="7" t="s">
        <v>37</v>
      </c>
      <c r="E546" s="8">
        <v>45434</v>
      </c>
      <c r="F546" s="8">
        <v>47990</v>
      </c>
      <c r="G546" s="7">
        <v>4</v>
      </c>
      <c r="H546" s="7">
        <v>99.790999999999997</v>
      </c>
      <c r="I546" s="7">
        <v>1</v>
      </c>
      <c r="J546" s="14">
        <f t="shared" si="42"/>
        <v>542150000</v>
      </c>
      <c r="K546" s="9">
        <f t="shared" si="43"/>
        <v>21686000</v>
      </c>
      <c r="L546" s="9">
        <f t="shared" si="44"/>
        <v>541016906.5</v>
      </c>
      <c r="M546" s="9">
        <f t="shared" si="45"/>
        <v>-1133093.5</v>
      </c>
      <c r="N546" s="9">
        <f t="shared" si="46"/>
        <v>20552906.5</v>
      </c>
      <c r="O546" s="27">
        <f t="shared" si="47"/>
        <v>3.7989397841488713E-2</v>
      </c>
      <c r="P546" s="10"/>
    </row>
    <row r="547" spans="1:16" x14ac:dyDescent="0.35">
      <c r="A547" s="5" t="s">
        <v>791</v>
      </c>
      <c r="B547" s="6">
        <v>1085000000</v>
      </c>
      <c r="C547" s="7" t="s">
        <v>15</v>
      </c>
      <c r="D547" s="7" t="s">
        <v>116</v>
      </c>
      <c r="E547" s="8">
        <v>45390</v>
      </c>
      <c r="F547" s="8">
        <v>47581</v>
      </c>
      <c r="G547" s="7">
        <v>3.375</v>
      </c>
      <c r="H547" s="7">
        <v>99.35</v>
      </c>
      <c r="I547" s="7">
        <v>1</v>
      </c>
      <c r="J547" s="14">
        <f t="shared" si="42"/>
        <v>1085000000</v>
      </c>
      <c r="K547" s="9">
        <f t="shared" si="43"/>
        <v>36618750</v>
      </c>
      <c r="L547" s="9">
        <f t="shared" si="44"/>
        <v>1077947500</v>
      </c>
      <c r="M547" s="9">
        <f t="shared" si="45"/>
        <v>-7052500</v>
      </c>
      <c r="N547" s="9">
        <f t="shared" si="46"/>
        <v>29566250</v>
      </c>
      <c r="O547" s="27">
        <f t="shared" si="47"/>
        <v>2.7428283844992452E-2</v>
      </c>
      <c r="P547" s="10"/>
    </row>
    <row r="548" spans="1:16" x14ac:dyDescent="0.35">
      <c r="A548" s="5" t="s">
        <v>48</v>
      </c>
      <c r="B548" s="6">
        <v>3226800000</v>
      </c>
      <c r="C548" s="7" t="s">
        <v>15</v>
      </c>
      <c r="D548" s="7" t="s">
        <v>32</v>
      </c>
      <c r="E548" s="8">
        <v>45070</v>
      </c>
      <c r="F548" s="8">
        <v>47618</v>
      </c>
      <c r="G548" s="7">
        <v>2.75</v>
      </c>
      <c r="H548" s="7">
        <v>99.813000000000002</v>
      </c>
      <c r="I548" s="7">
        <v>1</v>
      </c>
      <c r="J548" s="14">
        <f t="shared" si="42"/>
        <v>3226800000</v>
      </c>
      <c r="K548" s="9">
        <f t="shared" si="43"/>
        <v>88737000</v>
      </c>
      <c r="L548" s="9">
        <f t="shared" si="44"/>
        <v>3220765884</v>
      </c>
      <c r="M548" s="9">
        <f t="shared" si="45"/>
        <v>-6034116</v>
      </c>
      <c r="N548" s="9">
        <f t="shared" si="46"/>
        <v>82702884</v>
      </c>
      <c r="O548" s="27">
        <f t="shared" si="47"/>
        <v>2.5678017893460772E-2</v>
      </c>
      <c r="P548" s="10"/>
    </row>
    <row r="549" spans="1:16" x14ac:dyDescent="0.35">
      <c r="A549" s="5" t="s">
        <v>48</v>
      </c>
      <c r="B549" s="6">
        <v>597510000</v>
      </c>
      <c r="C549" s="7" t="s">
        <v>49</v>
      </c>
      <c r="D549" s="7" t="s">
        <v>32</v>
      </c>
      <c r="E549" s="8">
        <v>44887</v>
      </c>
      <c r="F549" s="8">
        <v>46073</v>
      </c>
      <c r="G549" s="7">
        <v>4.0999999999999996</v>
      </c>
      <c r="H549" s="7">
        <v>99.917000000000002</v>
      </c>
      <c r="I549" s="11">
        <v>0.64554999999999996</v>
      </c>
      <c r="J549" s="14">
        <f t="shared" si="42"/>
        <v>385722580.5</v>
      </c>
      <c r="K549" s="9">
        <f t="shared" si="43"/>
        <v>15814625.800499998</v>
      </c>
      <c r="L549" s="9">
        <f t="shared" si="44"/>
        <v>385402430.75818503</v>
      </c>
      <c r="M549" s="9">
        <f t="shared" si="45"/>
        <v>-320149.74181497097</v>
      </c>
      <c r="N549" s="9">
        <f t="shared" si="46"/>
        <v>15494476.058685027</v>
      </c>
      <c r="O549" s="27">
        <f t="shared" si="47"/>
        <v>4.0203368796100827E-2</v>
      </c>
      <c r="P549" s="10"/>
    </row>
    <row r="550" spans="1:16" x14ac:dyDescent="0.35">
      <c r="A550" s="5" t="s">
        <v>796</v>
      </c>
      <c r="B550" s="6">
        <v>455132500</v>
      </c>
      <c r="C550" s="7" t="s">
        <v>15</v>
      </c>
      <c r="D550" s="7" t="s">
        <v>69</v>
      </c>
      <c r="E550" s="8">
        <v>45604</v>
      </c>
      <c r="F550" s="8">
        <v>47529</v>
      </c>
      <c r="G550" s="7">
        <v>5.875</v>
      </c>
      <c r="H550" s="7">
        <v>100</v>
      </c>
      <c r="I550" s="7">
        <v>1</v>
      </c>
      <c r="J550" s="14">
        <f t="shared" si="42"/>
        <v>455132500</v>
      </c>
      <c r="K550" s="9">
        <f t="shared" si="43"/>
        <v>26739034.375</v>
      </c>
      <c r="L550" s="9">
        <f t="shared" si="44"/>
        <v>455132500</v>
      </c>
      <c r="M550" s="9">
        <f t="shared" si="45"/>
        <v>0</v>
      </c>
      <c r="N550" s="9">
        <f t="shared" si="46"/>
        <v>26739034.375</v>
      </c>
      <c r="O550" s="27">
        <f t="shared" si="47"/>
        <v>5.8749999999999997E-2</v>
      </c>
      <c r="P550" s="10"/>
    </row>
    <row r="551" spans="1:16" x14ac:dyDescent="0.35">
      <c r="A551" s="5" t="s">
        <v>429</v>
      </c>
      <c r="B551" s="6">
        <v>1250000000</v>
      </c>
      <c r="C551" s="7" t="s">
        <v>23</v>
      </c>
      <c r="D551" s="7" t="s">
        <v>32</v>
      </c>
      <c r="E551" s="8">
        <v>44704</v>
      </c>
      <c r="F551" s="8">
        <v>52009</v>
      </c>
      <c r="G551" s="7">
        <v>5.875</v>
      </c>
      <c r="H551" s="7">
        <v>100</v>
      </c>
      <c r="I551" s="7">
        <v>0.94693000000000005</v>
      </c>
      <c r="J551" s="14">
        <f t="shared" si="42"/>
        <v>1183662500</v>
      </c>
      <c r="K551" s="9">
        <f t="shared" si="43"/>
        <v>69540171.875</v>
      </c>
      <c r="L551" s="9">
        <f t="shared" si="44"/>
        <v>1183662500</v>
      </c>
      <c r="M551" s="9">
        <f t="shared" si="45"/>
        <v>0</v>
      </c>
      <c r="N551" s="9">
        <f t="shared" si="46"/>
        <v>69540171.875</v>
      </c>
      <c r="O551" s="27">
        <f t="shared" si="47"/>
        <v>5.8749999999999997E-2</v>
      </c>
      <c r="P551" s="10"/>
    </row>
    <row r="552" spans="1:16" x14ac:dyDescent="0.35">
      <c r="A552" s="5" t="s">
        <v>110</v>
      </c>
      <c r="B552" s="6">
        <v>1214750000</v>
      </c>
      <c r="C552" s="7" t="s">
        <v>15</v>
      </c>
      <c r="D552" s="7" t="s">
        <v>69</v>
      </c>
      <c r="E552" s="8">
        <v>44848</v>
      </c>
      <c r="F552" s="8">
        <v>47405</v>
      </c>
      <c r="G552" s="7">
        <v>4.375</v>
      </c>
      <c r="H552" s="7">
        <v>99.557000000000002</v>
      </c>
      <c r="I552" s="7">
        <v>1</v>
      </c>
      <c r="J552" s="14">
        <f t="shared" si="42"/>
        <v>1214750000</v>
      </c>
      <c r="K552" s="9">
        <f t="shared" si="43"/>
        <v>53145312.5</v>
      </c>
      <c r="L552" s="9">
        <f t="shared" si="44"/>
        <v>1209368657.5</v>
      </c>
      <c r="M552" s="9">
        <f t="shared" si="45"/>
        <v>-5381342.5</v>
      </c>
      <c r="N552" s="9">
        <f t="shared" si="46"/>
        <v>47763970</v>
      </c>
      <c r="O552" s="27">
        <f t="shared" si="47"/>
        <v>3.9494962684693193E-2</v>
      </c>
      <c r="P552" s="10"/>
    </row>
    <row r="553" spans="1:16" x14ac:dyDescent="0.35">
      <c r="A553" s="5" t="s">
        <v>801</v>
      </c>
      <c r="B553" s="6">
        <v>88065000</v>
      </c>
      <c r="C553" s="7" t="s">
        <v>131</v>
      </c>
      <c r="D553" s="7" t="s">
        <v>186</v>
      </c>
      <c r="E553" s="8">
        <v>45574</v>
      </c>
      <c r="F553" s="8">
        <v>47400</v>
      </c>
      <c r="G553" s="7">
        <v>6.49</v>
      </c>
      <c r="H553" s="7">
        <v>100</v>
      </c>
      <c r="I553" s="7">
        <v>8.5589999999999999E-2</v>
      </c>
      <c r="J553" s="14">
        <f t="shared" ref="J553:J616" si="48">IFERROR((B553*I553),0)</f>
        <v>7537483.3499999996</v>
      </c>
      <c r="K553" s="9">
        <f t="shared" ref="K553:K616" si="49">IFERROR(((J553)*(G553%)),0)</f>
        <v>489182.66941499995</v>
      </c>
      <c r="L553" s="9">
        <f t="shared" ref="L553:L616" si="50">IFERROR((J553)*(H553%),0)</f>
        <v>7537483.3499999996</v>
      </c>
      <c r="M553" s="9">
        <f t="shared" ref="M553:M616" si="51">IFERROR((L553-J553),0)</f>
        <v>0</v>
      </c>
      <c r="N553" s="9">
        <f t="shared" ref="N553:N616" si="52">IFERROR((M553+K553),0)</f>
        <v>489182.66941499995</v>
      </c>
      <c r="O553" s="27">
        <f t="shared" ref="O553:O616" si="53">IFERROR((N553/L553),0)</f>
        <v>6.4899999999999999E-2</v>
      </c>
      <c r="P553" s="10"/>
    </row>
    <row r="554" spans="1:16" x14ac:dyDescent="0.35">
      <c r="A554" s="5" t="s">
        <v>802</v>
      </c>
      <c r="B554" s="6">
        <v>541550000</v>
      </c>
      <c r="C554" s="7" t="s">
        <v>15</v>
      </c>
      <c r="D554" s="7" t="s">
        <v>69</v>
      </c>
      <c r="E554" s="8">
        <v>45377</v>
      </c>
      <c r="F554" s="8">
        <v>47968</v>
      </c>
      <c r="G554" s="7">
        <v>3.05</v>
      </c>
      <c r="H554" s="7">
        <v>99.756</v>
      </c>
      <c r="I554" s="7">
        <v>1</v>
      </c>
      <c r="J554" s="14">
        <f t="shared" si="48"/>
        <v>541550000</v>
      </c>
      <c r="K554" s="9">
        <f t="shared" si="49"/>
        <v>16517275</v>
      </c>
      <c r="L554" s="9">
        <f t="shared" si="50"/>
        <v>540228618</v>
      </c>
      <c r="M554" s="9">
        <f t="shared" si="51"/>
        <v>-1321382</v>
      </c>
      <c r="N554" s="9">
        <f t="shared" si="52"/>
        <v>15195893</v>
      </c>
      <c r="O554" s="27">
        <f t="shared" si="53"/>
        <v>2.8128633866634587E-2</v>
      </c>
      <c r="P554" s="10"/>
    </row>
    <row r="555" spans="1:16" x14ac:dyDescent="0.35">
      <c r="A555" s="5" t="s">
        <v>473</v>
      </c>
      <c r="B555" s="6">
        <v>814650000</v>
      </c>
      <c r="C555" s="7" t="s">
        <v>15</v>
      </c>
      <c r="D555" s="7" t="s">
        <v>37</v>
      </c>
      <c r="E555" s="8">
        <v>45091</v>
      </c>
      <c r="F555" s="8">
        <v>46918</v>
      </c>
      <c r="G555" s="7">
        <v>6</v>
      </c>
      <c r="H555" s="7">
        <v>99.954999999999998</v>
      </c>
      <c r="I555" s="7">
        <v>1</v>
      </c>
      <c r="J555" s="14">
        <f t="shared" si="48"/>
        <v>814650000</v>
      </c>
      <c r="K555" s="9">
        <f t="shared" si="49"/>
        <v>48879000</v>
      </c>
      <c r="L555" s="9">
        <f t="shared" si="50"/>
        <v>814283407.5</v>
      </c>
      <c r="M555" s="9">
        <f t="shared" si="51"/>
        <v>-366592.5</v>
      </c>
      <c r="N555" s="9">
        <f t="shared" si="52"/>
        <v>48512407.5</v>
      </c>
      <c r="O555" s="27">
        <f t="shared" si="53"/>
        <v>5.9576809564303938E-2</v>
      </c>
      <c r="P555" s="10"/>
    </row>
    <row r="556" spans="1:16" x14ac:dyDescent="0.35">
      <c r="A556" s="5" t="s">
        <v>48</v>
      </c>
      <c r="B556" s="6">
        <v>4794000000</v>
      </c>
      <c r="C556" s="7" t="s">
        <v>15</v>
      </c>
      <c r="D556" s="7" t="s">
        <v>32</v>
      </c>
      <c r="E556" s="8">
        <v>44300</v>
      </c>
      <c r="F556" s="8">
        <v>47284</v>
      </c>
      <c r="G556" s="7">
        <v>0</v>
      </c>
      <c r="H556" s="7">
        <v>101.76600000000001</v>
      </c>
      <c r="I556" s="7">
        <v>1</v>
      </c>
      <c r="J556" s="14">
        <f t="shared" si="48"/>
        <v>4794000000</v>
      </c>
      <c r="K556" s="9">
        <f t="shared" si="49"/>
        <v>0</v>
      </c>
      <c r="L556" s="9">
        <f t="shared" si="50"/>
        <v>4878662040</v>
      </c>
      <c r="M556" s="9">
        <f t="shared" si="51"/>
        <v>84662040</v>
      </c>
      <c r="N556" s="9">
        <f t="shared" si="52"/>
        <v>84662040</v>
      </c>
      <c r="O556" s="27">
        <f t="shared" si="53"/>
        <v>1.7353536544621975E-2</v>
      </c>
      <c r="P556" s="10"/>
    </row>
    <row r="557" spans="1:16" x14ac:dyDescent="0.35">
      <c r="A557" s="5" t="s">
        <v>254</v>
      </c>
      <c r="B557" s="6">
        <v>869025000</v>
      </c>
      <c r="C557" s="7" t="s">
        <v>15</v>
      </c>
      <c r="D557" s="7" t="s">
        <v>116</v>
      </c>
      <c r="E557" s="8">
        <v>44495</v>
      </c>
      <c r="F557" s="8">
        <v>49974</v>
      </c>
      <c r="G557" s="7">
        <v>1</v>
      </c>
      <c r="H557" s="7">
        <v>98.296999999999997</v>
      </c>
      <c r="I557" s="7">
        <v>1</v>
      </c>
      <c r="J557" s="14">
        <f t="shared" si="48"/>
        <v>869025000</v>
      </c>
      <c r="K557" s="9">
        <f t="shared" si="49"/>
        <v>8690250</v>
      </c>
      <c r="L557" s="9">
        <f t="shared" si="50"/>
        <v>854225504.25</v>
      </c>
      <c r="M557" s="9">
        <f t="shared" si="51"/>
        <v>-14799495.75</v>
      </c>
      <c r="N557" s="9">
        <f t="shared" si="52"/>
        <v>-6109245.75</v>
      </c>
      <c r="O557" s="27">
        <f t="shared" si="53"/>
        <v>-7.151795070042829E-3</v>
      </c>
      <c r="P557" s="10"/>
    </row>
    <row r="558" spans="1:16" x14ac:dyDescent="0.35">
      <c r="A558" s="5" t="s">
        <v>804</v>
      </c>
      <c r="B558" s="6">
        <v>774375000</v>
      </c>
      <c r="C558" s="7" t="s">
        <v>15</v>
      </c>
      <c r="D558" s="7" t="s">
        <v>61</v>
      </c>
      <c r="E558" s="8">
        <v>44783</v>
      </c>
      <c r="F558" s="8">
        <v>46609</v>
      </c>
      <c r="G558" s="7">
        <v>3.75</v>
      </c>
      <c r="H558" s="7">
        <v>99.847999999999999</v>
      </c>
      <c r="I558" s="7">
        <v>1</v>
      </c>
      <c r="J558" s="14">
        <f t="shared" si="48"/>
        <v>774375000</v>
      </c>
      <c r="K558" s="9">
        <f t="shared" si="49"/>
        <v>29039062.5</v>
      </c>
      <c r="L558" s="9">
        <f t="shared" si="50"/>
        <v>773197950</v>
      </c>
      <c r="M558" s="9">
        <f t="shared" si="51"/>
        <v>-1177050</v>
      </c>
      <c r="N558" s="9">
        <f t="shared" si="52"/>
        <v>27862012.5</v>
      </c>
      <c r="O558" s="27">
        <f t="shared" si="53"/>
        <v>3.6034772854739203E-2</v>
      </c>
      <c r="P558" s="10"/>
    </row>
    <row r="559" spans="1:16" x14ac:dyDescent="0.35">
      <c r="A559" s="5" t="s">
        <v>101</v>
      </c>
      <c r="B559" s="6">
        <v>997300000</v>
      </c>
      <c r="C559" s="7" t="s">
        <v>15</v>
      </c>
      <c r="D559" s="7" t="s">
        <v>69</v>
      </c>
      <c r="E559" s="8">
        <v>44811</v>
      </c>
      <c r="F559" s="8">
        <v>47368</v>
      </c>
      <c r="G559" s="7">
        <v>3.75</v>
      </c>
      <c r="H559" s="7">
        <v>99.335999999999999</v>
      </c>
      <c r="I559" s="7">
        <v>1</v>
      </c>
      <c r="J559" s="14">
        <f t="shared" si="48"/>
        <v>997300000</v>
      </c>
      <c r="K559" s="9">
        <f t="shared" si="49"/>
        <v>37398750</v>
      </c>
      <c r="L559" s="9">
        <f t="shared" si="50"/>
        <v>990677928</v>
      </c>
      <c r="M559" s="9">
        <f t="shared" si="51"/>
        <v>-6622072</v>
      </c>
      <c r="N559" s="9">
        <f t="shared" si="52"/>
        <v>30776678</v>
      </c>
      <c r="O559" s="27">
        <f t="shared" si="53"/>
        <v>3.1066280099863092E-2</v>
      </c>
      <c r="P559" s="10"/>
    </row>
    <row r="560" spans="1:16" x14ac:dyDescent="0.35">
      <c r="A560" s="5" t="s">
        <v>375</v>
      </c>
      <c r="B560" s="6">
        <v>716040000</v>
      </c>
      <c r="C560" s="7" t="s">
        <v>15</v>
      </c>
      <c r="D560" s="7" t="s">
        <v>116</v>
      </c>
      <c r="E560" s="8">
        <v>45546</v>
      </c>
      <c r="F560" s="8">
        <v>47372</v>
      </c>
      <c r="G560" s="7">
        <v>3.5</v>
      </c>
      <c r="H560" s="7">
        <v>99.945999999999998</v>
      </c>
      <c r="I560" s="7">
        <v>1</v>
      </c>
      <c r="J560" s="14">
        <f t="shared" si="48"/>
        <v>716040000</v>
      </c>
      <c r="K560" s="9">
        <f t="shared" si="49"/>
        <v>25061400.000000004</v>
      </c>
      <c r="L560" s="9">
        <f t="shared" si="50"/>
        <v>715653338.39999998</v>
      </c>
      <c r="M560" s="9">
        <f t="shared" si="51"/>
        <v>-386661.60000002384</v>
      </c>
      <c r="N560" s="9">
        <f t="shared" si="52"/>
        <v>24674738.39999998</v>
      </c>
      <c r="O560" s="27">
        <f t="shared" si="53"/>
        <v>3.4478618453965111E-2</v>
      </c>
      <c r="P560" s="10"/>
    </row>
    <row r="561" spans="1:16" x14ac:dyDescent="0.35">
      <c r="A561" s="5" t="s">
        <v>268</v>
      </c>
      <c r="B561" s="6">
        <v>598730000</v>
      </c>
      <c r="C561" s="7" t="s">
        <v>15</v>
      </c>
      <c r="D561" s="7" t="s">
        <v>35</v>
      </c>
      <c r="E561" s="8">
        <v>45495</v>
      </c>
      <c r="F561" s="8">
        <v>49878</v>
      </c>
      <c r="G561" s="7">
        <v>4</v>
      </c>
      <c r="H561" s="7">
        <v>99.953000000000003</v>
      </c>
      <c r="I561" s="7">
        <v>1</v>
      </c>
      <c r="J561" s="14">
        <f t="shared" si="48"/>
        <v>598730000</v>
      </c>
      <c r="K561" s="9">
        <f t="shared" si="49"/>
        <v>23949200</v>
      </c>
      <c r="L561" s="9">
        <f t="shared" si="50"/>
        <v>598448596.89999998</v>
      </c>
      <c r="M561" s="9">
        <f t="shared" si="51"/>
        <v>-281403.10000002384</v>
      </c>
      <c r="N561" s="9">
        <f t="shared" si="52"/>
        <v>23667796.899999976</v>
      </c>
      <c r="O561" s="27">
        <f t="shared" si="53"/>
        <v>3.9548587836283018E-2</v>
      </c>
      <c r="P561" s="10"/>
    </row>
    <row r="562" spans="1:16" x14ac:dyDescent="0.35">
      <c r="A562" s="5" t="s">
        <v>165</v>
      </c>
      <c r="B562" s="6">
        <v>814725000</v>
      </c>
      <c r="C562" s="7" t="s">
        <v>15</v>
      </c>
      <c r="D562" s="7" t="s">
        <v>32</v>
      </c>
      <c r="E562" s="8">
        <v>45167</v>
      </c>
      <c r="F562" s="8">
        <v>48820</v>
      </c>
      <c r="G562" s="7">
        <v>4</v>
      </c>
      <c r="H562" s="7">
        <v>99.088999999999999</v>
      </c>
      <c r="I562" s="7">
        <v>1</v>
      </c>
      <c r="J562" s="14">
        <f t="shared" si="48"/>
        <v>814725000</v>
      </c>
      <c r="K562" s="9">
        <f t="shared" si="49"/>
        <v>32589000</v>
      </c>
      <c r="L562" s="9">
        <f t="shared" si="50"/>
        <v>807302855.25</v>
      </c>
      <c r="M562" s="9">
        <f t="shared" si="51"/>
        <v>-7422144.75</v>
      </c>
      <c r="N562" s="9">
        <f t="shared" si="52"/>
        <v>25166855.25</v>
      </c>
      <c r="O562" s="27">
        <f t="shared" si="53"/>
        <v>3.117399509531835E-2</v>
      </c>
      <c r="P562" s="10"/>
    </row>
    <row r="563" spans="1:16" x14ac:dyDescent="0.35">
      <c r="A563" s="5" t="s">
        <v>582</v>
      </c>
      <c r="B563" s="6">
        <v>804750000</v>
      </c>
      <c r="C563" s="7" t="s">
        <v>15</v>
      </c>
      <c r="D563" s="7" t="s">
        <v>64</v>
      </c>
      <c r="E563" s="8">
        <v>45174</v>
      </c>
      <c r="F563" s="8">
        <v>48096</v>
      </c>
      <c r="G563" s="7">
        <v>4</v>
      </c>
      <c r="H563" s="7">
        <v>99.965999999999994</v>
      </c>
      <c r="I563" s="7">
        <v>1</v>
      </c>
      <c r="J563" s="14">
        <f t="shared" si="48"/>
        <v>804750000</v>
      </c>
      <c r="K563" s="9">
        <f t="shared" si="49"/>
        <v>32190000</v>
      </c>
      <c r="L563" s="9">
        <f t="shared" si="50"/>
        <v>804476385</v>
      </c>
      <c r="M563" s="9">
        <f t="shared" si="51"/>
        <v>-273615</v>
      </c>
      <c r="N563" s="9">
        <f t="shared" si="52"/>
        <v>31916385</v>
      </c>
      <c r="O563" s="27">
        <f t="shared" si="53"/>
        <v>3.9673488986255327E-2</v>
      </c>
      <c r="P563" s="10"/>
    </row>
    <row r="564" spans="1:16" x14ac:dyDescent="0.35">
      <c r="A564" s="5" t="s">
        <v>149</v>
      </c>
      <c r="B564" s="6">
        <v>1087100000</v>
      </c>
      <c r="C564" s="7" t="s">
        <v>15</v>
      </c>
      <c r="D564" s="7" t="s">
        <v>30</v>
      </c>
      <c r="E564" s="8">
        <v>45106</v>
      </c>
      <c r="F564" s="8">
        <v>46567</v>
      </c>
      <c r="G564" s="7">
        <v>4.125</v>
      </c>
      <c r="H564" s="7">
        <v>99.948999999999998</v>
      </c>
      <c r="I564" s="7">
        <v>1</v>
      </c>
      <c r="J564" s="14">
        <f t="shared" si="48"/>
        <v>1087100000</v>
      </c>
      <c r="K564" s="9">
        <f t="shared" si="49"/>
        <v>44842875</v>
      </c>
      <c r="L564" s="9">
        <f t="shared" si="50"/>
        <v>1086545579</v>
      </c>
      <c r="M564" s="9">
        <f t="shared" si="51"/>
        <v>-554421</v>
      </c>
      <c r="N564" s="9">
        <f t="shared" si="52"/>
        <v>44288454</v>
      </c>
      <c r="O564" s="27">
        <f t="shared" si="53"/>
        <v>4.076078800188096E-2</v>
      </c>
      <c r="P564" s="10"/>
    </row>
    <row r="565" spans="1:16" x14ac:dyDescent="0.35">
      <c r="A565" s="5" t="s">
        <v>323</v>
      </c>
      <c r="B565" s="6">
        <v>538000000</v>
      </c>
      <c r="C565" s="7" t="s">
        <v>15</v>
      </c>
      <c r="D565" s="7" t="s">
        <v>79</v>
      </c>
      <c r="E565" s="8">
        <v>45078</v>
      </c>
      <c r="F565" s="8">
        <v>47362</v>
      </c>
      <c r="G565" s="7">
        <v>4.25</v>
      </c>
      <c r="H565" s="7">
        <v>99.64</v>
      </c>
      <c r="I565" s="7">
        <v>1</v>
      </c>
      <c r="J565" s="14">
        <f t="shared" si="48"/>
        <v>538000000</v>
      </c>
      <c r="K565" s="9">
        <f t="shared" si="49"/>
        <v>22865000</v>
      </c>
      <c r="L565" s="9">
        <f t="shared" si="50"/>
        <v>536063200</v>
      </c>
      <c r="M565" s="9">
        <f t="shared" si="51"/>
        <v>-1936800</v>
      </c>
      <c r="N565" s="9">
        <f t="shared" si="52"/>
        <v>20928200</v>
      </c>
      <c r="O565" s="27">
        <f t="shared" si="53"/>
        <v>3.9040545965475709E-2</v>
      </c>
      <c r="P565" s="10"/>
    </row>
    <row r="566" spans="1:16" x14ac:dyDescent="0.35">
      <c r="A566" s="5" t="s">
        <v>254</v>
      </c>
      <c r="B566" s="6">
        <v>251010000</v>
      </c>
      <c r="C566" s="7" t="s">
        <v>53</v>
      </c>
      <c r="D566" s="7" t="s">
        <v>116</v>
      </c>
      <c r="E566" s="8">
        <v>45111</v>
      </c>
      <c r="F566" s="8">
        <v>48033</v>
      </c>
      <c r="G566" s="7">
        <v>2.4900000000000002</v>
      </c>
      <c r="H566" s="7">
        <v>100</v>
      </c>
      <c r="I566" s="11">
        <v>1.02234</v>
      </c>
      <c r="J566" s="14">
        <f t="shared" si="48"/>
        <v>256617563.40000001</v>
      </c>
      <c r="K566" s="9">
        <f t="shared" si="49"/>
        <v>6389777.328660001</v>
      </c>
      <c r="L566" s="9">
        <f t="shared" si="50"/>
        <v>256617563.40000001</v>
      </c>
      <c r="M566" s="9">
        <f t="shared" si="51"/>
        <v>0</v>
      </c>
      <c r="N566" s="9">
        <f t="shared" si="52"/>
        <v>6389777.328660001</v>
      </c>
      <c r="O566" s="27">
        <f t="shared" si="53"/>
        <v>2.4900000000000002E-2</v>
      </c>
      <c r="P566" s="10"/>
    </row>
    <row r="567" spans="1:16" x14ac:dyDescent="0.35">
      <c r="A567" s="5" t="s">
        <v>806</v>
      </c>
      <c r="B567" s="6">
        <v>639660000</v>
      </c>
      <c r="C567" s="7" t="s">
        <v>15</v>
      </c>
      <c r="D567" s="7" t="s">
        <v>61</v>
      </c>
      <c r="E567" s="8">
        <v>44978</v>
      </c>
      <c r="F567" s="8">
        <v>49361</v>
      </c>
      <c r="G567" s="7">
        <v>4.625</v>
      </c>
      <c r="H567" s="7">
        <v>99.019000000000005</v>
      </c>
      <c r="I567" s="7">
        <v>1</v>
      </c>
      <c r="J567" s="14">
        <f t="shared" si="48"/>
        <v>639660000</v>
      </c>
      <c r="K567" s="9">
        <f t="shared" si="49"/>
        <v>29584275</v>
      </c>
      <c r="L567" s="9">
        <f t="shared" si="50"/>
        <v>633384935.39999998</v>
      </c>
      <c r="M567" s="9">
        <f t="shared" si="51"/>
        <v>-6275064.6000000238</v>
      </c>
      <c r="N567" s="9">
        <f t="shared" si="52"/>
        <v>23309210.399999976</v>
      </c>
      <c r="O567" s="27">
        <f t="shared" si="53"/>
        <v>3.6801017986447013E-2</v>
      </c>
      <c r="P567" s="10"/>
    </row>
    <row r="568" spans="1:16" x14ac:dyDescent="0.35">
      <c r="A568" s="5" t="s">
        <v>808</v>
      </c>
      <c r="B568" s="6">
        <v>299282500</v>
      </c>
      <c r="C568" s="7" t="s">
        <v>53</v>
      </c>
      <c r="D568" s="7" t="s">
        <v>35</v>
      </c>
      <c r="E568" s="8">
        <v>44392</v>
      </c>
      <c r="F568" s="8">
        <v>46371</v>
      </c>
      <c r="G568" s="7">
        <v>0.2</v>
      </c>
      <c r="H568" s="7">
        <v>100.19199999999999</v>
      </c>
      <c r="I568" s="7">
        <v>0.92352000000000001</v>
      </c>
      <c r="J568" s="14">
        <f t="shared" si="48"/>
        <v>276393374.39999998</v>
      </c>
      <c r="K568" s="9">
        <f t="shared" si="49"/>
        <v>552786.74879999994</v>
      </c>
      <c r="L568" s="9">
        <f t="shared" si="50"/>
        <v>276924049.67884797</v>
      </c>
      <c r="M568" s="9">
        <f t="shared" si="51"/>
        <v>530675.27884799242</v>
      </c>
      <c r="N568" s="9">
        <f t="shared" si="52"/>
        <v>1083462.0276479924</v>
      </c>
      <c r="O568" s="27">
        <f t="shared" si="53"/>
        <v>3.9124880229958209E-3</v>
      </c>
      <c r="P568" s="10"/>
    </row>
    <row r="569" spans="1:16" x14ac:dyDescent="0.35">
      <c r="A569" s="5" t="s">
        <v>809</v>
      </c>
      <c r="B569" s="6">
        <v>855150000</v>
      </c>
      <c r="C569" s="7" t="s">
        <v>15</v>
      </c>
      <c r="D569" s="7" t="s">
        <v>116</v>
      </c>
      <c r="E569" s="8">
        <v>44575</v>
      </c>
      <c r="F569" s="8">
        <v>46766</v>
      </c>
      <c r="G569" s="7">
        <v>0.5</v>
      </c>
      <c r="H569" s="7">
        <v>99.361999999999995</v>
      </c>
      <c r="I569" s="7">
        <v>1</v>
      </c>
      <c r="J569" s="14">
        <f t="shared" si="48"/>
        <v>855150000</v>
      </c>
      <c r="K569" s="9">
        <f t="shared" si="49"/>
        <v>4275750</v>
      </c>
      <c r="L569" s="9">
        <f t="shared" si="50"/>
        <v>849694143</v>
      </c>
      <c r="M569" s="9">
        <f t="shared" si="51"/>
        <v>-5455857</v>
      </c>
      <c r="N569" s="9">
        <f t="shared" si="52"/>
        <v>-1180107</v>
      </c>
      <c r="O569" s="27">
        <f t="shared" si="53"/>
        <v>-1.3888609327509511E-3</v>
      </c>
      <c r="P569" s="10"/>
    </row>
    <row r="570" spans="1:16" x14ac:dyDescent="0.35">
      <c r="A570" s="5" t="s">
        <v>627</v>
      </c>
      <c r="B570" s="6">
        <v>488250000</v>
      </c>
      <c r="C570" s="7" t="s">
        <v>15</v>
      </c>
      <c r="D570" s="7" t="s">
        <v>35</v>
      </c>
      <c r="E570" s="8">
        <v>44845</v>
      </c>
      <c r="F570" s="8">
        <v>47553</v>
      </c>
      <c r="G570" s="7">
        <v>3.875</v>
      </c>
      <c r="H570" s="7">
        <v>99.676000000000002</v>
      </c>
      <c r="I570" s="7">
        <v>1</v>
      </c>
      <c r="J570" s="14">
        <f t="shared" si="48"/>
        <v>488250000</v>
      </c>
      <c r="K570" s="9">
        <f t="shared" si="49"/>
        <v>18919687.5</v>
      </c>
      <c r="L570" s="9">
        <f t="shared" si="50"/>
        <v>486668070</v>
      </c>
      <c r="M570" s="9">
        <f t="shared" si="51"/>
        <v>-1581930</v>
      </c>
      <c r="N570" s="9">
        <f t="shared" si="52"/>
        <v>17337757.5</v>
      </c>
      <c r="O570" s="27">
        <f t="shared" si="53"/>
        <v>3.5625426381475984E-2</v>
      </c>
      <c r="P570" s="10"/>
    </row>
    <row r="571" spans="1:16" x14ac:dyDescent="0.35">
      <c r="A571" s="5" t="s">
        <v>735</v>
      </c>
      <c r="B571" s="6">
        <v>540800000</v>
      </c>
      <c r="C571" s="7" t="s">
        <v>15</v>
      </c>
      <c r="D571" s="7" t="s">
        <v>116</v>
      </c>
      <c r="E571" s="8">
        <v>45441</v>
      </c>
      <c r="F571" s="8">
        <v>49093</v>
      </c>
      <c r="G571" s="7">
        <v>3.375</v>
      </c>
      <c r="H571" s="7">
        <v>99.242000000000004</v>
      </c>
      <c r="I571" s="7">
        <v>1</v>
      </c>
      <c r="J571" s="14">
        <f t="shared" si="48"/>
        <v>540800000</v>
      </c>
      <c r="K571" s="9">
        <f t="shared" si="49"/>
        <v>18252000</v>
      </c>
      <c r="L571" s="9">
        <f t="shared" si="50"/>
        <v>536700736.00000006</v>
      </c>
      <c r="M571" s="9">
        <f t="shared" si="51"/>
        <v>-4099263.9999999404</v>
      </c>
      <c r="N571" s="9">
        <f t="shared" si="52"/>
        <v>14152736.00000006</v>
      </c>
      <c r="O571" s="27">
        <f t="shared" si="53"/>
        <v>2.6369883718586996E-2</v>
      </c>
      <c r="P571" s="10"/>
    </row>
    <row r="572" spans="1:16" x14ac:dyDescent="0.35">
      <c r="A572" s="5" t="s">
        <v>101</v>
      </c>
      <c r="B572" s="6">
        <v>1348250000</v>
      </c>
      <c r="C572" s="7" t="s">
        <v>15</v>
      </c>
      <c r="D572" s="7" t="s">
        <v>69</v>
      </c>
      <c r="E572" s="8">
        <v>45331</v>
      </c>
      <c r="F572" s="8">
        <v>48253</v>
      </c>
      <c r="G572" s="7">
        <v>4.125</v>
      </c>
      <c r="H572" s="7">
        <v>99.66</v>
      </c>
      <c r="I572" s="7">
        <v>1</v>
      </c>
      <c r="J572" s="14">
        <f t="shared" si="48"/>
        <v>1348250000</v>
      </c>
      <c r="K572" s="9">
        <f t="shared" si="49"/>
        <v>55615312.5</v>
      </c>
      <c r="L572" s="9">
        <f t="shared" si="50"/>
        <v>1343665950</v>
      </c>
      <c r="M572" s="9">
        <f t="shared" si="51"/>
        <v>-4584050</v>
      </c>
      <c r="N572" s="9">
        <f t="shared" si="52"/>
        <v>51031262.5</v>
      </c>
      <c r="O572" s="27">
        <f t="shared" si="53"/>
        <v>3.7979129038731685E-2</v>
      </c>
      <c r="P572" s="10"/>
    </row>
    <row r="573" spans="1:16" x14ac:dyDescent="0.35">
      <c r="A573" s="5" t="s">
        <v>814</v>
      </c>
      <c r="B573" s="6">
        <v>12540750</v>
      </c>
      <c r="C573" s="7" t="s">
        <v>15</v>
      </c>
      <c r="D573" s="7" t="s">
        <v>32</v>
      </c>
      <c r="E573" s="8">
        <v>45015</v>
      </c>
      <c r="F573" s="8">
        <v>46842</v>
      </c>
      <c r="G573" s="7">
        <v>8</v>
      </c>
      <c r="H573" s="7">
        <v>100</v>
      </c>
      <c r="I573" s="7">
        <v>1</v>
      </c>
      <c r="J573" s="14">
        <f t="shared" si="48"/>
        <v>12540750</v>
      </c>
      <c r="K573" s="9">
        <f t="shared" si="49"/>
        <v>1003260</v>
      </c>
      <c r="L573" s="9">
        <f t="shared" si="50"/>
        <v>12540750</v>
      </c>
      <c r="M573" s="9">
        <f t="shared" si="51"/>
        <v>0</v>
      </c>
      <c r="N573" s="9">
        <f t="shared" si="52"/>
        <v>1003260</v>
      </c>
      <c r="O573" s="27">
        <f t="shared" si="53"/>
        <v>0.08</v>
      </c>
      <c r="P573" s="10"/>
    </row>
    <row r="574" spans="1:16" x14ac:dyDescent="0.35">
      <c r="A574" s="5" t="s">
        <v>268</v>
      </c>
      <c r="B574" s="6">
        <v>514800000</v>
      </c>
      <c r="C574" s="7" t="s">
        <v>15</v>
      </c>
      <c r="D574" s="7" t="s">
        <v>35</v>
      </c>
      <c r="E574" s="8">
        <v>44887</v>
      </c>
      <c r="F574" s="8">
        <v>46348</v>
      </c>
      <c r="G574" s="7">
        <v>3.625</v>
      </c>
      <c r="H574" s="7">
        <v>99.674999999999997</v>
      </c>
      <c r="I574" s="7">
        <v>1</v>
      </c>
      <c r="J574" s="14">
        <f t="shared" si="48"/>
        <v>514800000</v>
      </c>
      <c r="K574" s="9">
        <f t="shared" si="49"/>
        <v>18661500</v>
      </c>
      <c r="L574" s="9">
        <f t="shared" si="50"/>
        <v>513126900</v>
      </c>
      <c r="M574" s="9">
        <f t="shared" si="51"/>
        <v>-1673100</v>
      </c>
      <c r="N574" s="9">
        <f t="shared" si="52"/>
        <v>16988400</v>
      </c>
      <c r="O574" s="27">
        <f t="shared" si="53"/>
        <v>3.3107599699021821E-2</v>
      </c>
      <c r="P574" s="10"/>
    </row>
    <row r="575" spans="1:16" x14ac:dyDescent="0.35">
      <c r="A575" s="5" t="s">
        <v>645</v>
      </c>
      <c r="B575" s="6">
        <v>708976400</v>
      </c>
      <c r="C575" s="7" t="s">
        <v>15</v>
      </c>
      <c r="D575" s="7" t="s">
        <v>116</v>
      </c>
      <c r="E575" s="8">
        <v>44404</v>
      </c>
      <c r="F575" s="8">
        <v>47326</v>
      </c>
      <c r="G575" s="7">
        <v>1</v>
      </c>
      <c r="H575" s="7">
        <v>99.519000000000005</v>
      </c>
      <c r="I575" s="7">
        <v>1</v>
      </c>
      <c r="J575" s="14">
        <f t="shared" si="48"/>
        <v>708976400</v>
      </c>
      <c r="K575" s="9">
        <f t="shared" si="49"/>
        <v>7089764</v>
      </c>
      <c r="L575" s="9">
        <f t="shared" si="50"/>
        <v>705566223.51600003</v>
      </c>
      <c r="M575" s="9">
        <f t="shared" si="51"/>
        <v>-3410176.4839999676</v>
      </c>
      <c r="N575" s="9">
        <f t="shared" si="52"/>
        <v>3679587.5160000324</v>
      </c>
      <c r="O575" s="27">
        <f t="shared" si="53"/>
        <v>5.2150845567178585E-3</v>
      </c>
      <c r="P575" s="10"/>
    </row>
    <row r="576" spans="1:16" x14ac:dyDescent="0.35">
      <c r="A576" s="5" t="s">
        <v>453</v>
      </c>
      <c r="B576" s="6">
        <v>105430000</v>
      </c>
      <c r="C576" s="7" t="s">
        <v>15</v>
      </c>
      <c r="D576" s="7" t="s">
        <v>37</v>
      </c>
      <c r="E576" s="8">
        <v>44698</v>
      </c>
      <c r="F576" s="8">
        <v>46890</v>
      </c>
      <c r="G576" s="7">
        <v>3.5</v>
      </c>
      <c r="H576" s="7">
        <v>100</v>
      </c>
      <c r="I576" s="7">
        <v>1</v>
      </c>
      <c r="J576" s="14">
        <f t="shared" si="48"/>
        <v>105430000</v>
      </c>
      <c r="K576" s="9">
        <f t="shared" si="49"/>
        <v>3690050.0000000005</v>
      </c>
      <c r="L576" s="9">
        <f t="shared" si="50"/>
        <v>105430000</v>
      </c>
      <c r="M576" s="9">
        <f t="shared" si="51"/>
        <v>0</v>
      </c>
      <c r="N576" s="9">
        <f t="shared" si="52"/>
        <v>3690050.0000000005</v>
      </c>
      <c r="O576" s="27">
        <f t="shared" si="53"/>
        <v>3.5000000000000003E-2</v>
      </c>
      <c r="P576" s="10"/>
    </row>
    <row r="577" spans="1:16" x14ac:dyDescent="0.35">
      <c r="A577" s="5" t="s">
        <v>818</v>
      </c>
      <c r="B577" s="6">
        <v>532750000</v>
      </c>
      <c r="C577" s="7" t="s">
        <v>15</v>
      </c>
      <c r="D577" s="7" t="s">
        <v>37</v>
      </c>
      <c r="E577" s="8">
        <v>44706</v>
      </c>
      <c r="F577" s="8">
        <v>47263</v>
      </c>
      <c r="G577" s="7">
        <v>2.5</v>
      </c>
      <c r="H577" s="7">
        <v>99.122</v>
      </c>
      <c r="I577" s="7">
        <v>1</v>
      </c>
      <c r="J577" s="14">
        <f t="shared" si="48"/>
        <v>532750000</v>
      </c>
      <c r="K577" s="9">
        <f t="shared" si="49"/>
        <v>13318750</v>
      </c>
      <c r="L577" s="9">
        <f t="shared" si="50"/>
        <v>528072455</v>
      </c>
      <c r="M577" s="9">
        <f t="shared" si="51"/>
        <v>-4677545</v>
      </c>
      <c r="N577" s="9">
        <f t="shared" si="52"/>
        <v>8641205</v>
      </c>
      <c r="O577" s="27">
        <f t="shared" si="53"/>
        <v>1.6363673049373501E-2</v>
      </c>
      <c r="P577" s="10"/>
    </row>
    <row r="578" spans="1:16" x14ac:dyDescent="0.35">
      <c r="A578" s="5" t="s">
        <v>734</v>
      </c>
      <c r="B578" s="6">
        <v>540500000</v>
      </c>
      <c r="C578" s="7" t="s">
        <v>15</v>
      </c>
      <c r="D578" s="7" t="s">
        <v>32</v>
      </c>
      <c r="E578" s="8">
        <v>45482</v>
      </c>
      <c r="F578" s="8">
        <v>47016</v>
      </c>
      <c r="G578" s="7">
        <v>3.125</v>
      </c>
      <c r="H578" s="7">
        <v>99.896000000000001</v>
      </c>
      <c r="I578" s="7">
        <v>1</v>
      </c>
      <c r="J578" s="14">
        <f t="shared" si="48"/>
        <v>540500000</v>
      </c>
      <c r="K578" s="9">
        <f t="shared" si="49"/>
        <v>16890625</v>
      </c>
      <c r="L578" s="9">
        <f t="shared" si="50"/>
        <v>539937880</v>
      </c>
      <c r="M578" s="9">
        <f t="shared" si="51"/>
        <v>-562120</v>
      </c>
      <c r="N578" s="9">
        <f t="shared" si="52"/>
        <v>16328505</v>
      </c>
      <c r="O578" s="27">
        <f t="shared" si="53"/>
        <v>3.0241451109153519E-2</v>
      </c>
      <c r="P578" s="10"/>
    </row>
    <row r="579" spans="1:16" x14ac:dyDescent="0.35">
      <c r="A579" s="5" t="s">
        <v>499</v>
      </c>
      <c r="B579" s="6">
        <v>604100000</v>
      </c>
      <c r="C579" s="7" t="s">
        <v>15</v>
      </c>
      <c r="D579" s="7" t="s">
        <v>35</v>
      </c>
      <c r="E579" s="8">
        <v>44245</v>
      </c>
      <c r="F579" s="8">
        <v>46436</v>
      </c>
      <c r="G579" s="7">
        <v>0.75</v>
      </c>
      <c r="H579" s="7">
        <v>99.632999999999996</v>
      </c>
      <c r="I579" s="7">
        <v>1</v>
      </c>
      <c r="J579" s="14">
        <f t="shared" si="48"/>
        <v>604100000</v>
      </c>
      <c r="K579" s="9">
        <f t="shared" si="49"/>
        <v>4530750</v>
      </c>
      <c r="L579" s="9">
        <f t="shared" si="50"/>
        <v>601882953</v>
      </c>
      <c r="M579" s="9">
        <f t="shared" si="51"/>
        <v>-2217047</v>
      </c>
      <c r="N579" s="9">
        <f t="shared" si="52"/>
        <v>2313703</v>
      </c>
      <c r="O579" s="27">
        <f t="shared" si="53"/>
        <v>3.8441078759045696E-3</v>
      </c>
      <c r="P579" s="10"/>
    </row>
    <row r="580" spans="1:16" x14ac:dyDescent="0.35">
      <c r="A580" s="5" t="s">
        <v>823</v>
      </c>
      <c r="B580" s="6">
        <v>171752500</v>
      </c>
      <c r="C580" s="7" t="s">
        <v>15</v>
      </c>
      <c r="D580" s="7" t="s">
        <v>32</v>
      </c>
      <c r="E580" s="8">
        <v>44385</v>
      </c>
      <c r="F580" s="8">
        <v>46576</v>
      </c>
      <c r="G580" s="7">
        <v>3.5</v>
      </c>
      <c r="H580" s="7">
        <v>100</v>
      </c>
      <c r="I580" s="7">
        <v>1</v>
      </c>
      <c r="J580" s="14">
        <f t="shared" si="48"/>
        <v>171752500</v>
      </c>
      <c r="K580" s="9">
        <f t="shared" si="49"/>
        <v>6011337.5000000009</v>
      </c>
      <c r="L580" s="9">
        <f t="shared" si="50"/>
        <v>171752500</v>
      </c>
      <c r="M580" s="9">
        <f t="shared" si="51"/>
        <v>0</v>
      </c>
      <c r="N580" s="9">
        <f t="shared" si="52"/>
        <v>6011337.5000000009</v>
      </c>
      <c r="O580" s="27">
        <f t="shared" si="53"/>
        <v>3.5000000000000003E-2</v>
      </c>
      <c r="P580" s="10"/>
    </row>
    <row r="581" spans="1:16" x14ac:dyDescent="0.35">
      <c r="A581" s="5" t="s">
        <v>237</v>
      </c>
      <c r="B581" s="6">
        <v>11228050000</v>
      </c>
      <c r="C581" s="7" t="s">
        <v>15</v>
      </c>
      <c r="D581" s="7" t="s">
        <v>32</v>
      </c>
      <c r="E581" s="8">
        <v>44449</v>
      </c>
      <c r="F581" s="8">
        <v>48075</v>
      </c>
      <c r="G581" s="7">
        <v>0</v>
      </c>
      <c r="H581" s="7">
        <v>103.81</v>
      </c>
      <c r="I581" s="7">
        <v>1</v>
      </c>
      <c r="J581" s="14">
        <f t="shared" si="48"/>
        <v>11228050000</v>
      </c>
      <c r="K581" s="9">
        <f t="shared" si="49"/>
        <v>0</v>
      </c>
      <c r="L581" s="9">
        <f t="shared" si="50"/>
        <v>11655838705</v>
      </c>
      <c r="M581" s="9">
        <f t="shared" si="51"/>
        <v>427788705</v>
      </c>
      <c r="N581" s="9">
        <f t="shared" si="52"/>
        <v>427788705</v>
      </c>
      <c r="O581" s="27">
        <f t="shared" si="53"/>
        <v>3.6701666506116948E-2</v>
      </c>
      <c r="P581" s="10"/>
    </row>
    <row r="582" spans="1:16" x14ac:dyDescent="0.35">
      <c r="A582" s="5" t="s">
        <v>641</v>
      </c>
      <c r="B582" s="6">
        <v>545300000</v>
      </c>
      <c r="C582" s="7" t="s">
        <v>15</v>
      </c>
      <c r="D582" s="7" t="s">
        <v>133</v>
      </c>
      <c r="E582" s="8">
        <v>45253</v>
      </c>
      <c r="F582" s="8">
        <v>46714</v>
      </c>
      <c r="G582" s="7">
        <v>5.5</v>
      </c>
      <c r="H582" s="7">
        <v>99.68</v>
      </c>
      <c r="I582" s="7">
        <v>1</v>
      </c>
      <c r="J582" s="14">
        <f t="shared" si="48"/>
        <v>545300000</v>
      </c>
      <c r="K582" s="9">
        <f t="shared" si="49"/>
        <v>29991500</v>
      </c>
      <c r="L582" s="9">
        <f t="shared" si="50"/>
        <v>543555040</v>
      </c>
      <c r="M582" s="9">
        <f t="shared" si="51"/>
        <v>-1744960</v>
      </c>
      <c r="N582" s="9">
        <f t="shared" si="52"/>
        <v>28246540</v>
      </c>
      <c r="O582" s="27">
        <f t="shared" si="53"/>
        <v>5.1966292134831463E-2</v>
      </c>
      <c r="P582" s="10"/>
    </row>
    <row r="583" spans="1:16" x14ac:dyDescent="0.35">
      <c r="A583" s="5" t="s">
        <v>345</v>
      </c>
      <c r="B583" s="6">
        <v>533250000</v>
      </c>
      <c r="C583" s="7" t="s">
        <v>15</v>
      </c>
      <c r="D583" s="7" t="s">
        <v>69</v>
      </c>
      <c r="E583" s="8">
        <v>45222</v>
      </c>
      <c r="F583" s="8">
        <v>47961</v>
      </c>
      <c r="G583" s="7">
        <v>5.125</v>
      </c>
      <c r="H583" s="7">
        <v>99.697000000000003</v>
      </c>
      <c r="I583" s="7">
        <v>1</v>
      </c>
      <c r="J583" s="14">
        <f t="shared" si="48"/>
        <v>533250000</v>
      </c>
      <c r="K583" s="9">
        <f t="shared" si="49"/>
        <v>27329062.5</v>
      </c>
      <c r="L583" s="9">
        <f t="shared" si="50"/>
        <v>531634252.5</v>
      </c>
      <c r="M583" s="9">
        <f t="shared" si="51"/>
        <v>-1615747.5</v>
      </c>
      <c r="N583" s="9">
        <f t="shared" si="52"/>
        <v>25713315</v>
      </c>
      <c r="O583" s="27">
        <f t="shared" si="53"/>
        <v>4.8366550648464846E-2</v>
      </c>
      <c r="P583" s="10"/>
    </row>
    <row r="584" spans="1:16" x14ac:dyDescent="0.35">
      <c r="A584" s="5" t="s">
        <v>126</v>
      </c>
      <c r="B584" s="6">
        <v>279350000</v>
      </c>
      <c r="C584" s="7" t="s">
        <v>53</v>
      </c>
      <c r="D584" s="7" t="s">
        <v>35</v>
      </c>
      <c r="E584" s="8">
        <v>45103</v>
      </c>
      <c r="F584" s="8">
        <v>46930</v>
      </c>
      <c r="G584" s="7">
        <v>2.5049999999999999</v>
      </c>
      <c r="H584" s="7">
        <v>100</v>
      </c>
      <c r="I584" s="11">
        <v>1.02291</v>
      </c>
      <c r="J584" s="14">
        <f t="shared" si="48"/>
        <v>285749908.5</v>
      </c>
      <c r="K584" s="9">
        <f t="shared" si="49"/>
        <v>7158035.2079250002</v>
      </c>
      <c r="L584" s="9">
        <f t="shared" si="50"/>
        <v>285749908.5</v>
      </c>
      <c r="M584" s="9">
        <f t="shared" si="51"/>
        <v>0</v>
      </c>
      <c r="N584" s="9">
        <f t="shared" si="52"/>
        <v>7158035.2079250002</v>
      </c>
      <c r="O584" s="27">
        <f t="shared" si="53"/>
        <v>2.5049999999999999E-2</v>
      </c>
      <c r="P584" s="10"/>
    </row>
    <row r="585" spans="1:16" x14ac:dyDescent="0.35">
      <c r="A585" s="5" t="s">
        <v>254</v>
      </c>
      <c r="B585" s="6">
        <v>1182170000</v>
      </c>
      <c r="C585" s="7" t="s">
        <v>15</v>
      </c>
      <c r="D585" s="7" t="s">
        <v>116</v>
      </c>
      <c r="E585" s="8">
        <v>44937</v>
      </c>
      <c r="F585" s="8">
        <v>47494</v>
      </c>
      <c r="G585" s="7">
        <v>3.625</v>
      </c>
      <c r="H585" s="7">
        <v>99.49</v>
      </c>
      <c r="I585" s="7">
        <v>1</v>
      </c>
      <c r="J585" s="14">
        <f t="shared" si="48"/>
        <v>1182170000</v>
      </c>
      <c r="K585" s="9">
        <f t="shared" si="49"/>
        <v>42853662.5</v>
      </c>
      <c r="L585" s="9">
        <f t="shared" si="50"/>
        <v>1176140932.9999998</v>
      </c>
      <c r="M585" s="9">
        <f t="shared" si="51"/>
        <v>-6029067.0000002384</v>
      </c>
      <c r="N585" s="9">
        <f t="shared" si="52"/>
        <v>36824595.499999762</v>
      </c>
      <c r="O585" s="27">
        <f t="shared" si="53"/>
        <v>3.1309679364760083E-2</v>
      </c>
      <c r="P585" s="10"/>
    </row>
    <row r="586" spans="1:16" x14ac:dyDescent="0.35">
      <c r="A586" s="5" t="s">
        <v>48</v>
      </c>
      <c r="B586" s="6">
        <v>3218400000</v>
      </c>
      <c r="C586" s="7" t="s">
        <v>15</v>
      </c>
      <c r="D586" s="7" t="s">
        <v>32</v>
      </c>
      <c r="E586" s="8">
        <v>44971</v>
      </c>
      <c r="F586" s="8">
        <v>48624</v>
      </c>
      <c r="G586" s="7">
        <v>2.75</v>
      </c>
      <c r="H586" s="7">
        <v>99.158000000000001</v>
      </c>
      <c r="I586" s="7">
        <v>1</v>
      </c>
      <c r="J586" s="14">
        <f t="shared" si="48"/>
        <v>3218400000</v>
      </c>
      <c r="K586" s="9">
        <f t="shared" si="49"/>
        <v>88506000</v>
      </c>
      <c r="L586" s="9">
        <f t="shared" si="50"/>
        <v>3191301072</v>
      </c>
      <c r="M586" s="9">
        <f t="shared" si="51"/>
        <v>-27098928</v>
      </c>
      <c r="N586" s="9">
        <f t="shared" si="52"/>
        <v>61407072</v>
      </c>
      <c r="O586" s="27">
        <f t="shared" si="53"/>
        <v>1.9242017789790032E-2</v>
      </c>
      <c r="P586" s="10"/>
    </row>
    <row r="587" spans="1:16" x14ac:dyDescent="0.35">
      <c r="A587" s="5" t="s">
        <v>558</v>
      </c>
      <c r="B587" s="6">
        <v>346300000</v>
      </c>
      <c r="C587" s="7" t="s">
        <v>63</v>
      </c>
      <c r="D587" s="7" t="s">
        <v>64</v>
      </c>
      <c r="E587" s="8">
        <v>44237</v>
      </c>
      <c r="F587" s="8">
        <v>47999</v>
      </c>
      <c r="G587" s="7">
        <v>3</v>
      </c>
      <c r="H587" s="7">
        <v>99.326999999999998</v>
      </c>
      <c r="I587" s="11">
        <v>1.1396900000000001</v>
      </c>
      <c r="J587" s="14">
        <f t="shared" si="48"/>
        <v>394674647.00000006</v>
      </c>
      <c r="K587" s="9">
        <f t="shared" si="49"/>
        <v>11840239.410000002</v>
      </c>
      <c r="L587" s="9">
        <f t="shared" si="50"/>
        <v>392018486.62569004</v>
      </c>
      <c r="M587" s="9">
        <f t="shared" si="51"/>
        <v>-2656160.3743100166</v>
      </c>
      <c r="N587" s="9">
        <f t="shared" si="52"/>
        <v>9184079.0356899854</v>
      </c>
      <c r="O587" s="27">
        <f t="shared" si="53"/>
        <v>2.3427668207033295E-2</v>
      </c>
      <c r="P587" s="10"/>
    </row>
    <row r="588" spans="1:16" x14ac:dyDescent="0.35">
      <c r="A588" s="5" t="s">
        <v>830</v>
      </c>
      <c r="B588" s="6">
        <v>419100000</v>
      </c>
      <c r="C588" s="7" t="s">
        <v>63</v>
      </c>
      <c r="D588" s="7" t="s">
        <v>64</v>
      </c>
      <c r="E588" s="8">
        <v>44266</v>
      </c>
      <c r="F588" s="8">
        <v>46823</v>
      </c>
      <c r="G588" s="7">
        <v>2.25</v>
      </c>
      <c r="H588" s="7">
        <v>99.834999999999994</v>
      </c>
      <c r="I588" s="11">
        <v>1.1676</v>
      </c>
      <c r="J588" s="14">
        <f t="shared" si="48"/>
        <v>489341160</v>
      </c>
      <c r="K588" s="9">
        <f t="shared" si="49"/>
        <v>11010176.1</v>
      </c>
      <c r="L588" s="9">
        <f t="shared" si="50"/>
        <v>488533747.08599997</v>
      </c>
      <c r="M588" s="9">
        <f t="shared" si="51"/>
        <v>-807412.91400003433</v>
      </c>
      <c r="N588" s="9">
        <f t="shared" si="52"/>
        <v>10202763.185999965</v>
      </c>
      <c r="O588" s="27">
        <f t="shared" si="53"/>
        <v>2.0884459357940532E-2</v>
      </c>
      <c r="P588" s="10"/>
    </row>
    <row r="589" spans="1:16" x14ac:dyDescent="0.35">
      <c r="A589" s="5" t="s">
        <v>697</v>
      </c>
      <c r="B589" s="6">
        <v>611650000</v>
      </c>
      <c r="C589" s="7" t="s">
        <v>15</v>
      </c>
      <c r="D589" s="7" t="s">
        <v>69</v>
      </c>
      <c r="E589" s="8">
        <v>44348</v>
      </c>
      <c r="F589" s="8">
        <v>47635</v>
      </c>
      <c r="G589" s="7">
        <v>1.375</v>
      </c>
      <c r="H589" s="7">
        <v>99.195999999999998</v>
      </c>
      <c r="I589" s="7">
        <v>1</v>
      </c>
      <c r="J589" s="14">
        <f t="shared" si="48"/>
        <v>611650000</v>
      </c>
      <c r="K589" s="9">
        <f t="shared" si="49"/>
        <v>8410187.5</v>
      </c>
      <c r="L589" s="9">
        <f t="shared" si="50"/>
        <v>606732334</v>
      </c>
      <c r="M589" s="9">
        <f t="shared" si="51"/>
        <v>-4917666</v>
      </c>
      <c r="N589" s="9">
        <f t="shared" si="52"/>
        <v>3492521.5</v>
      </c>
      <c r="O589" s="27">
        <f t="shared" si="53"/>
        <v>5.756280495181257E-3</v>
      </c>
      <c r="P589" s="10"/>
    </row>
    <row r="590" spans="1:16" x14ac:dyDescent="0.35">
      <c r="A590" s="5" t="s">
        <v>439</v>
      </c>
      <c r="B590" s="6">
        <v>1099670000</v>
      </c>
      <c r="C590" s="7" t="s">
        <v>15</v>
      </c>
      <c r="D590" s="7" t="s">
        <v>37</v>
      </c>
      <c r="E590" s="8">
        <v>44818</v>
      </c>
      <c r="F590" s="8">
        <v>46491</v>
      </c>
      <c r="G590" s="7">
        <v>3.75</v>
      </c>
      <c r="H590" s="7">
        <v>99.616</v>
      </c>
      <c r="I590" s="7">
        <v>1</v>
      </c>
      <c r="J590" s="14">
        <f t="shared" si="48"/>
        <v>1099670000</v>
      </c>
      <c r="K590" s="9">
        <f t="shared" si="49"/>
        <v>41237625</v>
      </c>
      <c r="L590" s="9">
        <f t="shared" si="50"/>
        <v>1095447267.2</v>
      </c>
      <c r="M590" s="9">
        <f t="shared" si="51"/>
        <v>-4222732.7999999523</v>
      </c>
      <c r="N590" s="9">
        <f t="shared" si="52"/>
        <v>37014892.200000048</v>
      </c>
      <c r="O590" s="27">
        <f t="shared" si="53"/>
        <v>3.3789752650176717E-2</v>
      </c>
      <c r="P590" s="10"/>
    </row>
    <row r="591" spans="1:16" x14ac:dyDescent="0.35">
      <c r="A591" s="5" t="s">
        <v>708</v>
      </c>
      <c r="B591" s="6">
        <v>536350000</v>
      </c>
      <c r="C591" s="7" t="s">
        <v>15</v>
      </c>
      <c r="D591" s="7" t="s">
        <v>64</v>
      </c>
      <c r="E591" s="8">
        <v>45602</v>
      </c>
      <c r="F591" s="8">
        <v>48259</v>
      </c>
      <c r="G591" s="7">
        <v>5.625</v>
      </c>
      <c r="H591" s="7">
        <v>100</v>
      </c>
      <c r="I591" s="7">
        <v>1</v>
      </c>
      <c r="J591" s="14">
        <f t="shared" si="48"/>
        <v>536350000</v>
      </c>
      <c r="K591" s="9">
        <f t="shared" si="49"/>
        <v>30169687.5</v>
      </c>
      <c r="L591" s="9">
        <f t="shared" si="50"/>
        <v>536350000</v>
      </c>
      <c r="M591" s="9">
        <f t="shared" si="51"/>
        <v>0</v>
      </c>
      <c r="N591" s="9">
        <f t="shared" si="52"/>
        <v>30169687.5</v>
      </c>
      <c r="O591" s="27">
        <f t="shared" si="53"/>
        <v>5.6250000000000001E-2</v>
      </c>
      <c r="P591" s="10"/>
    </row>
    <row r="592" spans="1:16" x14ac:dyDescent="0.35">
      <c r="A592" s="5" t="s">
        <v>736</v>
      </c>
      <c r="B592" s="6">
        <v>535350000</v>
      </c>
      <c r="C592" s="7" t="s">
        <v>15</v>
      </c>
      <c r="D592" s="7" t="s">
        <v>35</v>
      </c>
      <c r="E592" s="8">
        <v>45463</v>
      </c>
      <c r="F592" s="8">
        <v>48019</v>
      </c>
      <c r="G592" s="7">
        <v>3.625</v>
      </c>
      <c r="H592" s="7">
        <v>99.563000000000002</v>
      </c>
      <c r="I592" s="7">
        <v>1</v>
      </c>
      <c r="J592" s="14">
        <f t="shared" si="48"/>
        <v>535350000</v>
      </c>
      <c r="K592" s="9">
        <f t="shared" si="49"/>
        <v>19406437.5</v>
      </c>
      <c r="L592" s="9">
        <f t="shared" si="50"/>
        <v>533010520.5</v>
      </c>
      <c r="M592" s="9">
        <f t="shared" si="51"/>
        <v>-2339479.5</v>
      </c>
      <c r="N592" s="9">
        <f t="shared" si="52"/>
        <v>17066958</v>
      </c>
      <c r="O592" s="27">
        <f t="shared" si="53"/>
        <v>3.2019927081345483E-2</v>
      </c>
      <c r="P592" s="10"/>
    </row>
    <row r="593" spans="1:16" x14ac:dyDescent="0.35">
      <c r="A593" s="5" t="s">
        <v>835</v>
      </c>
      <c r="B593" s="6">
        <v>1089700000</v>
      </c>
      <c r="C593" s="7" t="s">
        <v>15</v>
      </c>
      <c r="D593" s="7" t="s">
        <v>116</v>
      </c>
      <c r="E593" s="8">
        <v>45021</v>
      </c>
      <c r="F593" s="8">
        <v>56029</v>
      </c>
      <c r="G593" s="7">
        <v>3.7</v>
      </c>
      <c r="H593" s="7">
        <v>99.433999999999997</v>
      </c>
      <c r="I593" s="7">
        <v>1</v>
      </c>
      <c r="J593" s="14">
        <f t="shared" si="48"/>
        <v>1089700000</v>
      </c>
      <c r="K593" s="9">
        <f t="shared" si="49"/>
        <v>40318900.000000007</v>
      </c>
      <c r="L593" s="9">
        <f t="shared" si="50"/>
        <v>1083532298</v>
      </c>
      <c r="M593" s="9">
        <f t="shared" si="51"/>
        <v>-6167702</v>
      </c>
      <c r="N593" s="9">
        <f t="shared" si="52"/>
        <v>34151198.000000007</v>
      </c>
      <c r="O593" s="27">
        <f t="shared" si="53"/>
        <v>3.1518394110666377E-2</v>
      </c>
      <c r="P593" s="10"/>
    </row>
    <row r="594" spans="1:16" x14ac:dyDescent="0.35">
      <c r="A594" s="5" t="s">
        <v>126</v>
      </c>
      <c r="B594" s="6">
        <v>1081400000</v>
      </c>
      <c r="C594" s="7" t="s">
        <v>15</v>
      </c>
      <c r="D594" s="7" t="s">
        <v>35</v>
      </c>
      <c r="E594" s="8">
        <v>44942</v>
      </c>
      <c r="F594" s="8">
        <v>46768</v>
      </c>
      <c r="G594" s="7">
        <v>4</v>
      </c>
      <c r="H594" s="7">
        <v>99.692999999999998</v>
      </c>
      <c r="I594" s="7">
        <v>1</v>
      </c>
      <c r="J594" s="14">
        <f t="shared" si="48"/>
        <v>1081400000</v>
      </c>
      <c r="K594" s="9">
        <f t="shared" si="49"/>
        <v>43256000</v>
      </c>
      <c r="L594" s="9">
        <f t="shared" si="50"/>
        <v>1078080102</v>
      </c>
      <c r="M594" s="9">
        <f t="shared" si="51"/>
        <v>-3319898</v>
      </c>
      <c r="N594" s="9">
        <f t="shared" si="52"/>
        <v>39936102</v>
      </c>
      <c r="O594" s="27">
        <f t="shared" si="53"/>
        <v>3.7043724233396524E-2</v>
      </c>
      <c r="P594" s="10"/>
    </row>
    <row r="595" spans="1:16" x14ac:dyDescent="0.35">
      <c r="A595" s="5" t="s">
        <v>836</v>
      </c>
      <c r="B595" s="6">
        <v>600000000</v>
      </c>
      <c r="C595" s="7" t="s">
        <v>23</v>
      </c>
      <c r="D595" s="7" t="s">
        <v>186</v>
      </c>
      <c r="E595" s="8">
        <v>44879</v>
      </c>
      <c r="F595" s="8">
        <v>48532</v>
      </c>
      <c r="G595" s="7">
        <v>7.3780000000000001</v>
      </c>
      <c r="H595" s="7">
        <v>100</v>
      </c>
      <c r="I595" s="7">
        <v>0.96562999999999999</v>
      </c>
      <c r="J595" s="14">
        <f t="shared" si="48"/>
        <v>579378000</v>
      </c>
      <c r="K595" s="9">
        <f t="shared" si="49"/>
        <v>42746508.839999996</v>
      </c>
      <c r="L595" s="9">
        <f t="shared" si="50"/>
        <v>579378000</v>
      </c>
      <c r="M595" s="9">
        <f t="shared" si="51"/>
        <v>0</v>
      </c>
      <c r="N595" s="9">
        <f t="shared" si="52"/>
        <v>42746508.839999996</v>
      </c>
      <c r="O595" s="27">
        <f t="shared" si="53"/>
        <v>7.3779999999999998E-2</v>
      </c>
      <c r="P595" s="10"/>
    </row>
    <row r="596" spans="1:16" x14ac:dyDescent="0.35">
      <c r="A596" s="5" t="s">
        <v>200</v>
      </c>
      <c r="B596" s="6">
        <v>521000000</v>
      </c>
      <c r="C596" s="7" t="s">
        <v>15</v>
      </c>
      <c r="D596" s="7" t="s">
        <v>32</v>
      </c>
      <c r="E596" s="8">
        <v>44726</v>
      </c>
      <c r="F596" s="8">
        <v>46644</v>
      </c>
      <c r="G596" s="7">
        <v>3</v>
      </c>
      <c r="H596" s="7">
        <v>99.471000000000004</v>
      </c>
      <c r="I596" s="7">
        <v>1</v>
      </c>
      <c r="J596" s="14">
        <f t="shared" si="48"/>
        <v>521000000</v>
      </c>
      <c r="K596" s="9">
        <f t="shared" si="49"/>
        <v>15630000</v>
      </c>
      <c r="L596" s="9">
        <f t="shared" si="50"/>
        <v>518243910</v>
      </c>
      <c r="M596" s="9">
        <f t="shared" si="51"/>
        <v>-2756090</v>
      </c>
      <c r="N596" s="9">
        <f t="shared" si="52"/>
        <v>12873910</v>
      </c>
      <c r="O596" s="27">
        <f t="shared" si="53"/>
        <v>2.4841411064531371E-2</v>
      </c>
      <c r="P596" s="10"/>
    </row>
    <row r="597" spans="1:16" x14ac:dyDescent="0.35">
      <c r="A597" s="5" t="s">
        <v>216</v>
      </c>
      <c r="B597" s="6">
        <v>508650000</v>
      </c>
      <c r="C597" s="7" t="s">
        <v>15</v>
      </c>
      <c r="D597" s="7" t="s">
        <v>37</v>
      </c>
      <c r="E597" s="8">
        <v>44748</v>
      </c>
      <c r="F597" s="8">
        <v>48401</v>
      </c>
      <c r="G597" s="7">
        <v>5.8</v>
      </c>
      <c r="H597" s="7">
        <v>100</v>
      </c>
      <c r="I597" s="7">
        <v>1</v>
      </c>
      <c r="J597" s="14">
        <f t="shared" si="48"/>
        <v>508650000</v>
      </c>
      <c r="K597" s="9">
        <f t="shared" si="49"/>
        <v>29501699.999999996</v>
      </c>
      <c r="L597" s="9">
        <f t="shared" si="50"/>
        <v>508650000</v>
      </c>
      <c r="M597" s="9">
        <f t="shared" si="51"/>
        <v>0</v>
      </c>
      <c r="N597" s="9">
        <f t="shared" si="52"/>
        <v>29501699.999999996</v>
      </c>
      <c r="O597" s="27">
        <f t="shared" si="53"/>
        <v>5.7999999999999996E-2</v>
      </c>
      <c r="P597" s="10"/>
    </row>
    <row r="598" spans="1:16" x14ac:dyDescent="0.35">
      <c r="A598" s="5" t="s">
        <v>254</v>
      </c>
      <c r="B598" s="6">
        <v>622830000</v>
      </c>
      <c r="C598" s="7" t="s">
        <v>15</v>
      </c>
      <c r="D598" s="7" t="s">
        <v>116</v>
      </c>
      <c r="E598" s="8">
        <v>44831</v>
      </c>
      <c r="F598" s="8">
        <v>47388</v>
      </c>
      <c r="G598" s="7">
        <v>3.5</v>
      </c>
      <c r="H598" s="7">
        <v>99.021000000000001</v>
      </c>
      <c r="I598" s="7">
        <v>1</v>
      </c>
      <c r="J598" s="14">
        <f t="shared" si="48"/>
        <v>622830000</v>
      </c>
      <c r="K598" s="9">
        <f t="shared" si="49"/>
        <v>21799050.000000004</v>
      </c>
      <c r="L598" s="9">
        <f t="shared" si="50"/>
        <v>616732494.30000007</v>
      </c>
      <c r="M598" s="9">
        <f t="shared" si="51"/>
        <v>-6097505.6999999285</v>
      </c>
      <c r="N598" s="9">
        <f t="shared" si="52"/>
        <v>15701544.300000075</v>
      </c>
      <c r="O598" s="27">
        <f t="shared" si="53"/>
        <v>2.5459246018521443E-2</v>
      </c>
      <c r="P598" s="10"/>
    </row>
    <row r="599" spans="1:16" x14ac:dyDescent="0.35">
      <c r="A599" s="5" t="s">
        <v>843</v>
      </c>
      <c r="B599" s="6">
        <v>529000000</v>
      </c>
      <c r="C599" s="7" t="s">
        <v>15</v>
      </c>
      <c r="D599" s="7" t="s">
        <v>109</v>
      </c>
      <c r="E599" s="8">
        <v>45615</v>
      </c>
      <c r="F599" s="8">
        <v>49340</v>
      </c>
      <c r="G599" s="7">
        <v>2.875</v>
      </c>
      <c r="H599" s="7">
        <v>99.727999999999994</v>
      </c>
      <c r="I599" s="7">
        <v>1</v>
      </c>
      <c r="J599" s="14">
        <f t="shared" si="48"/>
        <v>529000000</v>
      </c>
      <c r="K599" s="9">
        <f t="shared" si="49"/>
        <v>15208750</v>
      </c>
      <c r="L599" s="9">
        <f t="shared" si="50"/>
        <v>527561120</v>
      </c>
      <c r="M599" s="9">
        <f t="shared" si="51"/>
        <v>-1438880</v>
      </c>
      <c r="N599" s="9">
        <f t="shared" si="52"/>
        <v>13769870</v>
      </c>
      <c r="O599" s="27">
        <f t="shared" si="53"/>
        <v>2.6100994705599231E-2</v>
      </c>
      <c r="P599" s="10"/>
    </row>
    <row r="600" spans="1:16" x14ac:dyDescent="0.35">
      <c r="A600" s="5" t="s">
        <v>31</v>
      </c>
      <c r="B600" s="6">
        <v>542700000</v>
      </c>
      <c r="C600" s="7" t="s">
        <v>15</v>
      </c>
      <c r="D600" s="7" t="s">
        <v>32</v>
      </c>
      <c r="E600" s="8">
        <v>45433</v>
      </c>
      <c r="F600" s="8">
        <v>47989</v>
      </c>
      <c r="G600" s="7">
        <v>3.625</v>
      </c>
      <c r="H600" s="7">
        <v>99.897000000000006</v>
      </c>
      <c r="I600" s="7">
        <v>1</v>
      </c>
      <c r="J600" s="14">
        <f t="shared" si="48"/>
        <v>542700000</v>
      </c>
      <c r="K600" s="9">
        <f t="shared" si="49"/>
        <v>19672875</v>
      </c>
      <c r="L600" s="9">
        <f t="shared" si="50"/>
        <v>542141019</v>
      </c>
      <c r="M600" s="9">
        <f t="shared" si="51"/>
        <v>-558981</v>
      </c>
      <c r="N600" s="9">
        <f t="shared" si="52"/>
        <v>19113894</v>
      </c>
      <c r="O600" s="27">
        <f t="shared" si="53"/>
        <v>3.5256314003423529E-2</v>
      </c>
      <c r="P600" s="10"/>
    </row>
    <row r="601" spans="1:16" x14ac:dyDescent="0.35">
      <c r="A601" s="5" t="s">
        <v>717</v>
      </c>
      <c r="B601" s="6">
        <v>6996600000</v>
      </c>
      <c r="C601" s="7" t="s">
        <v>15</v>
      </c>
      <c r="D601" s="7" t="s">
        <v>32</v>
      </c>
      <c r="E601" s="8">
        <v>45415</v>
      </c>
      <c r="F601" s="8">
        <v>47220</v>
      </c>
      <c r="G601" s="7">
        <v>2.1</v>
      </c>
      <c r="H601" s="7">
        <v>97.9</v>
      </c>
      <c r="I601" s="7">
        <v>1</v>
      </c>
      <c r="J601" s="14">
        <f t="shared" si="48"/>
        <v>6996600000</v>
      </c>
      <c r="K601" s="9">
        <f t="shared" si="49"/>
        <v>146928600</v>
      </c>
      <c r="L601" s="9">
        <f t="shared" si="50"/>
        <v>6849671400.000001</v>
      </c>
      <c r="M601" s="9">
        <f t="shared" si="51"/>
        <v>-146928599.99999905</v>
      </c>
      <c r="N601" s="9">
        <f t="shared" si="52"/>
        <v>9.5367431640625E-7</v>
      </c>
      <c r="O601" s="27">
        <f t="shared" si="53"/>
        <v>1.392292068793621E-16</v>
      </c>
      <c r="P601" s="10"/>
    </row>
    <row r="602" spans="1:16" x14ac:dyDescent="0.35">
      <c r="A602" s="5" t="s">
        <v>254</v>
      </c>
      <c r="B602" s="6">
        <v>970380000</v>
      </c>
      <c r="C602" s="7" t="s">
        <v>15</v>
      </c>
      <c r="D602" s="7" t="s">
        <v>116</v>
      </c>
      <c r="E602" s="8">
        <v>45266</v>
      </c>
      <c r="F602" s="8">
        <v>48919</v>
      </c>
      <c r="G602" s="7">
        <v>3.875</v>
      </c>
      <c r="H602" s="7">
        <v>99.203999999999994</v>
      </c>
      <c r="I602" s="7">
        <v>1</v>
      </c>
      <c r="J602" s="14">
        <f t="shared" si="48"/>
        <v>970380000</v>
      </c>
      <c r="K602" s="9">
        <f t="shared" si="49"/>
        <v>37602225</v>
      </c>
      <c r="L602" s="9">
        <f t="shared" si="50"/>
        <v>962655775.19999993</v>
      </c>
      <c r="M602" s="9">
        <f t="shared" si="51"/>
        <v>-7724224.8000000715</v>
      </c>
      <c r="N602" s="9">
        <f t="shared" si="52"/>
        <v>29878000.199999928</v>
      </c>
      <c r="O602" s="27">
        <f t="shared" si="53"/>
        <v>3.103705495746132E-2</v>
      </c>
      <c r="P602" s="10"/>
    </row>
    <row r="603" spans="1:16" x14ac:dyDescent="0.35">
      <c r="A603" s="5" t="s">
        <v>17</v>
      </c>
      <c r="B603" s="6">
        <v>802200000</v>
      </c>
      <c r="C603" s="7" t="s">
        <v>15</v>
      </c>
      <c r="D603" s="7" t="s">
        <v>18</v>
      </c>
      <c r="E603" s="8">
        <v>45243</v>
      </c>
      <c r="F603" s="8">
        <v>47435</v>
      </c>
      <c r="G603" s="7">
        <v>4.625</v>
      </c>
      <c r="H603" s="7">
        <v>99.664000000000001</v>
      </c>
      <c r="I603" s="7">
        <v>1</v>
      </c>
      <c r="J603" s="14">
        <f t="shared" si="48"/>
        <v>802200000</v>
      </c>
      <c r="K603" s="9">
        <f t="shared" si="49"/>
        <v>37101750</v>
      </c>
      <c r="L603" s="9">
        <f t="shared" si="50"/>
        <v>799504608</v>
      </c>
      <c r="M603" s="9">
        <f t="shared" si="51"/>
        <v>-2695392</v>
      </c>
      <c r="N603" s="9">
        <f t="shared" si="52"/>
        <v>34406358</v>
      </c>
      <c r="O603" s="27">
        <f t="shared" si="53"/>
        <v>4.303459624337775E-2</v>
      </c>
      <c r="P603" s="10"/>
    </row>
    <row r="604" spans="1:16" x14ac:dyDescent="0.35">
      <c r="A604" s="5" t="s">
        <v>487</v>
      </c>
      <c r="B604" s="6">
        <v>934150000</v>
      </c>
      <c r="C604" s="7" t="s">
        <v>15</v>
      </c>
      <c r="D604" s="7" t="s">
        <v>64</v>
      </c>
      <c r="E604" s="8">
        <v>45134</v>
      </c>
      <c r="F604" s="8">
        <v>46595</v>
      </c>
      <c r="G604" s="7">
        <v>4.375</v>
      </c>
      <c r="H604" s="7">
        <v>99.748999999999995</v>
      </c>
      <c r="I604" s="7">
        <v>1</v>
      </c>
      <c r="J604" s="14">
        <f t="shared" si="48"/>
        <v>934150000</v>
      </c>
      <c r="K604" s="9">
        <f t="shared" si="49"/>
        <v>40869062.5</v>
      </c>
      <c r="L604" s="9">
        <f t="shared" si="50"/>
        <v>931805283.5</v>
      </c>
      <c r="M604" s="9">
        <f t="shared" si="51"/>
        <v>-2344716.5</v>
      </c>
      <c r="N604" s="9">
        <f t="shared" si="52"/>
        <v>38524346</v>
      </c>
      <c r="O604" s="27">
        <f t="shared" si="53"/>
        <v>4.1343772869903456E-2</v>
      </c>
      <c r="P604" s="10"/>
    </row>
    <row r="605" spans="1:16" x14ac:dyDescent="0.35">
      <c r="A605" s="5" t="s">
        <v>845</v>
      </c>
      <c r="B605" s="6">
        <v>811875000</v>
      </c>
      <c r="C605" s="7" t="s">
        <v>15</v>
      </c>
      <c r="D605" s="7" t="s">
        <v>32</v>
      </c>
      <c r="E605" s="8">
        <v>44960</v>
      </c>
      <c r="F605" s="8">
        <v>47518</v>
      </c>
      <c r="G605" s="7">
        <v>4</v>
      </c>
      <c r="H605" s="7">
        <v>99.778000000000006</v>
      </c>
      <c r="I605" s="7">
        <v>1</v>
      </c>
      <c r="J605" s="14">
        <f t="shared" si="48"/>
        <v>811875000</v>
      </c>
      <c r="K605" s="9">
        <f t="shared" si="49"/>
        <v>32475000</v>
      </c>
      <c r="L605" s="9">
        <f t="shared" si="50"/>
        <v>810072637.50000012</v>
      </c>
      <c r="M605" s="9">
        <f t="shared" si="51"/>
        <v>-1802362.4999998808</v>
      </c>
      <c r="N605" s="9">
        <f t="shared" si="52"/>
        <v>30672637.500000119</v>
      </c>
      <c r="O605" s="27">
        <f t="shared" si="53"/>
        <v>3.7864058209224623E-2</v>
      </c>
      <c r="P605" s="10"/>
    </row>
    <row r="606" spans="1:16" x14ac:dyDescent="0.35">
      <c r="A606" s="5" t="s">
        <v>843</v>
      </c>
      <c r="B606" s="6">
        <v>400452800</v>
      </c>
      <c r="C606" s="7" t="s">
        <v>15</v>
      </c>
      <c r="D606" s="7" t="s">
        <v>109</v>
      </c>
      <c r="E606" s="8">
        <v>44370</v>
      </c>
      <c r="F606" s="8">
        <v>46927</v>
      </c>
      <c r="G606" s="7">
        <v>0.01</v>
      </c>
      <c r="H606" s="7">
        <v>100.48399999999999</v>
      </c>
      <c r="I606" s="7">
        <v>1</v>
      </c>
      <c r="J606" s="14">
        <f t="shared" si="48"/>
        <v>400452800</v>
      </c>
      <c r="K606" s="9">
        <f t="shared" si="49"/>
        <v>40045.279999999999</v>
      </c>
      <c r="L606" s="9">
        <f t="shared" si="50"/>
        <v>402390991.55199999</v>
      </c>
      <c r="M606" s="9">
        <f t="shared" si="51"/>
        <v>1938191.5519999862</v>
      </c>
      <c r="N606" s="9">
        <f t="shared" si="52"/>
        <v>1978236.8319999862</v>
      </c>
      <c r="O606" s="27">
        <f t="shared" si="53"/>
        <v>4.9162055650650511E-3</v>
      </c>
      <c r="P606" s="10"/>
    </row>
    <row r="607" spans="1:16" x14ac:dyDescent="0.35">
      <c r="A607" s="5" t="s">
        <v>846</v>
      </c>
      <c r="B607" s="6">
        <v>590950000</v>
      </c>
      <c r="C607" s="7" t="s">
        <v>15</v>
      </c>
      <c r="D607" s="7" t="s">
        <v>61</v>
      </c>
      <c r="E607" s="8">
        <v>44447</v>
      </c>
      <c r="F607" s="8">
        <v>47369</v>
      </c>
      <c r="G607" s="7">
        <v>0.45</v>
      </c>
      <c r="H607" s="7">
        <v>99.944999999999993</v>
      </c>
      <c r="I607" s="7">
        <v>1</v>
      </c>
      <c r="J607" s="14">
        <f t="shared" si="48"/>
        <v>590950000</v>
      </c>
      <c r="K607" s="9">
        <f t="shared" si="49"/>
        <v>2659275.0000000005</v>
      </c>
      <c r="L607" s="9">
        <f t="shared" si="50"/>
        <v>590624977.5</v>
      </c>
      <c r="M607" s="9">
        <f t="shared" si="51"/>
        <v>-325022.5</v>
      </c>
      <c r="N607" s="9">
        <f t="shared" si="52"/>
        <v>2334252.5000000005</v>
      </c>
      <c r="O607" s="27">
        <f t="shared" si="53"/>
        <v>3.9521736955325437E-3</v>
      </c>
      <c r="P607" s="10"/>
    </row>
    <row r="608" spans="1:16" x14ac:dyDescent="0.35">
      <c r="A608" s="5" t="s">
        <v>236</v>
      </c>
      <c r="B608" s="6">
        <v>818700000</v>
      </c>
      <c r="C608" s="7" t="s">
        <v>15</v>
      </c>
      <c r="D608" s="7" t="s">
        <v>69</v>
      </c>
      <c r="E608" s="8">
        <v>45491</v>
      </c>
      <c r="F608" s="8">
        <v>49143</v>
      </c>
      <c r="G608" s="7">
        <v>3.625</v>
      </c>
      <c r="H608" s="7">
        <v>99.777000000000001</v>
      </c>
      <c r="I608" s="7">
        <v>1</v>
      </c>
      <c r="J608" s="14">
        <f t="shared" si="48"/>
        <v>818700000</v>
      </c>
      <c r="K608" s="9">
        <f t="shared" si="49"/>
        <v>29677874.999999996</v>
      </c>
      <c r="L608" s="9">
        <f t="shared" si="50"/>
        <v>816874299</v>
      </c>
      <c r="M608" s="9">
        <f t="shared" si="51"/>
        <v>-1825701</v>
      </c>
      <c r="N608" s="9">
        <f t="shared" si="52"/>
        <v>27852173.999999996</v>
      </c>
      <c r="O608" s="27">
        <f t="shared" si="53"/>
        <v>3.4096034156168249E-2</v>
      </c>
      <c r="P608" s="10"/>
    </row>
    <row r="609" spans="1:16" x14ac:dyDescent="0.35">
      <c r="A609" s="5" t="s">
        <v>125</v>
      </c>
      <c r="B609" s="6">
        <v>1000000000</v>
      </c>
      <c r="C609" s="7" t="s">
        <v>23</v>
      </c>
      <c r="D609" s="7" t="s">
        <v>61</v>
      </c>
      <c r="E609" s="8">
        <v>45356</v>
      </c>
      <c r="F609" s="8">
        <v>49008</v>
      </c>
      <c r="G609" s="7">
        <v>6.45</v>
      </c>
      <c r="H609" s="7">
        <v>99.730999999999995</v>
      </c>
      <c r="I609" s="7">
        <v>0.9224</v>
      </c>
      <c r="J609" s="14">
        <f t="shared" si="48"/>
        <v>922400000</v>
      </c>
      <c r="K609" s="9">
        <f t="shared" si="49"/>
        <v>59494800</v>
      </c>
      <c r="L609" s="9">
        <f t="shared" si="50"/>
        <v>919918743.99999988</v>
      </c>
      <c r="M609" s="9">
        <f t="shared" si="51"/>
        <v>-2481256.0000001192</v>
      </c>
      <c r="N609" s="9">
        <f t="shared" si="52"/>
        <v>57013543.999999881</v>
      </c>
      <c r="O609" s="27">
        <f t="shared" si="53"/>
        <v>6.1976717369724439E-2</v>
      </c>
      <c r="P609" s="10"/>
    </row>
    <row r="610" spans="1:16" x14ac:dyDescent="0.35">
      <c r="A610" s="5" t="s">
        <v>254</v>
      </c>
      <c r="B610" s="6">
        <v>654120000</v>
      </c>
      <c r="C610" s="7" t="s">
        <v>15</v>
      </c>
      <c r="D610" s="7" t="s">
        <v>116</v>
      </c>
      <c r="E610" s="8">
        <v>45357</v>
      </c>
      <c r="F610" s="8">
        <v>52662</v>
      </c>
      <c r="G610" s="7">
        <v>4.25</v>
      </c>
      <c r="H610" s="7">
        <v>99.906999999999996</v>
      </c>
      <c r="I610" s="7">
        <v>1</v>
      </c>
      <c r="J610" s="14">
        <f t="shared" si="48"/>
        <v>654120000</v>
      </c>
      <c r="K610" s="9">
        <f t="shared" si="49"/>
        <v>27800100.000000004</v>
      </c>
      <c r="L610" s="9">
        <f t="shared" si="50"/>
        <v>653511668.39999998</v>
      </c>
      <c r="M610" s="9">
        <f t="shared" si="51"/>
        <v>-608331.60000002384</v>
      </c>
      <c r="N610" s="9">
        <f t="shared" si="52"/>
        <v>27191768.39999998</v>
      </c>
      <c r="O610" s="27">
        <f t="shared" si="53"/>
        <v>4.1608696087361216E-2</v>
      </c>
      <c r="P610" s="10"/>
    </row>
    <row r="611" spans="1:16" x14ac:dyDescent="0.35">
      <c r="A611" s="5" t="s">
        <v>851</v>
      </c>
      <c r="B611" s="6">
        <v>47614500</v>
      </c>
      <c r="C611" s="7" t="s">
        <v>287</v>
      </c>
      <c r="D611" s="7" t="s">
        <v>30</v>
      </c>
      <c r="E611" s="8">
        <v>45309</v>
      </c>
      <c r="F611" s="8">
        <v>46770</v>
      </c>
      <c r="G611" s="7">
        <v>3.8879999999999999</v>
      </c>
      <c r="H611" s="7">
        <v>100</v>
      </c>
      <c r="I611" s="7">
        <v>8.8209999999999997E-2</v>
      </c>
      <c r="J611" s="14">
        <f t="shared" si="48"/>
        <v>4200075.0449999999</v>
      </c>
      <c r="K611" s="9">
        <f t="shared" si="49"/>
        <v>163298.91774959999</v>
      </c>
      <c r="L611" s="9">
        <f t="shared" si="50"/>
        <v>4200075.0449999999</v>
      </c>
      <c r="M611" s="9">
        <f t="shared" si="51"/>
        <v>0</v>
      </c>
      <c r="N611" s="9">
        <f t="shared" si="52"/>
        <v>163298.91774959999</v>
      </c>
      <c r="O611" s="27">
        <f t="shared" si="53"/>
        <v>3.8879999999999998E-2</v>
      </c>
      <c r="P611" s="10"/>
    </row>
    <row r="612" spans="1:16" x14ac:dyDescent="0.35">
      <c r="A612" s="5" t="s">
        <v>154</v>
      </c>
      <c r="B612" s="6">
        <v>820800000</v>
      </c>
      <c r="C612" s="7" t="s">
        <v>15</v>
      </c>
      <c r="D612" s="7" t="s">
        <v>32</v>
      </c>
      <c r="E612" s="8">
        <v>45092</v>
      </c>
      <c r="F612" s="8">
        <v>47709</v>
      </c>
      <c r="G612" s="7">
        <v>3</v>
      </c>
      <c r="H612" s="7">
        <v>99.555999999999997</v>
      </c>
      <c r="I612" s="7">
        <v>1</v>
      </c>
      <c r="J612" s="14">
        <f t="shared" si="48"/>
        <v>820800000</v>
      </c>
      <c r="K612" s="9">
        <f t="shared" si="49"/>
        <v>24624000</v>
      </c>
      <c r="L612" s="9">
        <f t="shared" si="50"/>
        <v>817155648</v>
      </c>
      <c r="M612" s="9">
        <f t="shared" si="51"/>
        <v>-3644352</v>
      </c>
      <c r="N612" s="9">
        <f t="shared" si="52"/>
        <v>20979648</v>
      </c>
      <c r="O612" s="27">
        <f t="shared" si="53"/>
        <v>2.5673992526819078E-2</v>
      </c>
      <c r="P612" s="10"/>
    </row>
    <row r="613" spans="1:16" x14ac:dyDescent="0.35">
      <c r="A613" s="5" t="s">
        <v>108</v>
      </c>
      <c r="B613" s="6">
        <v>71955000</v>
      </c>
      <c r="C613" s="7" t="s">
        <v>648</v>
      </c>
      <c r="D613" s="7" t="s">
        <v>109</v>
      </c>
      <c r="E613" s="8">
        <v>44939</v>
      </c>
      <c r="F613" s="8">
        <v>48592</v>
      </c>
      <c r="G613" s="7">
        <v>9.25</v>
      </c>
      <c r="H613" s="7">
        <v>99.054000000000002</v>
      </c>
      <c r="I613" s="11">
        <v>4.8989999999999999E-2</v>
      </c>
      <c r="J613" s="14">
        <f t="shared" si="48"/>
        <v>3525075.4499999997</v>
      </c>
      <c r="K613" s="9">
        <f t="shared" si="49"/>
        <v>326069.47912499995</v>
      </c>
      <c r="L613" s="9">
        <f t="shared" si="50"/>
        <v>3491728.2362429998</v>
      </c>
      <c r="M613" s="9">
        <f t="shared" si="51"/>
        <v>-33347.213756999932</v>
      </c>
      <c r="N613" s="9">
        <f t="shared" si="52"/>
        <v>292722.26536800002</v>
      </c>
      <c r="O613" s="27">
        <f t="shared" si="53"/>
        <v>8.3833060754739855E-2</v>
      </c>
      <c r="P613" s="10"/>
    </row>
    <row r="614" spans="1:16" x14ac:dyDescent="0.35">
      <c r="A614" s="5" t="s">
        <v>578</v>
      </c>
      <c r="B614" s="6">
        <v>154995000</v>
      </c>
      <c r="C614" s="7" t="s">
        <v>15</v>
      </c>
      <c r="D614" s="7" t="s">
        <v>98</v>
      </c>
      <c r="E614" s="8">
        <v>44883</v>
      </c>
      <c r="F614" s="8">
        <v>46709</v>
      </c>
      <c r="G614" s="7">
        <v>5.2</v>
      </c>
      <c r="H614" s="7">
        <v>100</v>
      </c>
      <c r="I614" s="7">
        <v>1</v>
      </c>
      <c r="J614" s="14">
        <f t="shared" si="48"/>
        <v>154995000</v>
      </c>
      <c r="K614" s="9">
        <f t="shared" si="49"/>
        <v>8059740.0000000009</v>
      </c>
      <c r="L614" s="9">
        <f t="shared" si="50"/>
        <v>154995000</v>
      </c>
      <c r="M614" s="9">
        <f t="shared" si="51"/>
        <v>0</v>
      </c>
      <c r="N614" s="9">
        <f t="shared" si="52"/>
        <v>8059740.0000000009</v>
      </c>
      <c r="O614" s="27">
        <f t="shared" si="53"/>
        <v>5.2000000000000005E-2</v>
      </c>
      <c r="P614" s="10"/>
    </row>
    <row r="615" spans="1:16" x14ac:dyDescent="0.35">
      <c r="A615" s="5" t="s">
        <v>161</v>
      </c>
      <c r="B615" s="6">
        <v>679505600</v>
      </c>
      <c r="C615" s="7" t="s">
        <v>15</v>
      </c>
      <c r="D615" s="7" t="s">
        <v>116</v>
      </c>
      <c r="E615" s="8">
        <v>44580</v>
      </c>
      <c r="F615" s="8">
        <v>47502</v>
      </c>
      <c r="G615" s="7">
        <v>1</v>
      </c>
      <c r="H615" s="7">
        <v>99.564999999999998</v>
      </c>
      <c r="I615" s="7">
        <v>1</v>
      </c>
      <c r="J615" s="14">
        <f t="shared" si="48"/>
        <v>679505600</v>
      </c>
      <c r="K615" s="9">
        <f t="shared" si="49"/>
        <v>6795056</v>
      </c>
      <c r="L615" s="9">
        <f t="shared" si="50"/>
        <v>676549750.63999999</v>
      </c>
      <c r="M615" s="9">
        <f t="shared" si="51"/>
        <v>-2955849.3600000143</v>
      </c>
      <c r="N615" s="9">
        <f t="shared" si="52"/>
        <v>3839206.6399999857</v>
      </c>
      <c r="O615" s="27">
        <f t="shared" si="53"/>
        <v>5.6746848792246065E-3</v>
      </c>
      <c r="P615" s="10"/>
    </row>
    <row r="616" spans="1:16" x14ac:dyDescent="0.35">
      <c r="A616" s="5" t="s">
        <v>341</v>
      </c>
      <c r="B616" s="6">
        <v>540950000</v>
      </c>
      <c r="C616" s="7" t="s">
        <v>15</v>
      </c>
      <c r="D616" s="7" t="s">
        <v>35</v>
      </c>
      <c r="E616" s="8">
        <v>45586</v>
      </c>
      <c r="F616" s="8">
        <v>48142</v>
      </c>
      <c r="G616" s="7">
        <v>3.625</v>
      </c>
      <c r="H616" s="7">
        <v>99.897000000000006</v>
      </c>
      <c r="I616" s="7">
        <v>1</v>
      </c>
      <c r="J616" s="14">
        <f t="shared" si="48"/>
        <v>540950000</v>
      </c>
      <c r="K616" s="9">
        <f t="shared" si="49"/>
        <v>19609437.5</v>
      </c>
      <c r="L616" s="9">
        <f t="shared" si="50"/>
        <v>540392821.5</v>
      </c>
      <c r="M616" s="9">
        <f t="shared" si="51"/>
        <v>-557178.5</v>
      </c>
      <c r="N616" s="9">
        <f t="shared" si="52"/>
        <v>19052259</v>
      </c>
      <c r="O616" s="27">
        <f t="shared" si="53"/>
        <v>3.5256314003423529E-2</v>
      </c>
      <c r="P616" s="10"/>
    </row>
    <row r="617" spans="1:16" x14ac:dyDescent="0.35">
      <c r="A617" s="5" t="s">
        <v>125</v>
      </c>
      <c r="B617" s="6">
        <v>1000000000</v>
      </c>
      <c r="C617" s="7" t="s">
        <v>23</v>
      </c>
      <c r="D617" s="7" t="s">
        <v>61</v>
      </c>
      <c r="E617" s="8">
        <v>45552</v>
      </c>
      <c r="F617" s="8">
        <v>49326</v>
      </c>
      <c r="G617" s="7">
        <v>5.7</v>
      </c>
      <c r="H617" s="7">
        <v>98.796999999999997</v>
      </c>
      <c r="I617" s="7">
        <v>0.89883999999999997</v>
      </c>
      <c r="J617" s="14">
        <f t="shared" ref="J617:J680" si="54">IFERROR((B617*I617),0)</f>
        <v>898840000</v>
      </c>
      <c r="K617" s="9">
        <f t="shared" ref="K617:K680" si="55">IFERROR(((J617)*(G617%)),0)</f>
        <v>51233880</v>
      </c>
      <c r="L617" s="9">
        <f t="shared" ref="L617:L680" si="56">IFERROR((J617)*(H617%),0)</f>
        <v>888026954.80000007</v>
      </c>
      <c r="M617" s="9">
        <f t="shared" ref="M617:M680" si="57">IFERROR((L617-J617),0)</f>
        <v>-10813045.199999928</v>
      </c>
      <c r="N617" s="9">
        <f t="shared" ref="N617:N680" si="58">IFERROR((M617+K617),0)</f>
        <v>40420834.800000072</v>
      </c>
      <c r="O617" s="27">
        <f t="shared" ref="O617:O680" si="59">IFERROR((N617/L617),0)</f>
        <v>4.5517576444628963E-2</v>
      </c>
      <c r="P617" s="10"/>
    </row>
    <row r="618" spans="1:16" x14ac:dyDescent="0.35">
      <c r="A618" s="5" t="s">
        <v>440</v>
      </c>
      <c r="B618" s="6">
        <v>544000000</v>
      </c>
      <c r="C618" s="7" t="s">
        <v>15</v>
      </c>
      <c r="D618" s="7" t="s">
        <v>37</v>
      </c>
      <c r="E618" s="8">
        <v>45447</v>
      </c>
      <c r="F618" s="8">
        <v>47638</v>
      </c>
      <c r="G618" s="7">
        <v>4.125</v>
      </c>
      <c r="H618" s="7">
        <v>99.602000000000004</v>
      </c>
      <c r="I618" s="7">
        <v>1</v>
      </c>
      <c r="J618" s="14">
        <f t="shared" si="54"/>
        <v>544000000</v>
      </c>
      <c r="K618" s="9">
        <f t="shared" si="55"/>
        <v>22440000</v>
      </c>
      <c r="L618" s="9">
        <f t="shared" si="56"/>
        <v>541834880</v>
      </c>
      <c r="M618" s="9">
        <f t="shared" si="57"/>
        <v>-2165120</v>
      </c>
      <c r="N618" s="9">
        <f t="shared" si="58"/>
        <v>20274880</v>
      </c>
      <c r="O618" s="27">
        <f t="shared" si="59"/>
        <v>3.7418927330776487E-2</v>
      </c>
      <c r="P618" s="10"/>
    </row>
    <row r="619" spans="1:16" x14ac:dyDescent="0.35">
      <c r="A619" s="5" t="s">
        <v>155</v>
      </c>
      <c r="B619" s="6">
        <v>943800000</v>
      </c>
      <c r="C619" s="7" t="s">
        <v>15</v>
      </c>
      <c r="D619" s="7" t="s">
        <v>116</v>
      </c>
      <c r="E619" s="8">
        <v>45460</v>
      </c>
      <c r="F619" s="8">
        <v>49843</v>
      </c>
      <c r="G619" s="7">
        <v>4.375</v>
      </c>
      <c r="H619" s="7">
        <v>99.369</v>
      </c>
      <c r="I619" s="7">
        <v>1</v>
      </c>
      <c r="J619" s="14">
        <f t="shared" si="54"/>
        <v>943800000</v>
      </c>
      <c r="K619" s="9">
        <f t="shared" si="55"/>
        <v>41291250</v>
      </c>
      <c r="L619" s="9">
        <f t="shared" si="56"/>
        <v>937844622</v>
      </c>
      <c r="M619" s="9">
        <f t="shared" si="57"/>
        <v>-5955378</v>
      </c>
      <c r="N619" s="9">
        <f t="shared" si="58"/>
        <v>35335872</v>
      </c>
      <c r="O619" s="27">
        <f t="shared" si="59"/>
        <v>3.7677746580925639E-2</v>
      </c>
      <c r="P619" s="10"/>
    </row>
    <row r="620" spans="1:16" x14ac:dyDescent="0.35">
      <c r="A620" s="5" t="s">
        <v>239</v>
      </c>
      <c r="B620" s="6">
        <v>326700000</v>
      </c>
      <c r="C620" s="7" t="s">
        <v>15</v>
      </c>
      <c r="D620" s="7" t="s">
        <v>116</v>
      </c>
      <c r="E620" s="8">
        <v>45247</v>
      </c>
      <c r="F620" s="8">
        <v>46708</v>
      </c>
      <c r="G620" s="7">
        <v>6.5</v>
      </c>
      <c r="H620" s="7">
        <v>100</v>
      </c>
      <c r="I620" s="7">
        <v>1</v>
      </c>
      <c r="J620" s="14">
        <f t="shared" si="54"/>
        <v>326700000</v>
      </c>
      <c r="K620" s="9">
        <f t="shared" si="55"/>
        <v>21235500</v>
      </c>
      <c r="L620" s="9">
        <f t="shared" si="56"/>
        <v>326700000</v>
      </c>
      <c r="M620" s="9">
        <f t="shared" si="57"/>
        <v>0</v>
      </c>
      <c r="N620" s="9">
        <f t="shared" si="58"/>
        <v>21235500</v>
      </c>
      <c r="O620" s="27">
        <f t="shared" si="59"/>
        <v>6.5000000000000002E-2</v>
      </c>
      <c r="P620" s="10"/>
    </row>
    <row r="621" spans="1:16" x14ac:dyDescent="0.35">
      <c r="A621" s="5" t="s">
        <v>603</v>
      </c>
      <c r="B621" s="6">
        <v>641100000</v>
      </c>
      <c r="C621" s="7" t="s">
        <v>15</v>
      </c>
      <c r="D621" s="7" t="s">
        <v>26</v>
      </c>
      <c r="E621" s="8">
        <v>45188</v>
      </c>
      <c r="F621" s="8">
        <v>47542</v>
      </c>
      <c r="G621" s="7">
        <v>6</v>
      </c>
      <c r="H621" s="7">
        <v>99.581999999999994</v>
      </c>
      <c r="I621" s="7">
        <v>1</v>
      </c>
      <c r="J621" s="14">
        <f t="shared" si="54"/>
        <v>641100000</v>
      </c>
      <c r="K621" s="9">
        <f t="shared" si="55"/>
        <v>38466000</v>
      </c>
      <c r="L621" s="9">
        <f t="shared" si="56"/>
        <v>638420202</v>
      </c>
      <c r="M621" s="9">
        <f t="shared" si="57"/>
        <v>-2679798</v>
      </c>
      <c r="N621" s="9">
        <f t="shared" si="58"/>
        <v>35786202</v>
      </c>
      <c r="O621" s="27">
        <f t="shared" si="59"/>
        <v>5.6054307003273685E-2</v>
      </c>
      <c r="P621" s="10"/>
    </row>
    <row r="622" spans="1:16" x14ac:dyDescent="0.35">
      <c r="A622" s="5" t="s">
        <v>443</v>
      </c>
      <c r="B622" s="6">
        <v>1317875000</v>
      </c>
      <c r="C622" s="7" t="s">
        <v>15</v>
      </c>
      <c r="D622" s="7" t="s">
        <v>35</v>
      </c>
      <c r="E622" s="8">
        <v>44698</v>
      </c>
      <c r="F622" s="8">
        <v>46343</v>
      </c>
      <c r="G622" s="7">
        <v>1.625</v>
      </c>
      <c r="H622" s="7">
        <v>99.474999999999994</v>
      </c>
      <c r="I622" s="7">
        <v>1</v>
      </c>
      <c r="J622" s="14">
        <f t="shared" si="54"/>
        <v>1317875000</v>
      </c>
      <c r="K622" s="9">
        <f t="shared" si="55"/>
        <v>21415468.75</v>
      </c>
      <c r="L622" s="9">
        <f t="shared" si="56"/>
        <v>1310956156.25</v>
      </c>
      <c r="M622" s="9">
        <f t="shared" si="57"/>
        <v>-6918843.75</v>
      </c>
      <c r="N622" s="9">
        <f t="shared" si="58"/>
        <v>14496625</v>
      </c>
      <c r="O622" s="27">
        <f t="shared" si="59"/>
        <v>1.1058054787635083E-2</v>
      </c>
      <c r="P622" s="10"/>
    </row>
    <row r="623" spans="1:16" x14ac:dyDescent="0.35">
      <c r="A623" s="5" t="s">
        <v>861</v>
      </c>
      <c r="B623" s="6">
        <v>317280000</v>
      </c>
      <c r="C623" s="7" t="s">
        <v>15</v>
      </c>
      <c r="D623" s="7" t="s">
        <v>61</v>
      </c>
      <c r="E623" s="8">
        <v>45623</v>
      </c>
      <c r="F623" s="8">
        <v>48179</v>
      </c>
      <c r="G623" s="7">
        <v>3.625</v>
      </c>
      <c r="H623" s="7">
        <v>99.617000000000004</v>
      </c>
      <c r="I623" s="7">
        <v>1</v>
      </c>
      <c r="J623" s="14">
        <f t="shared" si="54"/>
        <v>317280000</v>
      </c>
      <c r="K623" s="9">
        <f t="shared" si="55"/>
        <v>11501400</v>
      </c>
      <c r="L623" s="9">
        <f t="shared" si="56"/>
        <v>316064817.60000002</v>
      </c>
      <c r="M623" s="9">
        <f t="shared" si="57"/>
        <v>-1215182.3999999762</v>
      </c>
      <c r="N623" s="9">
        <f t="shared" si="58"/>
        <v>10286217.600000024</v>
      </c>
      <c r="O623" s="27">
        <f t="shared" si="59"/>
        <v>3.2544645994157698E-2</v>
      </c>
      <c r="P623" s="10"/>
    </row>
    <row r="624" spans="1:16" x14ac:dyDescent="0.35">
      <c r="A624" s="5" t="s">
        <v>409</v>
      </c>
      <c r="B624" s="6">
        <v>551500000</v>
      </c>
      <c r="C624" s="7" t="s">
        <v>15</v>
      </c>
      <c r="D624" s="7" t="s">
        <v>91</v>
      </c>
      <c r="E624" s="8">
        <v>45568</v>
      </c>
      <c r="F624" s="8">
        <v>47394</v>
      </c>
      <c r="G624" s="7">
        <v>3.125</v>
      </c>
      <c r="H624" s="7">
        <v>99.745000000000005</v>
      </c>
      <c r="I624" s="7">
        <v>1</v>
      </c>
      <c r="J624" s="14">
        <f t="shared" si="54"/>
        <v>551500000</v>
      </c>
      <c r="K624" s="9">
        <f t="shared" si="55"/>
        <v>17234375</v>
      </c>
      <c r="L624" s="9">
        <f t="shared" si="56"/>
        <v>550093675</v>
      </c>
      <c r="M624" s="9">
        <f t="shared" si="57"/>
        <v>-1406325</v>
      </c>
      <c r="N624" s="9">
        <f t="shared" si="58"/>
        <v>15828050</v>
      </c>
      <c r="O624" s="27">
        <f t="shared" si="59"/>
        <v>2.8773372098852074E-2</v>
      </c>
      <c r="P624" s="10"/>
    </row>
    <row r="625" spans="1:16" x14ac:dyDescent="0.35">
      <c r="A625" s="5" t="s">
        <v>236</v>
      </c>
      <c r="B625" s="6">
        <v>643000000</v>
      </c>
      <c r="C625" s="7" t="s">
        <v>63</v>
      </c>
      <c r="D625" s="7" t="s">
        <v>69</v>
      </c>
      <c r="E625" s="8">
        <v>45596</v>
      </c>
      <c r="F625" s="8">
        <v>49979</v>
      </c>
      <c r="G625" s="7">
        <v>5.25</v>
      </c>
      <c r="H625" s="7">
        <v>99.364999999999995</v>
      </c>
      <c r="I625" s="11">
        <v>1.1983999999999999</v>
      </c>
      <c r="J625" s="14">
        <f t="shared" si="54"/>
        <v>770571200</v>
      </c>
      <c r="K625" s="9">
        <f t="shared" si="55"/>
        <v>40454988</v>
      </c>
      <c r="L625" s="9">
        <f t="shared" si="56"/>
        <v>765678072.88</v>
      </c>
      <c r="M625" s="9">
        <f t="shared" si="57"/>
        <v>-4893127.1200000048</v>
      </c>
      <c r="N625" s="9">
        <f t="shared" si="58"/>
        <v>35561860.879999995</v>
      </c>
      <c r="O625" s="27">
        <f t="shared" si="59"/>
        <v>4.6444925275499413E-2</v>
      </c>
      <c r="P625" s="10"/>
    </row>
    <row r="626" spans="1:16" x14ac:dyDescent="0.35">
      <c r="A626" s="5" t="s">
        <v>661</v>
      </c>
      <c r="B626" s="6">
        <v>815400000</v>
      </c>
      <c r="C626" s="7" t="s">
        <v>15</v>
      </c>
      <c r="D626" s="7" t="s">
        <v>116</v>
      </c>
      <c r="E626" s="8">
        <v>45427</v>
      </c>
      <c r="F626" s="8">
        <v>47983</v>
      </c>
      <c r="G626" s="7">
        <v>3.5</v>
      </c>
      <c r="H626" s="7">
        <v>99.341999999999999</v>
      </c>
      <c r="I626" s="7">
        <v>1</v>
      </c>
      <c r="J626" s="14">
        <f t="shared" si="54"/>
        <v>815400000</v>
      </c>
      <c r="K626" s="9">
        <f t="shared" si="55"/>
        <v>28539000.000000004</v>
      </c>
      <c r="L626" s="9">
        <f t="shared" si="56"/>
        <v>810034668</v>
      </c>
      <c r="M626" s="9">
        <f t="shared" si="57"/>
        <v>-5365332</v>
      </c>
      <c r="N626" s="9">
        <f t="shared" si="58"/>
        <v>23173668.000000004</v>
      </c>
      <c r="O626" s="27">
        <f t="shared" si="59"/>
        <v>2.8608242233899059E-2</v>
      </c>
      <c r="P626" s="10"/>
    </row>
    <row r="627" spans="1:16" x14ac:dyDescent="0.35">
      <c r="A627" s="5" t="s">
        <v>48</v>
      </c>
      <c r="B627" s="6">
        <v>1170225000</v>
      </c>
      <c r="C627" s="7" t="s">
        <v>49</v>
      </c>
      <c r="D627" s="7" t="s">
        <v>32</v>
      </c>
      <c r="E627" s="8">
        <v>45303</v>
      </c>
      <c r="F627" s="8">
        <v>47311</v>
      </c>
      <c r="G627" s="7">
        <v>4.4000000000000004</v>
      </c>
      <c r="H627" s="7">
        <v>99.721999999999994</v>
      </c>
      <c r="I627" s="11">
        <v>0.61043999999999998</v>
      </c>
      <c r="J627" s="14">
        <f t="shared" si="54"/>
        <v>714352149</v>
      </c>
      <c r="K627" s="9">
        <f t="shared" si="55"/>
        <v>31431494.556000002</v>
      </c>
      <c r="L627" s="9">
        <f t="shared" si="56"/>
        <v>712366250.02577996</v>
      </c>
      <c r="M627" s="9">
        <f t="shared" si="57"/>
        <v>-1985898.9742200375</v>
      </c>
      <c r="N627" s="9">
        <f t="shared" si="58"/>
        <v>29445595.581779964</v>
      </c>
      <c r="O627" s="27">
        <f t="shared" si="59"/>
        <v>4.1334911052726533E-2</v>
      </c>
      <c r="P627" s="10"/>
    </row>
    <row r="628" spans="1:16" x14ac:dyDescent="0.35">
      <c r="A628" s="5" t="s">
        <v>395</v>
      </c>
      <c r="B628" s="6">
        <v>536850000</v>
      </c>
      <c r="C628" s="7" t="s">
        <v>15</v>
      </c>
      <c r="D628" s="7" t="s">
        <v>16</v>
      </c>
      <c r="E628" s="8">
        <v>45233</v>
      </c>
      <c r="F628" s="8">
        <v>47432</v>
      </c>
      <c r="G628" s="7">
        <v>4.875</v>
      </c>
      <c r="H628" s="7">
        <v>99.744</v>
      </c>
      <c r="I628" s="7">
        <v>1</v>
      </c>
      <c r="J628" s="14">
        <f t="shared" si="54"/>
        <v>536850000</v>
      </c>
      <c r="K628" s="9">
        <f t="shared" si="55"/>
        <v>26171437.5</v>
      </c>
      <c r="L628" s="9">
        <f t="shared" si="56"/>
        <v>535475664</v>
      </c>
      <c r="M628" s="9">
        <f t="shared" si="57"/>
        <v>-1374336</v>
      </c>
      <c r="N628" s="9">
        <f t="shared" si="58"/>
        <v>24797101.5</v>
      </c>
      <c r="O628" s="27">
        <f t="shared" si="59"/>
        <v>4.6308549887712547E-2</v>
      </c>
      <c r="P628" s="10"/>
    </row>
    <row r="629" spans="1:16" x14ac:dyDescent="0.35">
      <c r="A629" s="5" t="s">
        <v>823</v>
      </c>
      <c r="B629" s="6">
        <v>234512460</v>
      </c>
      <c r="C629" s="7" t="s">
        <v>15</v>
      </c>
      <c r="D629" s="7" t="s">
        <v>32</v>
      </c>
      <c r="E629" s="8">
        <v>45063</v>
      </c>
      <c r="F629" s="8">
        <v>47255</v>
      </c>
      <c r="G629" s="7">
        <v>3.75</v>
      </c>
      <c r="H629" s="7">
        <v>100</v>
      </c>
      <c r="I629" s="7">
        <v>1</v>
      </c>
      <c r="J629" s="14">
        <f t="shared" si="54"/>
        <v>234512460</v>
      </c>
      <c r="K629" s="9">
        <f t="shared" si="55"/>
        <v>8794217.25</v>
      </c>
      <c r="L629" s="9">
        <f t="shared" si="56"/>
        <v>234512460</v>
      </c>
      <c r="M629" s="9">
        <f t="shared" si="57"/>
        <v>0</v>
      </c>
      <c r="N629" s="9">
        <f t="shared" si="58"/>
        <v>8794217.25</v>
      </c>
      <c r="O629" s="27">
        <f t="shared" si="59"/>
        <v>3.7499999999999999E-2</v>
      </c>
      <c r="P629" s="10"/>
    </row>
    <row r="630" spans="1:16" x14ac:dyDescent="0.35">
      <c r="A630" s="5" t="s">
        <v>863</v>
      </c>
      <c r="B630" s="6">
        <v>97000000</v>
      </c>
      <c r="C630" s="7" t="s">
        <v>131</v>
      </c>
      <c r="D630" s="7" t="s">
        <v>186</v>
      </c>
      <c r="E630" s="8">
        <v>44974</v>
      </c>
      <c r="F630" s="8">
        <v>46435</v>
      </c>
      <c r="G630" s="7">
        <v>10.83</v>
      </c>
      <c r="H630" s="7">
        <v>100</v>
      </c>
      <c r="I630" s="7">
        <v>9.1600000000000001E-2</v>
      </c>
      <c r="J630" s="14">
        <f t="shared" si="54"/>
        <v>8885200</v>
      </c>
      <c r="K630" s="9">
        <f t="shared" si="55"/>
        <v>962267.16</v>
      </c>
      <c r="L630" s="9">
        <f t="shared" si="56"/>
        <v>8885200</v>
      </c>
      <c r="M630" s="9">
        <f t="shared" si="57"/>
        <v>0</v>
      </c>
      <c r="N630" s="9">
        <f t="shared" si="58"/>
        <v>962267.16</v>
      </c>
      <c r="O630" s="27">
        <f t="shared" si="59"/>
        <v>0.10830000000000001</v>
      </c>
      <c r="P630" s="10"/>
    </row>
    <row r="631" spans="1:16" x14ac:dyDescent="0.35">
      <c r="A631" s="5" t="s">
        <v>864</v>
      </c>
      <c r="B631" s="6">
        <v>179415000</v>
      </c>
      <c r="C631" s="7" t="s">
        <v>15</v>
      </c>
      <c r="D631" s="7" t="s">
        <v>91</v>
      </c>
      <c r="E631" s="8">
        <v>44231</v>
      </c>
      <c r="F631" s="8">
        <v>46787</v>
      </c>
      <c r="G631" s="7">
        <v>1.75</v>
      </c>
      <c r="H631" s="7">
        <v>100</v>
      </c>
      <c r="I631" s="7">
        <v>1</v>
      </c>
      <c r="J631" s="14">
        <f t="shared" si="54"/>
        <v>179415000</v>
      </c>
      <c r="K631" s="9">
        <f t="shared" si="55"/>
        <v>3139762.5000000005</v>
      </c>
      <c r="L631" s="9">
        <f t="shared" si="56"/>
        <v>179415000</v>
      </c>
      <c r="M631" s="9">
        <f t="shared" si="57"/>
        <v>0</v>
      </c>
      <c r="N631" s="9">
        <f t="shared" si="58"/>
        <v>3139762.5000000005</v>
      </c>
      <c r="O631" s="27">
        <f t="shared" si="59"/>
        <v>1.7500000000000002E-2</v>
      </c>
      <c r="P631" s="10"/>
    </row>
    <row r="632" spans="1:16" x14ac:dyDescent="0.35">
      <c r="A632" s="5" t="s">
        <v>766</v>
      </c>
      <c r="B632" s="6">
        <v>528150000</v>
      </c>
      <c r="C632" s="7" t="s">
        <v>15</v>
      </c>
      <c r="D632" s="7" t="s">
        <v>186</v>
      </c>
      <c r="E632" s="8">
        <v>44678</v>
      </c>
      <c r="F632" s="8">
        <v>46504</v>
      </c>
      <c r="G632" s="7">
        <v>1.75</v>
      </c>
      <c r="H632" s="7">
        <v>99.611999999999995</v>
      </c>
      <c r="I632" s="7">
        <v>1</v>
      </c>
      <c r="J632" s="14">
        <f t="shared" si="54"/>
        <v>528150000</v>
      </c>
      <c r="K632" s="9">
        <f t="shared" si="55"/>
        <v>9242625</v>
      </c>
      <c r="L632" s="9">
        <f t="shared" si="56"/>
        <v>526100777.99999994</v>
      </c>
      <c r="M632" s="9">
        <f t="shared" si="57"/>
        <v>-2049222.0000000596</v>
      </c>
      <c r="N632" s="9">
        <f t="shared" si="58"/>
        <v>7193402.9999999404</v>
      </c>
      <c r="O632" s="27">
        <f t="shared" si="59"/>
        <v>1.3673051439585481E-2</v>
      </c>
      <c r="P632" s="10"/>
    </row>
    <row r="633" spans="1:16" x14ac:dyDescent="0.35">
      <c r="A633" s="5" t="s">
        <v>443</v>
      </c>
      <c r="B633" s="6">
        <v>896155000</v>
      </c>
      <c r="C633" s="7" t="s">
        <v>15</v>
      </c>
      <c r="D633" s="7" t="s">
        <v>35</v>
      </c>
      <c r="E633" s="8">
        <v>44698</v>
      </c>
      <c r="F633" s="8">
        <v>52003</v>
      </c>
      <c r="G633" s="7">
        <v>2.75</v>
      </c>
      <c r="H633" s="7">
        <v>98.253</v>
      </c>
      <c r="I633" s="7">
        <v>1</v>
      </c>
      <c r="J633" s="14">
        <f t="shared" si="54"/>
        <v>896155000</v>
      </c>
      <c r="K633" s="9">
        <f t="shared" si="55"/>
        <v>24644262.5</v>
      </c>
      <c r="L633" s="9">
        <f t="shared" si="56"/>
        <v>880499172.14999998</v>
      </c>
      <c r="M633" s="9">
        <f t="shared" si="57"/>
        <v>-15655827.850000024</v>
      </c>
      <c r="N633" s="9">
        <f t="shared" si="58"/>
        <v>8988434.6499999762</v>
      </c>
      <c r="O633" s="27">
        <f t="shared" si="59"/>
        <v>1.0208339694462229E-2</v>
      </c>
      <c r="P633" s="10"/>
    </row>
    <row r="634" spans="1:16" x14ac:dyDescent="0.35">
      <c r="A634" s="5" t="s">
        <v>678</v>
      </c>
      <c r="B634" s="6">
        <v>271600000</v>
      </c>
      <c r="C634" s="7" t="s">
        <v>15</v>
      </c>
      <c r="D634" s="7" t="s">
        <v>37</v>
      </c>
      <c r="E634" s="8">
        <v>45448</v>
      </c>
      <c r="F634" s="8">
        <v>47274</v>
      </c>
      <c r="G634" s="7">
        <v>4.75</v>
      </c>
      <c r="H634" s="7">
        <v>100</v>
      </c>
      <c r="I634" s="7">
        <v>1</v>
      </c>
      <c r="J634" s="14">
        <f t="shared" si="54"/>
        <v>271600000</v>
      </c>
      <c r="K634" s="9">
        <f t="shared" si="55"/>
        <v>12901000</v>
      </c>
      <c r="L634" s="9">
        <f t="shared" si="56"/>
        <v>271600000</v>
      </c>
      <c r="M634" s="9">
        <f t="shared" si="57"/>
        <v>0</v>
      </c>
      <c r="N634" s="9">
        <f t="shared" si="58"/>
        <v>12901000</v>
      </c>
      <c r="O634" s="27">
        <f t="shared" si="59"/>
        <v>4.7500000000000001E-2</v>
      </c>
      <c r="P634" s="10"/>
    </row>
    <row r="635" spans="1:16" x14ac:dyDescent="0.35">
      <c r="A635" s="5" t="s">
        <v>176</v>
      </c>
      <c r="B635" s="6">
        <v>1960411000</v>
      </c>
      <c r="C635" s="7" t="s">
        <v>15</v>
      </c>
      <c r="D635" s="7" t="s">
        <v>64</v>
      </c>
      <c r="E635" s="8">
        <v>45385</v>
      </c>
      <c r="F635" s="8">
        <v>48319</v>
      </c>
      <c r="G635" s="7">
        <v>5.625</v>
      </c>
      <c r="H635" s="7">
        <v>100</v>
      </c>
      <c r="I635" s="7">
        <v>1</v>
      </c>
      <c r="J635" s="14">
        <f t="shared" si="54"/>
        <v>1960411000</v>
      </c>
      <c r="K635" s="9">
        <f t="shared" si="55"/>
        <v>110273118.75</v>
      </c>
      <c r="L635" s="9">
        <f t="shared" si="56"/>
        <v>1960411000</v>
      </c>
      <c r="M635" s="9">
        <f t="shared" si="57"/>
        <v>0</v>
      </c>
      <c r="N635" s="9">
        <f t="shared" si="58"/>
        <v>110273118.75</v>
      </c>
      <c r="O635" s="27">
        <f t="shared" si="59"/>
        <v>5.6250000000000001E-2</v>
      </c>
      <c r="P635" s="10"/>
    </row>
    <row r="636" spans="1:16" x14ac:dyDescent="0.35">
      <c r="A636" s="5" t="s">
        <v>532</v>
      </c>
      <c r="B636" s="6">
        <v>165840000</v>
      </c>
      <c r="C636" s="7" t="s">
        <v>53</v>
      </c>
      <c r="D636" s="7" t="s">
        <v>54</v>
      </c>
      <c r="E636" s="8">
        <v>45386</v>
      </c>
      <c r="F636" s="8">
        <v>47942</v>
      </c>
      <c r="G636" s="7">
        <v>2.1</v>
      </c>
      <c r="H636" s="7">
        <v>100.242</v>
      </c>
      <c r="I636" s="11">
        <v>1.02162</v>
      </c>
      <c r="J636" s="14">
        <f t="shared" si="54"/>
        <v>169425460.79999998</v>
      </c>
      <c r="K636" s="9">
        <f t="shared" si="55"/>
        <v>3557934.6768</v>
      </c>
      <c r="L636" s="9">
        <f t="shared" si="56"/>
        <v>169835470.41513601</v>
      </c>
      <c r="M636" s="9">
        <f t="shared" si="57"/>
        <v>410009.61513602734</v>
      </c>
      <c r="N636" s="9">
        <f t="shared" si="58"/>
        <v>3967944.2919360274</v>
      </c>
      <c r="O636" s="27">
        <f t="shared" si="59"/>
        <v>2.3363460425769797E-2</v>
      </c>
      <c r="P636" s="10"/>
    </row>
    <row r="637" spans="1:16" x14ac:dyDescent="0.35">
      <c r="A637" s="5" t="s">
        <v>126</v>
      </c>
      <c r="B637" s="6">
        <v>603700000</v>
      </c>
      <c r="C637" s="7" t="s">
        <v>63</v>
      </c>
      <c r="D637" s="7" t="s">
        <v>35</v>
      </c>
      <c r="E637" s="8">
        <v>44979</v>
      </c>
      <c r="F637" s="8">
        <v>46805</v>
      </c>
      <c r="G637" s="7">
        <v>5.125</v>
      </c>
      <c r="H637" s="7">
        <v>99.915999999999997</v>
      </c>
      <c r="I637" s="11">
        <v>1.1322700000000001</v>
      </c>
      <c r="J637" s="14">
        <f t="shared" si="54"/>
        <v>683551399.00000012</v>
      </c>
      <c r="K637" s="9">
        <f t="shared" si="55"/>
        <v>35032009.198750004</v>
      </c>
      <c r="L637" s="9">
        <f t="shared" si="56"/>
        <v>682977215.82484007</v>
      </c>
      <c r="M637" s="9">
        <f t="shared" si="57"/>
        <v>-574183.17516005039</v>
      </c>
      <c r="N637" s="9">
        <f t="shared" si="58"/>
        <v>34457826.023589954</v>
      </c>
      <c r="O637" s="27">
        <f t="shared" si="59"/>
        <v>5.0452379999199257E-2</v>
      </c>
      <c r="P637" s="10"/>
    </row>
    <row r="638" spans="1:16" x14ac:dyDescent="0.35">
      <c r="A638" s="5" t="s">
        <v>17</v>
      </c>
      <c r="B638" s="6">
        <v>608200000</v>
      </c>
      <c r="C638" s="7" t="s">
        <v>15</v>
      </c>
      <c r="D638" s="7" t="s">
        <v>18</v>
      </c>
      <c r="E638" s="8">
        <v>44327</v>
      </c>
      <c r="F638" s="8">
        <v>48071</v>
      </c>
      <c r="G638" s="7">
        <v>1.375</v>
      </c>
      <c r="H638" s="7">
        <v>99.950999999999993</v>
      </c>
      <c r="I638" s="7">
        <v>1</v>
      </c>
      <c r="J638" s="14">
        <f t="shared" si="54"/>
        <v>608200000</v>
      </c>
      <c r="K638" s="9">
        <f t="shared" si="55"/>
        <v>8362750</v>
      </c>
      <c r="L638" s="9">
        <f t="shared" si="56"/>
        <v>607901981.99999988</v>
      </c>
      <c r="M638" s="9">
        <f t="shared" si="57"/>
        <v>-298018.00000011921</v>
      </c>
      <c r="N638" s="9">
        <f t="shared" si="58"/>
        <v>8064731.9999998808</v>
      </c>
      <c r="O638" s="27">
        <f t="shared" si="59"/>
        <v>1.3266500585286597E-2</v>
      </c>
      <c r="P638" s="10"/>
    </row>
    <row r="639" spans="1:16" x14ac:dyDescent="0.35">
      <c r="A639" s="5" t="s">
        <v>519</v>
      </c>
      <c r="B639" s="6">
        <v>605900000</v>
      </c>
      <c r="C639" s="7" t="s">
        <v>15</v>
      </c>
      <c r="D639" s="7" t="s">
        <v>69</v>
      </c>
      <c r="E639" s="8">
        <v>44363</v>
      </c>
      <c r="F639" s="8">
        <v>46920</v>
      </c>
      <c r="G639" s="7">
        <v>0.875</v>
      </c>
      <c r="H639" s="7">
        <v>99.558999999999997</v>
      </c>
      <c r="I639" s="7">
        <v>1</v>
      </c>
      <c r="J639" s="14">
        <f t="shared" si="54"/>
        <v>605900000</v>
      </c>
      <c r="K639" s="9">
        <f t="shared" si="55"/>
        <v>5301625.0000000009</v>
      </c>
      <c r="L639" s="9">
        <f t="shared" si="56"/>
        <v>603227981</v>
      </c>
      <c r="M639" s="9">
        <f t="shared" si="57"/>
        <v>-2672019</v>
      </c>
      <c r="N639" s="9">
        <f t="shared" si="58"/>
        <v>2629606.0000000009</v>
      </c>
      <c r="O639" s="27">
        <f t="shared" si="59"/>
        <v>4.3592241786277498E-3</v>
      </c>
      <c r="P639" s="10"/>
    </row>
    <row r="640" spans="1:16" x14ac:dyDescent="0.35">
      <c r="A640" s="5" t="s">
        <v>729</v>
      </c>
      <c r="B640" s="6">
        <v>526150000</v>
      </c>
      <c r="C640" s="7" t="s">
        <v>15</v>
      </c>
      <c r="D640" s="7" t="s">
        <v>32</v>
      </c>
      <c r="E640" s="8">
        <v>44740</v>
      </c>
      <c r="F640" s="8">
        <v>48393</v>
      </c>
      <c r="G640" s="7">
        <v>2.5</v>
      </c>
      <c r="H640" s="7">
        <v>99.616</v>
      </c>
      <c r="I640" s="7">
        <v>1</v>
      </c>
      <c r="J640" s="14">
        <f t="shared" si="54"/>
        <v>526150000</v>
      </c>
      <c r="K640" s="9">
        <f t="shared" si="55"/>
        <v>13153750</v>
      </c>
      <c r="L640" s="9">
        <f t="shared" si="56"/>
        <v>524129584</v>
      </c>
      <c r="M640" s="9">
        <f t="shared" si="57"/>
        <v>-2020416</v>
      </c>
      <c r="N640" s="9">
        <f t="shared" si="58"/>
        <v>11133334</v>
      </c>
      <c r="O640" s="27">
        <f t="shared" si="59"/>
        <v>2.1241567619659493E-2</v>
      </c>
      <c r="P640" s="10"/>
    </row>
    <row r="641" spans="1:16" x14ac:dyDescent="0.35">
      <c r="A641" s="5" t="s">
        <v>182</v>
      </c>
      <c r="B641" s="6">
        <v>990900000</v>
      </c>
      <c r="C641" s="7" t="s">
        <v>15</v>
      </c>
      <c r="D641" s="7" t="s">
        <v>37</v>
      </c>
      <c r="E641" s="8">
        <v>44810</v>
      </c>
      <c r="F641" s="8">
        <v>46636</v>
      </c>
      <c r="G641" s="7">
        <v>4.75</v>
      </c>
      <c r="H641" s="7">
        <v>100</v>
      </c>
      <c r="I641" s="7">
        <v>1</v>
      </c>
      <c r="J641" s="14">
        <f t="shared" si="54"/>
        <v>990900000</v>
      </c>
      <c r="K641" s="9">
        <f t="shared" si="55"/>
        <v>47067750</v>
      </c>
      <c r="L641" s="9">
        <f t="shared" si="56"/>
        <v>990900000</v>
      </c>
      <c r="M641" s="9">
        <f t="shared" si="57"/>
        <v>0</v>
      </c>
      <c r="N641" s="9">
        <f t="shared" si="58"/>
        <v>47067750</v>
      </c>
      <c r="O641" s="27">
        <f t="shared" si="59"/>
        <v>4.7500000000000001E-2</v>
      </c>
      <c r="P641" s="10"/>
    </row>
    <row r="642" spans="1:16" x14ac:dyDescent="0.35">
      <c r="A642" s="5" t="s">
        <v>601</v>
      </c>
      <c r="B642" s="6">
        <v>107390000</v>
      </c>
      <c r="C642" s="7" t="s">
        <v>15</v>
      </c>
      <c r="D642" s="7" t="s">
        <v>79</v>
      </c>
      <c r="E642" s="8">
        <v>45461</v>
      </c>
      <c r="F642" s="8">
        <v>46556</v>
      </c>
      <c r="G642" s="7">
        <v>9.5570000000000004</v>
      </c>
      <c r="H642" s="7">
        <v>100</v>
      </c>
      <c r="I642" s="7">
        <v>1</v>
      </c>
      <c r="J642" s="14">
        <f t="shared" si="54"/>
        <v>107390000</v>
      </c>
      <c r="K642" s="9">
        <f t="shared" si="55"/>
        <v>10263262.300000001</v>
      </c>
      <c r="L642" s="9">
        <f t="shared" si="56"/>
        <v>107390000</v>
      </c>
      <c r="M642" s="9">
        <f t="shared" si="57"/>
        <v>0</v>
      </c>
      <c r="N642" s="9">
        <f t="shared" si="58"/>
        <v>10263262.300000001</v>
      </c>
      <c r="O642" s="27">
        <f t="shared" si="59"/>
        <v>9.5570000000000002E-2</v>
      </c>
      <c r="P642" s="10"/>
    </row>
    <row r="643" spans="1:16" x14ac:dyDescent="0.35">
      <c r="A643" s="5" t="s">
        <v>873</v>
      </c>
      <c r="B643" s="6">
        <v>547300000</v>
      </c>
      <c r="C643" s="7" t="s">
        <v>15</v>
      </c>
      <c r="D643" s="7" t="s">
        <v>35</v>
      </c>
      <c r="E643" s="8">
        <v>45020</v>
      </c>
      <c r="F643" s="8">
        <v>46847</v>
      </c>
      <c r="G643" s="7">
        <v>3.5</v>
      </c>
      <c r="H643" s="7">
        <v>99.850999999999999</v>
      </c>
      <c r="I643" s="7">
        <v>1</v>
      </c>
      <c r="J643" s="14">
        <f t="shared" si="54"/>
        <v>547300000</v>
      </c>
      <c r="K643" s="9">
        <f t="shared" si="55"/>
        <v>19155500</v>
      </c>
      <c r="L643" s="9">
        <f t="shared" si="56"/>
        <v>546484523</v>
      </c>
      <c r="M643" s="9">
        <f t="shared" si="57"/>
        <v>-815477</v>
      </c>
      <c r="N643" s="9">
        <f t="shared" si="58"/>
        <v>18340023</v>
      </c>
      <c r="O643" s="27">
        <f t="shared" si="59"/>
        <v>3.3560004406565785E-2</v>
      </c>
      <c r="P643" s="10"/>
    </row>
    <row r="644" spans="1:16" x14ac:dyDescent="0.35">
      <c r="A644" s="5" t="s">
        <v>48</v>
      </c>
      <c r="B644" s="6">
        <v>299100000</v>
      </c>
      <c r="C644" s="7" t="s">
        <v>131</v>
      </c>
      <c r="D644" s="7" t="s">
        <v>32</v>
      </c>
      <c r="E644" s="8">
        <v>44901</v>
      </c>
      <c r="F644" s="8">
        <v>46723</v>
      </c>
      <c r="G644" s="7">
        <v>3.367</v>
      </c>
      <c r="H644" s="7">
        <v>100</v>
      </c>
      <c r="I644" s="7">
        <v>9.7009999999999999E-2</v>
      </c>
      <c r="J644" s="14">
        <f t="shared" si="54"/>
        <v>29015691</v>
      </c>
      <c r="K644" s="9">
        <f t="shared" si="55"/>
        <v>976958.31597</v>
      </c>
      <c r="L644" s="9">
        <f t="shared" si="56"/>
        <v>29015691</v>
      </c>
      <c r="M644" s="9">
        <f t="shared" si="57"/>
        <v>0</v>
      </c>
      <c r="N644" s="9">
        <f t="shared" si="58"/>
        <v>976958.31597</v>
      </c>
      <c r="O644" s="27">
        <f t="shared" si="59"/>
        <v>3.3669999999999999E-2</v>
      </c>
      <c r="P644" s="10"/>
    </row>
    <row r="645" spans="1:16" x14ac:dyDescent="0.35">
      <c r="A645" s="5" t="s">
        <v>880</v>
      </c>
      <c r="B645" s="6">
        <v>63372100</v>
      </c>
      <c r="C645" s="7" t="s">
        <v>287</v>
      </c>
      <c r="D645" s="7" t="s">
        <v>30</v>
      </c>
      <c r="E645" s="8">
        <v>44460</v>
      </c>
      <c r="F645" s="8">
        <v>46286</v>
      </c>
      <c r="G645" s="7">
        <v>3.3050000000000002</v>
      </c>
      <c r="H645" s="7">
        <v>100</v>
      </c>
      <c r="I645" s="7">
        <v>9.8159999999999997E-2</v>
      </c>
      <c r="J645" s="14">
        <f t="shared" si="54"/>
        <v>6220605.3360000001</v>
      </c>
      <c r="K645" s="9">
        <f t="shared" si="55"/>
        <v>205591.00635480002</v>
      </c>
      <c r="L645" s="9">
        <f t="shared" si="56"/>
        <v>6220605.3360000001</v>
      </c>
      <c r="M645" s="9">
        <f t="shared" si="57"/>
        <v>0</v>
      </c>
      <c r="N645" s="9">
        <f t="shared" si="58"/>
        <v>205591.00635480002</v>
      </c>
      <c r="O645" s="27">
        <f t="shared" si="59"/>
        <v>3.3050000000000003E-2</v>
      </c>
      <c r="P645" s="10"/>
    </row>
    <row r="646" spans="1:16" x14ac:dyDescent="0.35">
      <c r="A646" s="5" t="s">
        <v>478</v>
      </c>
      <c r="B646" s="6">
        <v>576400000</v>
      </c>
      <c r="C646" s="7" t="s">
        <v>15</v>
      </c>
      <c r="D646" s="7" t="s">
        <v>61</v>
      </c>
      <c r="E646" s="8">
        <v>44481</v>
      </c>
      <c r="F646" s="8">
        <v>47403</v>
      </c>
      <c r="G646" s="7">
        <v>0.9</v>
      </c>
      <c r="H646" s="7">
        <v>99.182000000000002</v>
      </c>
      <c r="I646" s="7">
        <v>1</v>
      </c>
      <c r="J646" s="14">
        <f t="shared" si="54"/>
        <v>576400000</v>
      </c>
      <c r="K646" s="9">
        <f t="shared" si="55"/>
        <v>5187600.0000000009</v>
      </c>
      <c r="L646" s="9">
        <f t="shared" si="56"/>
        <v>571685048</v>
      </c>
      <c r="M646" s="9">
        <f t="shared" si="57"/>
        <v>-4714952</v>
      </c>
      <c r="N646" s="9">
        <f t="shared" si="58"/>
        <v>472648.00000000093</v>
      </c>
      <c r="O646" s="27">
        <f t="shared" si="59"/>
        <v>8.2676292069125607E-4</v>
      </c>
      <c r="P646" s="10"/>
    </row>
    <row r="647" spans="1:16" x14ac:dyDescent="0.35">
      <c r="A647" s="5" t="s">
        <v>236</v>
      </c>
      <c r="B647" s="6">
        <v>1091600000</v>
      </c>
      <c r="C647" s="7" t="s">
        <v>15</v>
      </c>
      <c r="D647" s="7" t="s">
        <v>69</v>
      </c>
      <c r="E647" s="8">
        <v>44631</v>
      </c>
      <c r="F647" s="8">
        <v>48284</v>
      </c>
      <c r="G647" s="7">
        <v>1.375</v>
      </c>
      <c r="H647" s="7">
        <v>99.573999999999998</v>
      </c>
      <c r="I647" s="7">
        <v>1</v>
      </c>
      <c r="J647" s="14">
        <f t="shared" si="54"/>
        <v>1091600000</v>
      </c>
      <c r="K647" s="9">
        <f t="shared" si="55"/>
        <v>15009500</v>
      </c>
      <c r="L647" s="9">
        <f t="shared" si="56"/>
        <v>1086949784</v>
      </c>
      <c r="M647" s="9">
        <f t="shared" si="57"/>
        <v>-4650216</v>
      </c>
      <c r="N647" s="9">
        <f t="shared" si="58"/>
        <v>10359284</v>
      </c>
      <c r="O647" s="27">
        <f t="shared" si="59"/>
        <v>9.5306003575230478E-3</v>
      </c>
      <c r="P647" s="10"/>
    </row>
    <row r="648" spans="1:16" x14ac:dyDescent="0.35">
      <c r="A648" s="5" t="s">
        <v>456</v>
      </c>
      <c r="B648" s="6">
        <v>542350000</v>
      </c>
      <c r="C648" s="7" t="s">
        <v>15</v>
      </c>
      <c r="D648" s="7" t="s">
        <v>16</v>
      </c>
      <c r="E648" s="8">
        <v>45443</v>
      </c>
      <c r="F648" s="8">
        <v>46660</v>
      </c>
      <c r="G648" s="7">
        <v>4.125</v>
      </c>
      <c r="H648" s="7">
        <v>99.941999999999993</v>
      </c>
      <c r="I648" s="7">
        <v>1</v>
      </c>
      <c r="J648" s="14">
        <f t="shared" si="54"/>
        <v>542350000</v>
      </c>
      <c r="K648" s="9">
        <f t="shared" si="55"/>
        <v>22371937.5</v>
      </c>
      <c r="L648" s="9">
        <f t="shared" si="56"/>
        <v>542035437</v>
      </c>
      <c r="M648" s="9">
        <f t="shared" si="57"/>
        <v>-314563</v>
      </c>
      <c r="N648" s="9">
        <f t="shared" si="58"/>
        <v>22057374.5</v>
      </c>
      <c r="O648" s="27">
        <f t="shared" si="59"/>
        <v>4.0693602289327807E-2</v>
      </c>
      <c r="P648" s="10"/>
    </row>
    <row r="649" spans="1:16" x14ac:dyDescent="0.35">
      <c r="A649" s="5" t="s">
        <v>511</v>
      </c>
      <c r="B649" s="6">
        <v>806700000</v>
      </c>
      <c r="C649" s="7" t="s">
        <v>15</v>
      </c>
      <c r="D649" s="7" t="s">
        <v>32</v>
      </c>
      <c r="E649" s="8">
        <v>45070</v>
      </c>
      <c r="F649" s="8">
        <v>47627</v>
      </c>
      <c r="G649" s="7">
        <v>2.875</v>
      </c>
      <c r="H649" s="7">
        <v>99.283000000000001</v>
      </c>
      <c r="I649" s="7">
        <v>1</v>
      </c>
      <c r="J649" s="14">
        <f t="shared" si="54"/>
        <v>806700000</v>
      </c>
      <c r="K649" s="9">
        <f t="shared" si="55"/>
        <v>23192625</v>
      </c>
      <c r="L649" s="9">
        <f t="shared" si="56"/>
        <v>800915961</v>
      </c>
      <c r="M649" s="9">
        <f t="shared" si="57"/>
        <v>-5784039</v>
      </c>
      <c r="N649" s="9">
        <f t="shared" si="58"/>
        <v>17408586</v>
      </c>
      <c r="O649" s="27">
        <f t="shared" si="59"/>
        <v>2.173584601593425E-2</v>
      </c>
      <c r="P649" s="10"/>
    </row>
    <row r="650" spans="1:16" x14ac:dyDescent="0.35">
      <c r="A650" s="5" t="s">
        <v>75</v>
      </c>
      <c r="B650" s="6">
        <v>1082800000</v>
      </c>
      <c r="C650" s="7" t="s">
        <v>15</v>
      </c>
      <c r="D650" s="7" t="s">
        <v>35</v>
      </c>
      <c r="E650" s="8">
        <v>45014</v>
      </c>
      <c r="F650" s="8">
        <v>46110</v>
      </c>
      <c r="G650" s="7">
        <v>3.875</v>
      </c>
      <c r="H650" s="7">
        <v>99.756</v>
      </c>
      <c r="I650" s="7">
        <v>1</v>
      </c>
      <c r="J650" s="14">
        <f t="shared" si="54"/>
        <v>1082800000</v>
      </c>
      <c r="K650" s="9">
        <f t="shared" si="55"/>
        <v>41958500</v>
      </c>
      <c r="L650" s="9">
        <f t="shared" si="56"/>
        <v>1080157968</v>
      </c>
      <c r="M650" s="9">
        <f t="shared" si="57"/>
        <v>-2642032</v>
      </c>
      <c r="N650" s="9">
        <f t="shared" si="58"/>
        <v>39316468</v>
      </c>
      <c r="O650" s="27">
        <f t="shared" si="59"/>
        <v>3.6398813103973693E-2</v>
      </c>
      <c r="P650" s="10"/>
    </row>
    <row r="651" spans="1:16" x14ac:dyDescent="0.35">
      <c r="A651" s="5" t="s">
        <v>97</v>
      </c>
      <c r="B651" s="6">
        <v>901425000</v>
      </c>
      <c r="C651" s="7" t="s">
        <v>15</v>
      </c>
      <c r="D651" s="7" t="s">
        <v>98</v>
      </c>
      <c r="E651" s="8">
        <v>44229</v>
      </c>
      <c r="F651" s="8">
        <v>66325</v>
      </c>
      <c r="G651" s="7">
        <v>1.875</v>
      </c>
      <c r="H651" s="7">
        <v>99.617000000000004</v>
      </c>
      <c r="I651" s="7">
        <v>1</v>
      </c>
      <c r="J651" s="14">
        <f t="shared" si="54"/>
        <v>901425000</v>
      </c>
      <c r="K651" s="9">
        <f t="shared" si="55"/>
        <v>16901718.75</v>
      </c>
      <c r="L651" s="9">
        <f t="shared" si="56"/>
        <v>897972542.25</v>
      </c>
      <c r="M651" s="9">
        <f t="shared" si="57"/>
        <v>-3452457.75</v>
      </c>
      <c r="N651" s="9">
        <f t="shared" si="58"/>
        <v>13449261</v>
      </c>
      <c r="O651" s="27">
        <f t="shared" si="59"/>
        <v>1.4977363301444533E-2</v>
      </c>
      <c r="P651" s="10"/>
    </row>
    <row r="652" spans="1:16" x14ac:dyDescent="0.35">
      <c r="A652" s="5" t="s">
        <v>447</v>
      </c>
      <c r="B652" s="6">
        <v>590150000</v>
      </c>
      <c r="C652" s="7" t="s">
        <v>15</v>
      </c>
      <c r="D652" s="7" t="s">
        <v>186</v>
      </c>
      <c r="E652" s="8">
        <v>44392</v>
      </c>
      <c r="F652" s="8">
        <v>46583</v>
      </c>
      <c r="G652" s="7">
        <v>0.375</v>
      </c>
      <c r="H652" s="7">
        <v>99.698999999999998</v>
      </c>
      <c r="I652" s="7">
        <v>1</v>
      </c>
      <c r="J652" s="14">
        <f t="shared" si="54"/>
        <v>590150000</v>
      </c>
      <c r="K652" s="9">
        <f t="shared" si="55"/>
        <v>2213062.5</v>
      </c>
      <c r="L652" s="9">
        <f t="shared" si="56"/>
        <v>588373648.5</v>
      </c>
      <c r="M652" s="9">
        <f t="shared" si="57"/>
        <v>-1776351.5</v>
      </c>
      <c r="N652" s="9">
        <f t="shared" si="58"/>
        <v>436711</v>
      </c>
      <c r="O652" s="27">
        <f t="shared" si="59"/>
        <v>7.4223412471539332E-4</v>
      </c>
      <c r="P652" s="10"/>
    </row>
    <row r="653" spans="1:16" x14ac:dyDescent="0.35">
      <c r="A653" s="5" t="s">
        <v>355</v>
      </c>
      <c r="B653" s="6">
        <v>887400000</v>
      </c>
      <c r="C653" s="7" t="s">
        <v>15</v>
      </c>
      <c r="D653" s="7" t="s">
        <v>35</v>
      </c>
      <c r="E653" s="8">
        <v>44448</v>
      </c>
      <c r="F653" s="8">
        <v>46274</v>
      </c>
      <c r="G653" s="7">
        <v>0.25</v>
      </c>
      <c r="H653" s="7">
        <v>99.926000000000002</v>
      </c>
      <c r="I653" s="7">
        <v>1</v>
      </c>
      <c r="J653" s="14">
        <f t="shared" si="54"/>
        <v>887400000</v>
      </c>
      <c r="K653" s="9">
        <f t="shared" si="55"/>
        <v>2218500</v>
      </c>
      <c r="L653" s="9">
        <f t="shared" si="56"/>
        <v>886743324</v>
      </c>
      <c r="M653" s="9">
        <f t="shared" si="57"/>
        <v>-656676</v>
      </c>
      <c r="N653" s="9">
        <f t="shared" si="58"/>
        <v>1561824</v>
      </c>
      <c r="O653" s="27">
        <f t="shared" si="59"/>
        <v>1.7613033644897223E-3</v>
      </c>
      <c r="P653" s="10"/>
    </row>
    <row r="654" spans="1:16" x14ac:dyDescent="0.35">
      <c r="A654" s="5" t="s">
        <v>149</v>
      </c>
      <c r="B654" s="6">
        <v>1143800000</v>
      </c>
      <c r="C654" s="7" t="s">
        <v>15</v>
      </c>
      <c r="D654" s="7" t="s">
        <v>30</v>
      </c>
      <c r="E654" s="8">
        <v>44601</v>
      </c>
      <c r="F654" s="8">
        <v>46608</v>
      </c>
      <c r="G654" s="7">
        <v>0.75</v>
      </c>
      <c r="H654" s="7">
        <v>99.551000000000002</v>
      </c>
      <c r="I654" s="7">
        <v>1</v>
      </c>
      <c r="J654" s="14">
        <f t="shared" si="54"/>
        <v>1143800000</v>
      </c>
      <c r="K654" s="9">
        <f t="shared" si="55"/>
        <v>8578500</v>
      </c>
      <c r="L654" s="9">
        <f t="shared" si="56"/>
        <v>1138664338</v>
      </c>
      <c r="M654" s="9">
        <f t="shared" si="57"/>
        <v>-5135662</v>
      </c>
      <c r="N654" s="9">
        <f t="shared" si="58"/>
        <v>3442838</v>
      </c>
      <c r="O654" s="27">
        <f t="shared" si="59"/>
        <v>3.0235758555916064E-3</v>
      </c>
      <c r="P654" s="10"/>
    </row>
    <row r="655" spans="1:16" x14ac:dyDescent="0.35">
      <c r="A655" s="5" t="s">
        <v>887</v>
      </c>
      <c r="B655" s="6">
        <v>350000000</v>
      </c>
      <c r="C655" s="7" t="s">
        <v>23</v>
      </c>
      <c r="D655" s="7" t="s">
        <v>64</v>
      </c>
      <c r="E655" s="8">
        <v>44658</v>
      </c>
      <c r="F655" s="8">
        <v>46484</v>
      </c>
      <c r="G655" s="7">
        <v>3.25</v>
      </c>
      <c r="H655" s="7">
        <v>99.528999999999996</v>
      </c>
      <c r="I655" s="7">
        <v>0.91337999999999997</v>
      </c>
      <c r="J655" s="14">
        <f t="shared" si="54"/>
        <v>319683000</v>
      </c>
      <c r="K655" s="9">
        <f t="shared" si="55"/>
        <v>10389697.5</v>
      </c>
      <c r="L655" s="9">
        <f t="shared" si="56"/>
        <v>318177293.06999999</v>
      </c>
      <c r="M655" s="9">
        <f t="shared" si="57"/>
        <v>-1505706.9300000072</v>
      </c>
      <c r="N655" s="9">
        <f t="shared" si="58"/>
        <v>8883990.5699999928</v>
      </c>
      <c r="O655" s="27">
        <f t="shared" si="59"/>
        <v>2.7921510313576925E-2</v>
      </c>
      <c r="P655" s="10"/>
    </row>
    <row r="656" spans="1:16" x14ac:dyDescent="0.35">
      <c r="A656" s="5" t="s">
        <v>48</v>
      </c>
      <c r="B656" s="6">
        <v>5557500000</v>
      </c>
      <c r="C656" s="7" t="s">
        <v>15</v>
      </c>
      <c r="D656" s="7" t="s">
        <v>32</v>
      </c>
      <c r="E656" s="8">
        <v>45532</v>
      </c>
      <c r="F656" s="8">
        <v>47395</v>
      </c>
      <c r="G656" s="7">
        <v>2.375</v>
      </c>
      <c r="H656" s="7">
        <v>99.632999999999996</v>
      </c>
      <c r="I656" s="7">
        <v>1</v>
      </c>
      <c r="J656" s="14">
        <f t="shared" si="54"/>
        <v>5557500000</v>
      </c>
      <c r="K656" s="9">
        <f t="shared" si="55"/>
        <v>131990625</v>
      </c>
      <c r="L656" s="9">
        <f t="shared" si="56"/>
        <v>5537103975</v>
      </c>
      <c r="M656" s="9">
        <f t="shared" si="57"/>
        <v>-20396025</v>
      </c>
      <c r="N656" s="9">
        <f t="shared" si="58"/>
        <v>111594600</v>
      </c>
      <c r="O656" s="27">
        <f t="shared" si="59"/>
        <v>2.0153965051739886E-2</v>
      </c>
      <c r="P656" s="10"/>
    </row>
    <row r="657" spans="1:16" x14ac:dyDescent="0.35">
      <c r="A657" s="5" t="s">
        <v>891</v>
      </c>
      <c r="B657" s="6">
        <v>276350000</v>
      </c>
      <c r="C657" s="7" t="s">
        <v>15</v>
      </c>
      <c r="D657" s="7" t="s">
        <v>16</v>
      </c>
      <c r="E657" s="8">
        <v>45566</v>
      </c>
      <c r="F657" s="8">
        <v>47757</v>
      </c>
      <c r="G657" s="7">
        <v>4.125</v>
      </c>
      <c r="H657" s="7">
        <v>99.863</v>
      </c>
      <c r="I657" s="7">
        <v>1</v>
      </c>
      <c r="J657" s="14">
        <f t="shared" si="54"/>
        <v>276350000</v>
      </c>
      <c r="K657" s="9">
        <f t="shared" si="55"/>
        <v>11399437.5</v>
      </c>
      <c r="L657" s="9">
        <f t="shared" si="56"/>
        <v>275971400.5</v>
      </c>
      <c r="M657" s="9">
        <f t="shared" si="57"/>
        <v>-378599.5</v>
      </c>
      <c r="N657" s="9">
        <f t="shared" si="58"/>
        <v>11020838</v>
      </c>
      <c r="O657" s="27">
        <f t="shared" si="59"/>
        <v>3.9934710553458236E-2</v>
      </c>
      <c r="P657" s="10"/>
    </row>
    <row r="658" spans="1:16" x14ac:dyDescent="0.35">
      <c r="A658" s="5" t="s">
        <v>503</v>
      </c>
      <c r="B658" s="6">
        <v>324540000</v>
      </c>
      <c r="C658" s="7" t="s">
        <v>15</v>
      </c>
      <c r="D658" s="7" t="s">
        <v>28</v>
      </c>
      <c r="E658" s="8">
        <v>45435</v>
      </c>
      <c r="F658" s="8">
        <v>47626</v>
      </c>
      <c r="G658" s="7">
        <v>5.15</v>
      </c>
      <c r="H658" s="7">
        <v>100</v>
      </c>
      <c r="I658" s="7">
        <v>1</v>
      </c>
      <c r="J658" s="14">
        <f t="shared" si="54"/>
        <v>324540000</v>
      </c>
      <c r="K658" s="9">
        <f t="shared" si="55"/>
        <v>16713810.000000002</v>
      </c>
      <c r="L658" s="9">
        <f t="shared" si="56"/>
        <v>324540000</v>
      </c>
      <c r="M658" s="9">
        <f t="shared" si="57"/>
        <v>0</v>
      </c>
      <c r="N658" s="9">
        <f t="shared" si="58"/>
        <v>16713810.000000002</v>
      </c>
      <c r="O658" s="27">
        <f t="shared" si="59"/>
        <v>5.1500000000000004E-2</v>
      </c>
      <c r="P658" s="10"/>
    </row>
    <row r="659" spans="1:16" x14ac:dyDescent="0.35">
      <c r="A659" s="5" t="s">
        <v>892</v>
      </c>
      <c r="B659" s="6">
        <v>750000000</v>
      </c>
      <c r="C659" s="7" t="s">
        <v>23</v>
      </c>
      <c r="D659" s="7" t="s">
        <v>16</v>
      </c>
      <c r="E659" s="8">
        <v>45231</v>
      </c>
      <c r="F659" s="8">
        <v>46692</v>
      </c>
      <c r="G659" s="7">
        <v>5.125</v>
      </c>
      <c r="H659" s="7">
        <v>99.894999999999996</v>
      </c>
      <c r="I659" s="7">
        <v>0.94440999999999997</v>
      </c>
      <c r="J659" s="14">
        <f t="shared" si="54"/>
        <v>708307500</v>
      </c>
      <c r="K659" s="9">
        <f t="shared" si="55"/>
        <v>36300759.375</v>
      </c>
      <c r="L659" s="9">
        <f t="shared" si="56"/>
        <v>707563777.125</v>
      </c>
      <c r="M659" s="9">
        <f t="shared" si="57"/>
        <v>-743722.875</v>
      </c>
      <c r="N659" s="9">
        <f t="shared" si="58"/>
        <v>35557036.5</v>
      </c>
      <c r="O659" s="27">
        <f t="shared" si="59"/>
        <v>5.0252765403673856E-2</v>
      </c>
      <c r="P659" s="10"/>
    </row>
    <row r="660" spans="1:16" x14ac:dyDescent="0.35">
      <c r="A660" s="5" t="s">
        <v>507</v>
      </c>
      <c r="B660" s="6">
        <v>537400000</v>
      </c>
      <c r="C660" s="7" t="s">
        <v>15</v>
      </c>
      <c r="D660" s="7" t="s">
        <v>186</v>
      </c>
      <c r="E660" s="8">
        <v>45086</v>
      </c>
      <c r="F660" s="8">
        <v>48739</v>
      </c>
      <c r="G660" s="7">
        <v>3.5</v>
      </c>
      <c r="H660" s="7">
        <v>99.519000000000005</v>
      </c>
      <c r="I660" s="7">
        <v>1</v>
      </c>
      <c r="J660" s="14">
        <f t="shared" si="54"/>
        <v>537400000</v>
      </c>
      <c r="K660" s="9">
        <f t="shared" si="55"/>
        <v>18809000</v>
      </c>
      <c r="L660" s="9">
        <f t="shared" si="56"/>
        <v>534815106</v>
      </c>
      <c r="M660" s="9">
        <f t="shared" si="57"/>
        <v>-2584894</v>
      </c>
      <c r="N660" s="9">
        <f t="shared" si="58"/>
        <v>16224106</v>
      </c>
      <c r="O660" s="27">
        <f t="shared" si="59"/>
        <v>3.0335915754780493E-2</v>
      </c>
      <c r="P660" s="10"/>
    </row>
    <row r="661" spans="1:16" x14ac:dyDescent="0.35">
      <c r="A661" s="5" t="s">
        <v>894</v>
      </c>
      <c r="B661" s="6">
        <v>116560000</v>
      </c>
      <c r="C661" s="7" t="s">
        <v>15</v>
      </c>
      <c r="D661" s="7" t="s">
        <v>455</v>
      </c>
      <c r="E661" s="8">
        <v>44489</v>
      </c>
      <c r="F661" s="8">
        <v>46407</v>
      </c>
      <c r="G661" s="7">
        <v>0.5</v>
      </c>
      <c r="H661" s="7">
        <v>99.861000000000004</v>
      </c>
      <c r="I661" s="7">
        <v>1</v>
      </c>
      <c r="J661" s="14">
        <f t="shared" si="54"/>
        <v>116560000</v>
      </c>
      <c r="K661" s="9">
        <f t="shared" si="55"/>
        <v>582800</v>
      </c>
      <c r="L661" s="9">
        <f t="shared" si="56"/>
        <v>116397981.59999999</v>
      </c>
      <c r="M661" s="9">
        <f t="shared" si="57"/>
        <v>-162018.40000000596</v>
      </c>
      <c r="N661" s="9">
        <f t="shared" si="58"/>
        <v>420781.59999999404</v>
      </c>
      <c r="O661" s="27">
        <f t="shared" si="59"/>
        <v>3.6150248845895285E-3</v>
      </c>
      <c r="P661" s="10"/>
    </row>
    <row r="662" spans="1:16" x14ac:dyDescent="0.35">
      <c r="A662" s="5" t="s">
        <v>507</v>
      </c>
      <c r="B662" s="6">
        <v>499900000</v>
      </c>
      <c r="C662" s="7" t="s">
        <v>15</v>
      </c>
      <c r="D662" s="7" t="s">
        <v>186</v>
      </c>
      <c r="E662" s="8">
        <v>44817</v>
      </c>
      <c r="F662" s="8">
        <v>47374</v>
      </c>
      <c r="G662" s="7">
        <v>2.875</v>
      </c>
      <c r="H662" s="7">
        <v>99.034999999999997</v>
      </c>
      <c r="I662" s="7">
        <v>1</v>
      </c>
      <c r="J662" s="14">
        <f t="shared" si="54"/>
        <v>499900000</v>
      </c>
      <c r="K662" s="9">
        <f t="shared" si="55"/>
        <v>14372125</v>
      </c>
      <c r="L662" s="9">
        <f t="shared" si="56"/>
        <v>495075965</v>
      </c>
      <c r="M662" s="9">
        <f t="shared" si="57"/>
        <v>-4824035</v>
      </c>
      <c r="N662" s="9">
        <f t="shared" si="58"/>
        <v>9548090</v>
      </c>
      <c r="O662" s="27">
        <f t="shared" si="59"/>
        <v>1.9286110970868884E-2</v>
      </c>
      <c r="P662" s="10"/>
    </row>
    <row r="663" spans="1:16" x14ac:dyDescent="0.35">
      <c r="A663" s="5" t="s">
        <v>897</v>
      </c>
      <c r="B663" s="6">
        <v>318575000</v>
      </c>
      <c r="C663" s="7" t="s">
        <v>63</v>
      </c>
      <c r="D663" s="7" t="s">
        <v>64</v>
      </c>
      <c r="E663" s="8">
        <v>45637</v>
      </c>
      <c r="F663" s="8">
        <v>48559</v>
      </c>
      <c r="G663" s="7">
        <v>5.75</v>
      </c>
      <c r="H663" s="7">
        <v>99.962000000000003</v>
      </c>
      <c r="I663" s="11">
        <v>1.2105300000000001</v>
      </c>
      <c r="J663" s="14">
        <f t="shared" si="54"/>
        <v>385644594.75000006</v>
      </c>
      <c r="K663" s="9">
        <f t="shared" si="55"/>
        <v>22174564.198125005</v>
      </c>
      <c r="L663" s="9">
        <f t="shared" si="56"/>
        <v>385498049.80399507</v>
      </c>
      <c r="M663" s="9">
        <f t="shared" si="57"/>
        <v>-146544.94600498676</v>
      </c>
      <c r="N663" s="9">
        <f t="shared" si="58"/>
        <v>22028019.252120018</v>
      </c>
      <c r="O663" s="27">
        <f t="shared" si="59"/>
        <v>5.7141713851263515E-2</v>
      </c>
      <c r="P663" s="10"/>
    </row>
    <row r="664" spans="1:16" x14ac:dyDescent="0.35">
      <c r="A664" s="5" t="s">
        <v>31</v>
      </c>
      <c r="B664" s="6">
        <v>669960000</v>
      </c>
      <c r="C664" s="7" t="s">
        <v>15</v>
      </c>
      <c r="D664" s="7" t="s">
        <v>32</v>
      </c>
      <c r="E664" s="8">
        <v>45531</v>
      </c>
      <c r="F664" s="8">
        <v>51009</v>
      </c>
      <c r="G664" s="7">
        <v>3.85</v>
      </c>
      <c r="H664" s="7">
        <v>98.299000000000007</v>
      </c>
      <c r="I664" s="7">
        <v>1</v>
      </c>
      <c r="J664" s="14">
        <f t="shared" si="54"/>
        <v>669960000</v>
      </c>
      <c r="K664" s="9">
        <f t="shared" si="55"/>
        <v>25793460</v>
      </c>
      <c r="L664" s="9">
        <f t="shared" si="56"/>
        <v>658563980.39999998</v>
      </c>
      <c r="M664" s="9">
        <f t="shared" si="57"/>
        <v>-11396019.600000024</v>
      </c>
      <c r="N664" s="9">
        <f t="shared" si="58"/>
        <v>14397440.399999976</v>
      </c>
      <c r="O664" s="27">
        <f t="shared" si="59"/>
        <v>2.1861870415772252E-2</v>
      </c>
      <c r="P664" s="10"/>
    </row>
    <row r="665" spans="1:16" x14ac:dyDescent="0.35">
      <c r="A665" s="5" t="s">
        <v>898</v>
      </c>
      <c r="B665" s="6">
        <v>335070000</v>
      </c>
      <c r="C665" s="7" t="s">
        <v>15</v>
      </c>
      <c r="D665" s="7" t="s">
        <v>32</v>
      </c>
      <c r="E665" s="8">
        <v>45561</v>
      </c>
      <c r="F665" s="8">
        <v>48117</v>
      </c>
      <c r="G665" s="7">
        <v>2.75</v>
      </c>
      <c r="H665" s="7">
        <v>99.447999999999993</v>
      </c>
      <c r="I665" s="7">
        <v>1</v>
      </c>
      <c r="J665" s="14">
        <f t="shared" si="54"/>
        <v>335070000</v>
      </c>
      <c r="K665" s="9">
        <f t="shared" si="55"/>
        <v>9214425</v>
      </c>
      <c r="L665" s="9">
        <f t="shared" si="56"/>
        <v>333220413.59999996</v>
      </c>
      <c r="M665" s="9">
        <f t="shared" si="57"/>
        <v>-1849586.4000000358</v>
      </c>
      <c r="N665" s="9">
        <f t="shared" si="58"/>
        <v>7364838.5999999642</v>
      </c>
      <c r="O665" s="27">
        <f t="shared" si="59"/>
        <v>2.2102003056873838E-2</v>
      </c>
      <c r="P665" s="10"/>
    </row>
    <row r="666" spans="1:16" x14ac:dyDescent="0.35">
      <c r="A666" s="5" t="s">
        <v>646</v>
      </c>
      <c r="B666" s="6">
        <v>750000000</v>
      </c>
      <c r="C666" s="7" t="s">
        <v>23</v>
      </c>
      <c r="D666" s="7" t="s">
        <v>35</v>
      </c>
      <c r="E666" s="8">
        <v>45372</v>
      </c>
      <c r="F666" s="8">
        <v>47922</v>
      </c>
      <c r="G666" s="7">
        <v>7.125</v>
      </c>
      <c r="H666" s="7">
        <v>100</v>
      </c>
      <c r="I666" s="7">
        <v>0.92064000000000001</v>
      </c>
      <c r="J666" s="14">
        <f t="shared" si="54"/>
        <v>690480000</v>
      </c>
      <c r="K666" s="9">
        <f t="shared" si="55"/>
        <v>49196699.999999993</v>
      </c>
      <c r="L666" s="9">
        <f t="shared" si="56"/>
        <v>690480000</v>
      </c>
      <c r="M666" s="9">
        <f t="shared" si="57"/>
        <v>0</v>
      </c>
      <c r="N666" s="9">
        <f t="shared" si="58"/>
        <v>49196699.999999993</v>
      </c>
      <c r="O666" s="27">
        <f t="shared" si="59"/>
        <v>7.1249999999999994E-2</v>
      </c>
      <c r="P666" s="10"/>
    </row>
    <row r="667" spans="1:16" x14ac:dyDescent="0.35">
      <c r="A667" s="5" t="s">
        <v>108</v>
      </c>
      <c r="B667" s="6">
        <v>189800000</v>
      </c>
      <c r="C667" s="7" t="s">
        <v>131</v>
      </c>
      <c r="D667" s="7" t="s">
        <v>109</v>
      </c>
      <c r="E667" s="8">
        <v>45314</v>
      </c>
      <c r="F667" s="8">
        <v>47322</v>
      </c>
      <c r="G667" s="7">
        <v>3.625</v>
      </c>
      <c r="H667" s="7">
        <v>99.659000000000006</v>
      </c>
      <c r="I667" s="7">
        <v>8.7410000000000002E-2</v>
      </c>
      <c r="J667" s="14">
        <f t="shared" si="54"/>
        <v>16590418</v>
      </c>
      <c r="K667" s="9">
        <f t="shared" si="55"/>
        <v>601402.65249999997</v>
      </c>
      <c r="L667" s="9">
        <f t="shared" si="56"/>
        <v>16533844.674620001</v>
      </c>
      <c r="M667" s="9">
        <f t="shared" si="57"/>
        <v>-56573.325379999354</v>
      </c>
      <c r="N667" s="9">
        <f t="shared" si="58"/>
        <v>544829.32712000061</v>
      </c>
      <c r="O667" s="27">
        <f t="shared" si="59"/>
        <v>3.2952367573425415E-2</v>
      </c>
      <c r="P667" s="10"/>
    </row>
    <row r="668" spans="1:16" x14ac:dyDescent="0.35">
      <c r="A668" s="5" t="s">
        <v>243</v>
      </c>
      <c r="B668" s="6">
        <v>720330000</v>
      </c>
      <c r="C668" s="7" t="s">
        <v>15</v>
      </c>
      <c r="D668" s="7" t="s">
        <v>37</v>
      </c>
      <c r="E668" s="8">
        <v>45131</v>
      </c>
      <c r="F668" s="8">
        <v>48784</v>
      </c>
      <c r="G668" s="7">
        <v>3.875</v>
      </c>
      <c r="H668" s="7">
        <v>99.106999999999999</v>
      </c>
      <c r="I668" s="7">
        <v>1</v>
      </c>
      <c r="J668" s="14">
        <f t="shared" si="54"/>
        <v>720330000</v>
      </c>
      <c r="K668" s="9">
        <f t="shared" si="55"/>
        <v>27912787.5</v>
      </c>
      <c r="L668" s="9">
        <f t="shared" si="56"/>
        <v>713897453.10000002</v>
      </c>
      <c r="M668" s="9">
        <f t="shared" si="57"/>
        <v>-6432546.8999999762</v>
      </c>
      <c r="N668" s="9">
        <f t="shared" si="58"/>
        <v>21480240.600000024</v>
      </c>
      <c r="O668" s="27">
        <f t="shared" si="59"/>
        <v>3.0088692019736275E-2</v>
      </c>
      <c r="P668" s="10"/>
    </row>
    <row r="669" spans="1:16" x14ac:dyDescent="0.35">
      <c r="A669" s="5" t="s">
        <v>254</v>
      </c>
      <c r="B669" s="6">
        <v>806025000</v>
      </c>
      <c r="C669" s="7" t="s">
        <v>15</v>
      </c>
      <c r="D669" s="7" t="s">
        <v>116</v>
      </c>
      <c r="E669" s="8">
        <v>44937</v>
      </c>
      <c r="F669" s="8">
        <v>52242</v>
      </c>
      <c r="G669" s="7">
        <v>4.25</v>
      </c>
      <c r="H669" s="7">
        <v>98.552000000000007</v>
      </c>
      <c r="I669" s="7">
        <v>1</v>
      </c>
      <c r="J669" s="14">
        <f t="shared" si="54"/>
        <v>806025000</v>
      </c>
      <c r="K669" s="9">
        <f t="shared" si="55"/>
        <v>34256062.5</v>
      </c>
      <c r="L669" s="9">
        <f t="shared" si="56"/>
        <v>794353758</v>
      </c>
      <c r="M669" s="9">
        <f t="shared" si="57"/>
        <v>-11671242</v>
      </c>
      <c r="N669" s="9">
        <f t="shared" si="58"/>
        <v>22584820.5</v>
      </c>
      <c r="O669" s="27">
        <f t="shared" si="59"/>
        <v>2.8431690884000323E-2</v>
      </c>
      <c r="P669" s="10"/>
    </row>
    <row r="670" spans="1:16" x14ac:dyDescent="0.35">
      <c r="A670" s="5" t="s">
        <v>493</v>
      </c>
      <c r="B670" s="6">
        <v>342825000</v>
      </c>
      <c r="C670" s="7" t="s">
        <v>63</v>
      </c>
      <c r="D670" s="7" t="s">
        <v>64</v>
      </c>
      <c r="E670" s="8">
        <v>44279</v>
      </c>
      <c r="F670" s="8">
        <v>49758</v>
      </c>
      <c r="G670" s="7">
        <v>2.125</v>
      </c>
      <c r="H670" s="7">
        <v>99.51</v>
      </c>
      <c r="I670" s="11">
        <v>1.1603399999999999</v>
      </c>
      <c r="J670" s="14">
        <f t="shared" si="54"/>
        <v>397793560.5</v>
      </c>
      <c r="K670" s="9">
        <f t="shared" si="55"/>
        <v>8453113.1606250014</v>
      </c>
      <c r="L670" s="9">
        <f t="shared" si="56"/>
        <v>395844372.05355006</v>
      </c>
      <c r="M670" s="9">
        <f t="shared" si="57"/>
        <v>-1949188.4464499354</v>
      </c>
      <c r="N670" s="9">
        <f t="shared" si="58"/>
        <v>6503924.714175066</v>
      </c>
      <c r="O670" s="27">
        <f t="shared" si="59"/>
        <v>1.6430509496533175E-2</v>
      </c>
      <c r="P670" s="10"/>
    </row>
    <row r="671" spans="1:16" x14ac:dyDescent="0.35">
      <c r="A671" s="5" t="s">
        <v>903</v>
      </c>
      <c r="B671" s="6">
        <v>500000000</v>
      </c>
      <c r="C671" s="7" t="s">
        <v>23</v>
      </c>
      <c r="D671" s="7" t="s">
        <v>71</v>
      </c>
      <c r="E671" s="8">
        <v>45545</v>
      </c>
      <c r="F671" s="8">
        <v>46640</v>
      </c>
      <c r="G671" s="7">
        <v>4.3</v>
      </c>
      <c r="H671" s="7">
        <v>99.944000000000003</v>
      </c>
      <c r="I671" s="7">
        <v>0.90198</v>
      </c>
      <c r="J671" s="14">
        <f t="shared" si="54"/>
        <v>450990000</v>
      </c>
      <c r="K671" s="9">
        <f t="shared" si="55"/>
        <v>19392570</v>
      </c>
      <c r="L671" s="9">
        <f t="shared" si="56"/>
        <v>450737445.60000002</v>
      </c>
      <c r="M671" s="9">
        <f t="shared" si="57"/>
        <v>-252554.39999997616</v>
      </c>
      <c r="N671" s="9">
        <f t="shared" si="58"/>
        <v>19140015.600000024</v>
      </c>
      <c r="O671" s="27">
        <f t="shared" si="59"/>
        <v>4.2463779716641371E-2</v>
      </c>
      <c r="P671" s="10"/>
    </row>
    <row r="672" spans="1:16" x14ac:dyDescent="0.35">
      <c r="A672" s="5" t="s">
        <v>874</v>
      </c>
      <c r="B672" s="6">
        <v>916440000</v>
      </c>
      <c r="C672" s="7" t="s">
        <v>63</v>
      </c>
      <c r="D672" s="7" t="s">
        <v>64</v>
      </c>
      <c r="E672" s="8">
        <v>45547</v>
      </c>
      <c r="F672" s="8">
        <v>52852</v>
      </c>
      <c r="G672" s="7">
        <v>6.25</v>
      </c>
      <c r="H672" s="7">
        <v>99.552999999999997</v>
      </c>
      <c r="I672" s="11">
        <v>1.1846300000000001</v>
      </c>
      <c r="J672" s="14">
        <f t="shared" si="54"/>
        <v>1085642317.2</v>
      </c>
      <c r="K672" s="9">
        <f t="shared" si="55"/>
        <v>67852644.825000003</v>
      </c>
      <c r="L672" s="9">
        <f t="shared" si="56"/>
        <v>1080789496.0421162</v>
      </c>
      <c r="M672" s="9">
        <f t="shared" si="57"/>
        <v>-4852821.1578838825</v>
      </c>
      <c r="N672" s="9">
        <f t="shared" si="58"/>
        <v>62999823.66711612</v>
      </c>
      <c r="O672" s="27">
        <f t="shared" si="59"/>
        <v>5.8290558797826388E-2</v>
      </c>
      <c r="P672" s="10"/>
    </row>
    <row r="673" spans="1:16" x14ac:dyDescent="0.35">
      <c r="A673" s="5" t="s">
        <v>412</v>
      </c>
      <c r="B673" s="6">
        <v>540500000</v>
      </c>
      <c r="C673" s="7" t="s">
        <v>15</v>
      </c>
      <c r="D673" s="7" t="s">
        <v>69</v>
      </c>
      <c r="E673" s="8">
        <v>45482</v>
      </c>
      <c r="F673" s="8">
        <v>48404</v>
      </c>
      <c r="G673" s="7">
        <v>3.375</v>
      </c>
      <c r="H673" s="7">
        <v>99.427999999999997</v>
      </c>
      <c r="I673" s="7">
        <v>1</v>
      </c>
      <c r="J673" s="14">
        <f t="shared" si="54"/>
        <v>540500000</v>
      </c>
      <c r="K673" s="9">
        <f t="shared" si="55"/>
        <v>18241875</v>
      </c>
      <c r="L673" s="9">
        <f t="shared" si="56"/>
        <v>537408340</v>
      </c>
      <c r="M673" s="9">
        <f t="shared" si="57"/>
        <v>-3091660</v>
      </c>
      <c r="N673" s="9">
        <f t="shared" si="58"/>
        <v>15150215</v>
      </c>
      <c r="O673" s="27">
        <f t="shared" si="59"/>
        <v>2.8191253972723981E-2</v>
      </c>
      <c r="P673" s="10"/>
    </row>
    <row r="674" spans="1:16" x14ac:dyDescent="0.35">
      <c r="A674" s="5" t="s">
        <v>905</v>
      </c>
      <c r="B674" s="6">
        <v>680000000</v>
      </c>
      <c r="C674" s="7" t="s">
        <v>15</v>
      </c>
      <c r="D674" s="7" t="s">
        <v>64</v>
      </c>
      <c r="E674" s="8">
        <v>45398</v>
      </c>
      <c r="F674" s="8">
        <v>48685</v>
      </c>
      <c r="G674" s="7">
        <v>3.75</v>
      </c>
      <c r="H674" s="7">
        <v>99.311000000000007</v>
      </c>
      <c r="I674" s="7">
        <v>1</v>
      </c>
      <c r="J674" s="14">
        <f t="shared" si="54"/>
        <v>680000000</v>
      </c>
      <c r="K674" s="9">
        <f t="shared" si="55"/>
        <v>25500000</v>
      </c>
      <c r="L674" s="9">
        <f t="shared" si="56"/>
        <v>675314800</v>
      </c>
      <c r="M674" s="9">
        <f t="shared" si="57"/>
        <v>-4685200</v>
      </c>
      <c r="N674" s="9">
        <f t="shared" si="58"/>
        <v>20814800</v>
      </c>
      <c r="O674" s="27">
        <f t="shared" si="59"/>
        <v>3.0822366102445851E-2</v>
      </c>
      <c r="P674" s="10"/>
    </row>
    <row r="675" spans="1:16" x14ac:dyDescent="0.35">
      <c r="A675" s="5" t="s">
        <v>477</v>
      </c>
      <c r="B675" s="6">
        <v>65261700</v>
      </c>
      <c r="C675" s="7" t="s">
        <v>287</v>
      </c>
      <c r="D675" s="7" t="s">
        <v>30</v>
      </c>
      <c r="E675" s="8">
        <v>45384</v>
      </c>
      <c r="F675" s="8">
        <v>46662</v>
      </c>
      <c r="G675" s="7">
        <v>5.4109999999999996</v>
      </c>
      <c r="H675" s="7">
        <v>100</v>
      </c>
      <c r="I675" s="7">
        <v>8.6889999999999995E-2</v>
      </c>
      <c r="J675" s="14">
        <f t="shared" si="54"/>
        <v>5670589.1129999999</v>
      </c>
      <c r="K675" s="9">
        <f t="shared" si="55"/>
        <v>306835.57690443</v>
      </c>
      <c r="L675" s="9">
        <f t="shared" si="56"/>
        <v>5670589.1129999999</v>
      </c>
      <c r="M675" s="9">
        <f t="shared" si="57"/>
        <v>0</v>
      </c>
      <c r="N675" s="9">
        <f t="shared" si="58"/>
        <v>306835.57690443</v>
      </c>
      <c r="O675" s="27">
        <f t="shared" si="59"/>
        <v>5.4109999999999998E-2</v>
      </c>
      <c r="P675" s="10"/>
    </row>
    <row r="676" spans="1:16" x14ac:dyDescent="0.35">
      <c r="A676" s="5" t="s">
        <v>906</v>
      </c>
      <c r="B676" s="6">
        <v>806325000</v>
      </c>
      <c r="C676" s="7" t="s">
        <v>15</v>
      </c>
      <c r="D676" s="7" t="s">
        <v>26</v>
      </c>
      <c r="E676" s="8">
        <v>45328</v>
      </c>
      <c r="F676" s="8">
        <v>48981</v>
      </c>
      <c r="G676" s="7">
        <v>3.125</v>
      </c>
      <c r="H676" s="7">
        <v>99.248999999999995</v>
      </c>
      <c r="I676" s="7">
        <v>1</v>
      </c>
      <c r="J676" s="14">
        <f t="shared" si="54"/>
        <v>806325000</v>
      </c>
      <c r="K676" s="9">
        <f t="shared" si="55"/>
        <v>25197656.25</v>
      </c>
      <c r="L676" s="9">
        <f t="shared" si="56"/>
        <v>800269499.25</v>
      </c>
      <c r="M676" s="9">
        <f t="shared" si="57"/>
        <v>-6055500.75</v>
      </c>
      <c r="N676" s="9">
        <f t="shared" si="58"/>
        <v>19142155.5</v>
      </c>
      <c r="O676" s="27">
        <f t="shared" si="59"/>
        <v>2.3919636469888865E-2</v>
      </c>
      <c r="P676" s="10"/>
    </row>
    <row r="677" spans="1:16" x14ac:dyDescent="0.35">
      <c r="A677" s="5" t="s">
        <v>733</v>
      </c>
      <c r="B677" s="6">
        <v>816750000</v>
      </c>
      <c r="C677" s="7" t="s">
        <v>15</v>
      </c>
      <c r="D677" s="7" t="s">
        <v>26</v>
      </c>
      <c r="E677" s="8">
        <v>45247</v>
      </c>
      <c r="F677" s="8">
        <v>48900</v>
      </c>
      <c r="G677" s="7">
        <v>4.125</v>
      </c>
      <c r="H677" s="7">
        <v>99.525999999999996</v>
      </c>
      <c r="I677" s="7">
        <v>1</v>
      </c>
      <c r="J677" s="14">
        <f t="shared" si="54"/>
        <v>816750000</v>
      </c>
      <c r="K677" s="9">
        <f t="shared" si="55"/>
        <v>33690937.5</v>
      </c>
      <c r="L677" s="9">
        <f t="shared" si="56"/>
        <v>812878604.99999988</v>
      </c>
      <c r="M677" s="9">
        <f t="shared" si="57"/>
        <v>-3871395.0000001192</v>
      </c>
      <c r="N677" s="9">
        <f t="shared" si="58"/>
        <v>29819542.499999881</v>
      </c>
      <c r="O677" s="27">
        <f t="shared" si="59"/>
        <v>3.668388159877807E-2</v>
      </c>
      <c r="P677" s="10"/>
    </row>
    <row r="678" spans="1:16" x14ac:dyDescent="0.35">
      <c r="A678" s="5" t="s">
        <v>409</v>
      </c>
      <c r="B678" s="6">
        <v>183767500</v>
      </c>
      <c r="C678" s="7" t="s">
        <v>53</v>
      </c>
      <c r="D678" s="7" t="s">
        <v>91</v>
      </c>
      <c r="E678" s="8">
        <v>44894</v>
      </c>
      <c r="F678" s="8">
        <v>46720</v>
      </c>
      <c r="G678" s="7">
        <v>2.9550000000000001</v>
      </c>
      <c r="H678" s="7">
        <v>100</v>
      </c>
      <c r="I678" s="11">
        <v>1.01738</v>
      </c>
      <c r="J678" s="14">
        <f t="shared" si="54"/>
        <v>186961379.14999998</v>
      </c>
      <c r="K678" s="9">
        <f t="shared" si="55"/>
        <v>5524708.7538824994</v>
      </c>
      <c r="L678" s="9">
        <f t="shared" si="56"/>
        <v>186961379.14999998</v>
      </c>
      <c r="M678" s="9">
        <f t="shared" si="57"/>
        <v>0</v>
      </c>
      <c r="N678" s="9">
        <f t="shared" si="58"/>
        <v>5524708.7538824994</v>
      </c>
      <c r="O678" s="27">
        <f t="shared" si="59"/>
        <v>2.955E-2</v>
      </c>
      <c r="P678" s="10"/>
    </row>
    <row r="679" spans="1:16" x14ac:dyDescent="0.35">
      <c r="A679" s="5" t="s">
        <v>739</v>
      </c>
      <c r="B679" s="6">
        <v>100315800</v>
      </c>
      <c r="C679" s="7" t="s">
        <v>431</v>
      </c>
      <c r="D679" s="7" t="s">
        <v>71</v>
      </c>
      <c r="E679" s="8">
        <v>44287</v>
      </c>
      <c r="F679" s="8">
        <v>47929</v>
      </c>
      <c r="G679" s="7">
        <v>3.95</v>
      </c>
      <c r="H679" s="7">
        <v>100</v>
      </c>
      <c r="I679" s="11">
        <v>0.10965999999999999</v>
      </c>
      <c r="J679" s="14">
        <f t="shared" si="54"/>
        <v>11000630.627999999</v>
      </c>
      <c r="K679" s="9">
        <f t="shared" si="55"/>
        <v>434524.90980599995</v>
      </c>
      <c r="L679" s="9">
        <f t="shared" si="56"/>
        <v>11000630.627999999</v>
      </c>
      <c r="M679" s="9">
        <f t="shared" si="57"/>
        <v>0</v>
      </c>
      <c r="N679" s="9">
        <f t="shared" si="58"/>
        <v>434524.90980599995</v>
      </c>
      <c r="O679" s="27">
        <f t="shared" si="59"/>
        <v>3.95E-2</v>
      </c>
      <c r="P679" s="10"/>
    </row>
    <row r="680" spans="1:16" x14ac:dyDescent="0.35">
      <c r="A680" s="5" t="s">
        <v>454</v>
      </c>
      <c r="B680" s="6">
        <v>60780000</v>
      </c>
      <c r="C680" s="7" t="s">
        <v>15</v>
      </c>
      <c r="D680" s="7" t="s">
        <v>455</v>
      </c>
      <c r="E680" s="8">
        <v>44333</v>
      </c>
      <c r="F680" s="8">
        <v>46890</v>
      </c>
      <c r="G680" s="7">
        <v>0.5</v>
      </c>
      <c r="H680" s="7">
        <v>99.704999999999998</v>
      </c>
      <c r="I680" s="7">
        <v>1</v>
      </c>
      <c r="J680" s="14">
        <f t="shared" si="54"/>
        <v>60780000</v>
      </c>
      <c r="K680" s="9">
        <f t="shared" si="55"/>
        <v>303900</v>
      </c>
      <c r="L680" s="9">
        <f t="shared" si="56"/>
        <v>60600699</v>
      </c>
      <c r="M680" s="9">
        <f t="shared" si="57"/>
        <v>-179301</v>
      </c>
      <c r="N680" s="9">
        <f t="shared" si="58"/>
        <v>124599</v>
      </c>
      <c r="O680" s="27">
        <f t="shared" si="59"/>
        <v>2.0560653929090817E-3</v>
      </c>
      <c r="P680" s="10"/>
    </row>
    <row r="681" spans="1:16" x14ac:dyDescent="0.35">
      <c r="A681" s="5" t="s">
        <v>393</v>
      </c>
      <c r="B681" s="6">
        <v>744675000</v>
      </c>
      <c r="C681" s="7" t="s">
        <v>15</v>
      </c>
      <c r="D681" s="7" t="s">
        <v>32</v>
      </c>
      <c r="E681" s="8">
        <v>44809</v>
      </c>
      <c r="F681" s="8">
        <v>48096</v>
      </c>
      <c r="G681" s="7">
        <v>3.2789999999999999</v>
      </c>
      <c r="H681" s="7">
        <v>100</v>
      </c>
      <c r="I681" s="7">
        <v>1</v>
      </c>
      <c r="J681" s="14">
        <f t="shared" ref="J681:J744" si="60">IFERROR((B681*I681),0)</f>
        <v>744675000</v>
      </c>
      <c r="K681" s="9">
        <f t="shared" ref="K681:K744" si="61">IFERROR(((J681)*(G681%)),0)</f>
        <v>24417893.25</v>
      </c>
      <c r="L681" s="9">
        <f t="shared" ref="L681:L744" si="62">IFERROR((J681)*(H681%),0)</f>
        <v>744675000</v>
      </c>
      <c r="M681" s="9">
        <f t="shared" ref="M681:M744" si="63">IFERROR((L681-J681),0)</f>
        <v>0</v>
      </c>
      <c r="N681" s="9">
        <f t="shared" ref="N681:N744" si="64">IFERROR((M681+K681),0)</f>
        <v>24417893.25</v>
      </c>
      <c r="O681" s="27">
        <f t="shared" ref="O681:O744" si="65">IFERROR((N681/L681),0)</f>
        <v>3.279E-2</v>
      </c>
      <c r="P681" s="10"/>
    </row>
    <row r="682" spans="1:16" x14ac:dyDescent="0.35">
      <c r="A682" s="5" t="s">
        <v>236</v>
      </c>
      <c r="B682" s="6">
        <v>227570000</v>
      </c>
      <c r="C682" s="7" t="s">
        <v>49</v>
      </c>
      <c r="D682" s="7" t="s">
        <v>69</v>
      </c>
      <c r="E682" s="8">
        <v>45624</v>
      </c>
      <c r="F682" s="8">
        <v>47815</v>
      </c>
      <c r="G682" s="7">
        <v>5.38</v>
      </c>
      <c r="H682" s="7">
        <v>100</v>
      </c>
      <c r="I682" s="11">
        <v>0.61602000000000001</v>
      </c>
      <c r="J682" s="14">
        <f t="shared" si="60"/>
        <v>140187671.40000001</v>
      </c>
      <c r="K682" s="9">
        <f t="shared" si="61"/>
        <v>7542096.7213200005</v>
      </c>
      <c r="L682" s="9">
        <f t="shared" si="62"/>
        <v>140187671.40000001</v>
      </c>
      <c r="M682" s="9">
        <f t="shared" si="63"/>
        <v>0</v>
      </c>
      <c r="N682" s="9">
        <f t="shared" si="64"/>
        <v>7542096.7213200005</v>
      </c>
      <c r="O682" s="27">
        <f t="shared" si="65"/>
        <v>5.3800000000000001E-2</v>
      </c>
      <c r="P682" s="10"/>
    </row>
    <row r="683" spans="1:16" x14ac:dyDescent="0.35">
      <c r="A683" s="5" t="s">
        <v>911</v>
      </c>
      <c r="B683" s="6">
        <v>869040000</v>
      </c>
      <c r="C683" s="7" t="s">
        <v>15</v>
      </c>
      <c r="D683" s="7" t="s">
        <v>26</v>
      </c>
      <c r="E683" s="8">
        <v>45307</v>
      </c>
      <c r="F683" s="8">
        <v>49690</v>
      </c>
      <c r="G683" s="7">
        <v>3.75</v>
      </c>
      <c r="H683" s="7">
        <v>99.695999999999998</v>
      </c>
      <c r="I683" s="7">
        <v>1</v>
      </c>
      <c r="J683" s="14">
        <f t="shared" si="60"/>
        <v>869040000</v>
      </c>
      <c r="K683" s="9">
        <f t="shared" si="61"/>
        <v>32589000</v>
      </c>
      <c r="L683" s="9">
        <f t="shared" si="62"/>
        <v>866398118.39999998</v>
      </c>
      <c r="M683" s="9">
        <f t="shared" si="63"/>
        <v>-2641881.6000000238</v>
      </c>
      <c r="N683" s="9">
        <f t="shared" si="64"/>
        <v>29947118.399999976</v>
      </c>
      <c r="O683" s="27">
        <f t="shared" si="65"/>
        <v>3.4565077836623305E-2</v>
      </c>
      <c r="P683" s="10"/>
    </row>
    <row r="684" spans="1:16" x14ac:dyDescent="0.35">
      <c r="A684" s="5" t="s">
        <v>324</v>
      </c>
      <c r="B684" s="6">
        <v>545300000</v>
      </c>
      <c r="C684" s="7" t="s">
        <v>15</v>
      </c>
      <c r="D684" s="7" t="s">
        <v>79</v>
      </c>
      <c r="E684" s="8">
        <v>45253</v>
      </c>
      <c r="F684" s="8">
        <v>48998</v>
      </c>
      <c r="G684" s="7">
        <v>4.875</v>
      </c>
      <c r="H684" s="7">
        <v>99.817999999999998</v>
      </c>
      <c r="I684" s="7">
        <v>1</v>
      </c>
      <c r="J684" s="14">
        <f t="shared" si="60"/>
        <v>545300000</v>
      </c>
      <c r="K684" s="9">
        <f t="shared" si="61"/>
        <v>26583375</v>
      </c>
      <c r="L684" s="9">
        <f t="shared" si="62"/>
        <v>544307554</v>
      </c>
      <c r="M684" s="9">
        <f t="shared" si="63"/>
        <v>-992446</v>
      </c>
      <c r="N684" s="9">
        <f t="shared" si="64"/>
        <v>25590929</v>
      </c>
      <c r="O684" s="27">
        <f t="shared" si="65"/>
        <v>4.7015568334368547E-2</v>
      </c>
      <c r="P684" s="10"/>
    </row>
    <row r="685" spans="1:16" x14ac:dyDescent="0.35">
      <c r="A685" s="5" t="s">
        <v>25</v>
      </c>
      <c r="B685" s="6">
        <v>715320000</v>
      </c>
      <c r="C685" s="7" t="s">
        <v>15</v>
      </c>
      <c r="D685" s="7" t="s">
        <v>26</v>
      </c>
      <c r="E685" s="8">
        <v>44294</v>
      </c>
      <c r="F685" s="8">
        <v>47216</v>
      </c>
      <c r="G685" s="7">
        <v>1.5</v>
      </c>
      <c r="H685" s="7">
        <v>99.522000000000006</v>
      </c>
      <c r="I685" s="7">
        <v>1</v>
      </c>
      <c r="J685" s="14">
        <f t="shared" si="60"/>
        <v>715320000</v>
      </c>
      <c r="K685" s="9">
        <f t="shared" si="61"/>
        <v>10729800</v>
      </c>
      <c r="L685" s="9">
        <f t="shared" si="62"/>
        <v>711900770.4000001</v>
      </c>
      <c r="M685" s="9">
        <f t="shared" si="63"/>
        <v>-3419229.5999999046</v>
      </c>
      <c r="N685" s="9">
        <f t="shared" si="64"/>
        <v>7310570.4000000954</v>
      </c>
      <c r="O685" s="27">
        <f t="shared" si="65"/>
        <v>1.026908623219E-2</v>
      </c>
      <c r="P685" s="10"/>
    </row>
    <row r="686" spans="1:16" x14ac:dyDescent="0.35">
      <c r="A686" s="5" t="s">
        <v>14</v>
      </c>
      <c r="B686" s="6">
        <v>608800000</v>
      </c>
      <c r="C686" s="7" t="s">
        <v>15</v>
      </c>
      <c r="D686" s="7" t="s">
        <v>16</v>
      </c>
      <c r="E686" s="8">
        <v>44356</v>
      </c>
      <c r="F686" s="8">
        <v>47278</v>
      </c>
      <c r="G686" s="7">
        <v>0.75</v>
      </c>
      <c r="H686" s="7">
        <v>99.891000000000005</v>
      </c>
      <c r="I686" s="7">
        <v>1</v>
      </c>
      <c r="J686" s="14">
        <f t="shared" si="60"/>
        <v>608800000</v>
      </c>
      <c r="K686" s="9">
        <f t="shared" si="61"/>
        <v>4566000</v>
      </c>
      <c r="L686" s="9">
        <f t="shared" si="62"/>
        <v>608136408</v>
      </c>
      <c r="M686" s="9">
        <f t="shared" si="63"/>
        <v>-663592</v>
      </c>
      <c r="N686" s="9">
        <f t="shared" si="64"/>
        <v>3902408</v>
      </c>
      <c r="O686" s="27">
        <f t="shared" si="65"/>
        <v>6.416994524031194E-3</v>
      </c>
      <c r="P686" s="10"/>
    </row>
    <row r="687" spans="1:16" x14ac:dyDescent="0.35">
      <c r="A687" s="5" t="s">
        <v>912</v>
      </c>
      <c r="B687" s="6">
        <v>600000000</v>
      </c>
      <c r="C687" s="7" t="s">
        <v>23</v>
      </c>
      <c r="D687" s="7" t="s">
        <v>64</v>
      </c>
      <c r="E687" s="8">
        <v>44403</v>
      </c>
      <c r="F687" s="8">
        <v>48243</v>
      </c>
      <c r="G687" s="7">
        <v>2.34</v>
      </c>
      <c r="H687" s="7">
        <v>100</v>
      </c>
      <c r="I687" s="7">
        <v>0.84943000000000002</v>
      </c>
      <c r="J687" s="14">
        <f t="shared" si="60"/>
        <v>509658000</v>
      </c>
      <c r="K687" s="9">
        <f t="shared" si="61"/>
        <v>11925997.199999999</v>
      </c>
      <c r="L687" s="9">
        <f t="shared" si="62"/>
        <v>509658000</v>
      </c>
      <c r="M687" s="9">
        <f t="shared" si="63"/>
        <v>0</v>
      </c>
      <c r="N687" s="9">
        <f t="shared" si="64"/>
        <v>11925997.199999999</v>
      </c>
      <c r="O687" s="27">
        <f t="shared" si="65"/>
        <v>2.3399999999999997E-2</v>
      </c>
      <c r="P687" s="10"/>
    </row>
    <row r="688" spans="1:16" x14ac:dyDescent="0.35">
      <c r="A688" s="5" t="s">
        <v>913</v>
      </c>
      <c r="B688" s="6">
        <v>600000000</v>
      </c>
      <c r="C688" s="7" t="s">
        <v>23</v>
      </c>
      <c r="D688" s="7" t="s">
        <v>71</v>
      </c>
      <c r="E688" s="8">
        <v>44509</v>
      </c>
      <c r="F688" s="8">
        <v>46335</v>
      </c>
      <c r="G688" s="7">
        <v>1.75</v>
      </c>
      <c r="H688" s="7">
        <v>99.221999999999994</v>
      </c>
      <c r="I688" s="7">
        <v>0.86436999999999997</v>
      </c>
      <c r="J688" s="14">
        <f t="shared" si="60"/>
        <v>518622000</v>
      </c>
      <c r="K688" s="9">
        <f t="shared" si="61"/>
        <v>9075885</v>
      </c>
      <c r="L688" s="9">
        <f t="shared" si="62"/>
        <v>514587120.83999997</v>
      </c>
      <c r="M688" s="9">
        <f t="shared" si="63"/>
        <v>-4034879.1600000262</v>
      </c>
      <c r="N688" s="9">
        <f t="shared" si="64"/>
        <v>5041005.8399999738</v>
      </c>
      <c r="O688" s="27">
        <f t="shared" si="65"/>
        <v>9.796214549192668E-3</v>
      </c>
      <c r="P688" s="10"/>
    </row>
    <row r="689" spans="1:16" x14ac:dyDescent="0.35">
      <c r="A689" s="5" t="s">
        <v>806</v>
      </c>
      <c r="B689" s="6">
        <v>339850000</v>
      </c>
      <c r="C689" s="7" t="s">
        <v>63</v>
      </c>
      <c r="D689" s="7" t="s">
        <v>61</v>
      </c>
      <c r="E689" s="8">
        <v>44614</v>
      </c>
      <c r="F689" s="8">
        <v>51919</v>
      </c>
      <c r="G689" s="7">
        <v>3</v>
      </c>
      <c r="H689" s="7">
        <v>99.456000000000003</v>
      </c>
      <c r="I689" s="11">
        <v>1.20017</v>
      </c>
      <c r="J689" s="14">
        <f t="shared" si="60"/>
        <v>407877774.5</v>
      </c>
      <c r="K689" s="9">
        <f t="shared" si="61"/>
        <v>12236333.234999999</v>
      </c>
      <c r="L689" s="9">
        <f t="shared" si="62"/>
        <v>405658919.40671998</v>
      </c>
      <c r="M689" s="9">
        <f t="shared" si="63"/>
        <v>-2218855.0932800174</v>
      </c>
      <c r="N689" s="9">
        <f t="shared" si="64"/>
        <v>10017478.141719982</v>
      </c>
      <c r="O689" s="27">
        <f t="shared" si="65"/>
        <v>2.4694337194337151E-2</v>
      </c>
      <c r="P689" s="10"/>
    </row>
    <row r="690" spans="1:16" x14ac:dyDescent="0.35">
      <c r="A690" s="5" t="s">
        <v>914</v>
      </c>
      <c r="B690" s="6">
        <v>326900000</v>
      </c>
      <c r="C690" s="7" t="s">
        <v>63</v>
      </c>
      <c r="D690" s="7" t="s">
        <v>64</v>
      </c>
      <c r="E690" s="8">
        <v>44657</v>
      </c>
      <c r="F690" s="8">
        <v>46483</v>
      </c>
      <c r="G690" s="7">
        <v>6</v>
      </c>
      <c r="H690" s="7">
        <v>100</v>
      </c>
      <c r="I690" s="11">
        <v>1.19747</v>
      </c>
      <c r="J690" s="14">
        <f t="shared" si="60"/>
        <v>391452943</v>
      </c>
      <c r="K690" s="9">
        <f t="shared" si="61"/>
        <v>23487176.579999998</v>
      </c>
      <c r="L690" s="9">
        <f t="shared" si="62"/>
        <v>391452943</v>
      </c>
      <c r="M690" s="9">
        <f t="shared" si="63"/>
        <v>0</v>
      </c>
      <c r="N690" s="9">
        <f t="shared" si="64"/>
        <v>23487176.579999998</v>
      </c>
      <c r="O690" s="27">
        <f t="shared" si="65"/>
        <v>0.06</v>
      </c>
      <c r="P690" s="10"/>
    </row>
    <row r="691" spans="1:16" x14ac:dyDescent="0.35">
      <c r="A691" s="5" t="s">
        <v>791</v>
      </c>
      <c r="B691" s="6">
        <v>1085000000</v>
      </c>
      <c r="C691" s="7" t="s">
        <v>15</v>
      </c>
      <c r="D691" s="7" t="s">
        <v>116</v>
      </c>
      <c r="E691" s="8">
        <v>45390</v>
      </c>
      <c r="F691" s="8">
        <v>49042</v>
      </c>
      <c r="G691" s="7">
        <v>3.625</v>
      </c>
      <c r="H691" s="7">
        <v>99.694999999999993</v>
      </c>
      <c r="I691" s="7">
        <v>1</v>
      </c>
      <c r="J691" s="14">
        <f t="shared" si="60"/>
        <v>1085000000</v>
      </c>
      <c r="K691" s="9">
        <f t="shared" si="61"/>
        <v>39331250</v>
      </c>
      <c r="L691" s="9">
        <f t="shared" si="62"/>
        <v>1081690750</v>
      </c>
      <c r="M691" s="9">
        <f t="shared" si="63"/>
        <v>-3309250</v>
      </c>
      <c r="N691" s="9">
        <f t="shared" si="64"/>
        <v>36022000</v>
      </c>
      <c r="O691" s="27">
        <f t="shared" si="65"/>
        <v>3.3301569787852953E-2</v>
      </c>
      <c r="P691" s="10"/>
    </row>
    <row r="692" spans="1:16" x14ac:dyDescent="0.35">
      <c r="A692" s="5" t="s">
        <v>905</v>
      </c>
      <c r="B692" s="6">
        <v>400711500</v>
      </c>
      <c r="C692" s="7" t="s">
        <v>63</v>
      </c>
      <c r="D692" s="7" t="s">
        <v>64</v>
      </c>
      <c r="E692" s="8">
        <v>45302</v>
      </c>
      <c r="F692" s="8">
        <v>49685</v>
      </c>
      <c r="G692" s="7">
        <v>5.625</v>
      </c>
      <c r="H692" s="7">
        <v>99.527000000000001</v>
      </c>
      <c r="I692" s="11">
        <v>1.16181</v>
      </c>
      <c r="J692" s="14">
        <f t="shared" si="60"/>
        <v>465550627.815</v>
      </c>
      <c r="K692" s="9">
        <f t="shared" si="61"/>
        <v>26187222.814593751</v>
      </c>
      <c r="L692" s="9">
        <f t="shared" si="62"/>
        <v>463348573.34543502</v>
      </c>
      <c r="M692" s="9">
        <f t="shared" si="63"/>
        <v>-2202054.4695649743</v>
      </c>
      <c r="N692" s="9">
        <f t="shared" si="64"/>
        <v>23985168.345028777</v>
      </c>
      <c r="O692" s="27">
        <f t="shared" si="65"/>
        <v>5.1764847729761726E-2</v>
      </c>
      <c r="P692" s="10"/>
    </row>
    <row r="693" spans="1:16" x14ac:dyDescent="0.35">
      <c r="A693" s="5" t="s">
        <v>502</v>
      </c>
      <c r="B693" s="6">
        <v>342780000</v>
      </c>
      <c r="C693" s="7" t="s">
        <v>53</v>
      </c>
      <c r="D693" s="7" t="s">
        <v>35</v>
      </c>
      <c r="E693" s="8">
        <v>45334</v>
      </c>
      <c r="F693" s="8">
        <v>47526</v>
      </c>
      <c r="G693" s="7">
        <v>2.4925000000000002</v>
      </c>
      <c r="H693" s="7">
        <v>100</v>
      </c>
      <c r="I693" s="11">
        <v>1.0596000000000001</v>
      </c>
      <c r="J693" s="14">
        <f t="shared" si="60"/>
        <v>363209688.00000006</v>
      </c>
      <c r="K693" s="9">
        <f t="shared" si="61"/>
        <v>9053001.4734000023</v>
      </c>
      <c r="L693" s="9">
        <f t="shared" si="62"/>
        <v>363209688.00000006</v>
      </c>
      <c r="M693" s="9">
        <f t="shared" si="63"/>
        <v>0</v>
      </c>
      <c r="N693" s="9">
        <f t="shared" si="64"/>
        <v>9053001.4734000023</v>
      </c>
      <c r="O693" s="27">
        <f t="shared" si="65"/>
        <v>2.4925000000000003E-2</v>
      </c>
      <c r="P693" s="10"/>
    </row>
    <row r="694" spans="1:16" x14ac:dyDescent="0.35">
      <c r="A694" s="5" t="s">
        <v>130</v>
      </c>
      <c r="B694" s="6">
        <v>1105600000</v>
      </c>
      <c r="C694" s="7" t="s">
        <v>15</v>
      </c>
      <c r="D694" s="7" t="s">
        <v>116</v>
      </c>
      <c r="E694" s="8">
        <v>45029</v>
      </c>
      <c r="F694" s="8">
        <v>47951</v>
      </c>
      <c r="G694" s="7">
        <v>4.25</v>
      </c>
      <c r="H694" s="7">
        <v>99.36</v>
      </c>
      <c r="I694" s="7">
        <v>1</v>
      </c>
      <c r="J694" s="14">
        <f t="shared" si="60"/>
        <v>1105600000</v>
      </c>
      <c r="K694" s="9">
        <f t="shared" si="61"/>
        <v>46988000</v>
      </c>
      <c r="L694" s="9">
        <f t="shared" si="62"/>
        <v>1098524160</v>
      </c>
      <c r="M694" s="9">
        <f t="shared" si="63"/>
        <v>-7075840</v>
      </c>
      <c r="N694" s="9">
        <f t="shared" si="64"/>
        <v>39912160</v>
      </c>
      <c r="O694" s="27">
        <f t="shared" si="65"/>
        <v>3.6332528180354269E-2</v>
      </c>
      <c r="P694" s="10"/>
    </row>
    <row r="695" spans="1:16" x14ac:dyDescent="0.35">
      <c r="A695" s="5" t="s">
        <v>920</v>
      </c>
      <c r="B695" s="6">
        <v>323580000</v>
      </c>
      <c r="C695" s="7" t="s">
        <v>15</v>
      </c>
      <c r="D695" s="7" t="s">
        <v>79</v>
      </c>
      <c r="E695" s="8">
        <v>44711</v>
      </c>
      <c r="F695" s="8">
        <v>47268</v>
      </c>
      <c r="G695" s="7">
        <v>2.375</v>
      </c>
      <c r="H695" s="7">
        <v>99.739000000000004</v>
      </c>
      <c r="I695" s="7">
        <v>1</v>
      </c>
      <c r="J695" s="14">
        <f t="shared" si="60"/>
        <v>323580000</v>
      </c>
      <c r="K695" s="9">
        <f t="shared" si="61"/>
        <v>7685025</v>
      </c>
      <c r="L695" s="9">
        <f t="shared" si="62"/>
        <v>322735456.19999999</v>
      </c>
      <c r="M695" s="9">
        <f t="shared" si="63"/>
        <v>-844543.80000001192</v>
      </c>
      <c r="N695" s="9">
        <f t="shared" si="64"/>
        <v>6840481.1999999881</v>
      </c>
      <c r="O695" s="27">
        <f t="shared" si="65"/>
        <v>2.1195319784637869E-2</v>
      </c>
      <c r="P695" s="10"/>
    </row>
    <row r="696" spans="1:16" x14ac:dyDescent="0.35">
      <c r="A696" s="5" t="s">
        <v>258</v>
      </c>
      <c r="B696" s="6">
        <v>634560000</v>
      </c>
      <c r="C696" s="7" t="s">
        <v>15</v>
      </c>
      <c r="D696" s="7" t="s">
        <v>18</v>
      </c>
      <c r="E696" s="8">
        <v>45623</v>
      </c>
      <c r="F696" s="8">
        <v>50006</v>
      </c>
      <c r="G696" s="7">
        <v>3.8069999999999999</v>
      </c>
      <c r="H696" s="7">
        <v>100</v>
      </c>
      <c r="I696" s="7">
        <v>1</v>
      </c>
      <c r="J696" s="14">
        <f t="shared" si="60"/>
        <v>634560000</v>
      </c>
      <c r="K696" s="9">
        <f t="shared" si="61"/>
        <v>24157699.199999999</v>
      </c>
      <c r="L696" s="9">
        <f t="shared" si="62"/>
        <v>634560000</v>
      </c>
      <c r="M696" s="9">
        <f t="shared" si="63"/>
        <v>0</v>
      </c>
      <c r="N696" s="9">
        <f t="shared" si="64"/>
        <v>24157699.199999999</v>
      </c>
      <c r="O696" s="27">
        <f t="shared" si="65"/>
        <v>3.807E-2</v>
      </c>
      <c r="P696" s="10"/>
    </row>
    <row r="697" spans="1:16" x14ac:dyDescent="0.35">
      <c r="A697" s="5" t="s">
        <v>628</v>
      </c>
      <c r="B697" s="6">
        <v>546850000</v>
      </c>
      <c r="C697" s="7" t="s">
        <v>15</v>
      </c>
      <c r="D697" s="7" t="s">
        <v>30</v>
      </c>
      <c r="E697" s="8">
        <v>45358</v>
      </c>
      <c r="F697" s="8">
        <v>49010</v>
      </c>
      <c r="G697" s="7">
        <v>4.125</v>
      </c>
      <c r="H697" s="7">
        <v>99.686000000000007</v>
      </c>
      <c r="I697" s="7">
        <v>1</v>
      </c>
      <c r="J697" s="14">
        <f t="shared" si="60"/>
        <v>546850000</v>
      </c>
      <c r="K697" s="9">
        <f t="shared" si="61"/>
        <v>22557562.5</v>
      </c>
      <c r="L697" s="9">
        <f t="shared" si="62"/>
        <v>545132891</v>
      </c>
      <c r="M697" s="9">
        <f t="shared" si="63"/>
        <v>-1717109</v>
      </c>
      <c r="N697" s="9">
        <f t="shared" si="64"/>
        <v>20840453.5</v>
      </c>
      <c r="O697" s="27">
        <f t="shared" si="65"/>
        <v>3.8230042332925387E-2</v>
      </c>
      <c r="P697" s="10"/>
    </row>
    <row r="698" spans="1:16" x14ac:dyDescent="0.35">
      <c r="A698" s="5" t="s">
        <v>393</v>
      </c>
      <c r="B698" s="6">
        <v>869840000</v>
      </c>
      <c r="C698" s="7" t="s">
        <v>15</v>
      </c>
      <c r="D698" s="7" t="s">
        <v>32</v>
      </c>
      <c r="E698" s="8">
        <v>45323</v>
      </c>
      <c r="F698" s="8">
        <v>48976</v>
      </c>
      <c r="G698" s="7">
        <v>3.915</v>
      </c>
      <c r="H698" s="7">
        <v>100</v>
      </c>
      <c r="I698" s="7">
        <v>1</v>
      </c>
      <c r="J698" s="14">
        <f t="shared" si="60"/>
        <v>869840000</v>
      </c>
      <c r="K698" s="9">
        <f t="shared" si="61"/>
        <v>34054236</v>
      </c>
      <c r="L698" s="9">
        <f t="shared" si="62"/>
        <v>869840000</v>
      </c>
      <c r="M698" s="9">
        <f t="shared" si="63"/>
        <v>0</v>
      </c>
      <c r="N698" s="9">
        <f t="shared" si="64"/>
        <v>34054236</v>
      </c>
      <c r="O698" s="27">
        <f t="shared" si="65"/>
        <v>3.9149999999999997E-2</v>
      </c>
      <c r="P698" s="10"/>
    </row>
    <row r="699" spans="1:16" x14ac:dyDescent="0.35">
      <c r="A699" s="5" t="s">
        <v>447</v>
      </c>
      <c r="B699" s="6">
        <v>541050000</v>
      </c>
      <c r="C699" s="7" t="s">
        <v>15</v>
      </c>
      <c r="D699" s="7" t="s">
        <v>186</v>
      </c>
      <c r="E699" s="8">
        <v>45162</v>
      </c>
      <c r="F699" s="8">
        <v>46989</v>
      </c>
      <c r="G699" s="7">
        <v>4.875</v>
      </c>
      <c r="H699" s="7">
        <v>99.995999999999995</v>
      </c>
      <c r="I699" s="7">
        <v>1</v>
      </c>
      <c r="J699" s="14">
        <f t="shared" si="60"/>
        <v>541050000</v>
      </c>
      <c r="K699" s="9">
        <f t="shared" si="61"/>
        <v>26376187.5</v>
      </c>
      <c r="L699" s="9">
        <f t="shared" si="62"/>
        <v>541028358</v>
      </c>
      <c r="M699" s="9">
        <f t="shared" si="63"/>
        <v>-21642</v>
      </c>
      <c r="N699" s="9">
        <f t="shared" si="64"/>
        <v>26354545.5</v>
      </c>
      <c r="O699" s="27">
        <f t="shared" si="65"/>
        <v>4.8711948477939117E-2</v>
      </c>
      <c r="P699" s="10"/>
    </row>
    <row r="700" spans="1:16" x14ac:dyDescent="0.35">
      <c r="A700" s="5" t="s">
        <v>350</v>
      </c>
      <c r="B700" s="6">
        <v>811050000</v>
      </c>
      <c r="C700" s="7" t="s">
        <v>15</v>
      </c>
      <c r="D700" s="7" t="s">
        <v>91</v>
      </c>
      <c r="E700" s="8">
        <v>44942</v>
      </c>
      <c r="F700" s="8">
        <v>47864</v>
      </c>
      <c r="G700" s="7">
        <v>4</v>
      </c>
      <c r="H700" s="7">
        <v>99.313000000000002</v>
      </c>
      <c r="I700" s="7">
        <v>1</v>
      </c>
      <c r="J700" s="14">
        <f t="shared" si="60"/>
        <v>811050000</v>
      </c>
      <c r="K700" s="9">
        <f t="shared" si="61"/>
        <v>32442000</v>
      </c>
      <c r="L700" s="9">
        <f t="shared" si="62"/>
        <v>805478086.5</v>
      </c>
      <c r="M700" s="9">
        <f t="shared" si="63"/>
        <v>-5571913.5</v>
      </c>
      <c r="N700" s="9">
        <f t="shared" si="64"/>
        <v>26870086.5</v>
      </c>
      <c r="O700" s="27">
        <f t="shared" si="65"/>
        <v>3.3359177549766895E-2</v>
      </c>
      <c r="P700" s="10"/>
    </row>
    <row r="701" spans="1:16" x14ac:dyDescent="0.35">
      <c r="A701" s="5" t="s">
        <v>923</v>
      </c>
      <c r="B701" s="6">
        <v>250000000</v>
      </c>
      <c r="C701" s="7" t="s">
        <v>131</v>
      </c>
      <c r="D701" s="7" t="s">
        <v>186</v>
      </c>
      <c r="E701" s="8">
        <v>44957</v>
      </c>
      <c r="F701" s="8">
        <v>46982</v>
      </c>
      <c r="G701" s="7">
        <v>4.76</v>
      </c>
      <c r="H701" s="7">
        <v>100</v>
      </c>
      <c r="I701" s="7">
        <v>9.307E-2</v>
      </c>
      <c r="J701" s="14">
        <f t="shared" si="60"/>
        <v>23267500</v>
      </c>
      <c r="K701" s="9">
        <f t="shared" si="61"/>
        <v>1107533</v>
      </c>
      <c r="L701" s="9">
        <f t="shared" si="62"/>
        <v>23267500</v>
      </c>
      <c r="M701" s="9">
        <f t="shared" si="63"/>
        <v>0</v>
      </c>
      <c r="N701" s="9">
        <f t="shared" si="64"/>
        <v>1107533</v>
      </c>
      <c r="O701" s="27">
        <f t="shared" si="65"/>
        <v>4.7600000000000003E-2</v>
      </c>
      <c r="P701" s="10"/>
    </row>
    <row r="702" spans="1:16" x14ac:dyDescent="0.35">
      <c r="A702" s="5" t="s">
        <v>924</v>
      </c>
      <c r="B702" s="6">
        <v>82943000</v>
      </c>
      <c r="C702" s="7" t="s">
        <v>15</v>
      </c>
      <c r="D702" s="7" t="s">
        <v>79</v>
      </c>
      <c r="E702" s="8">
        <v>44378</v>
      </c>
      <c r="F702" s="8">
        <v>46569</v>
      </c>
      <c r="G702" s="7">
        <v>7.5</v>
      </c>
      <c r="H702" s="7">
        <v>100</v>
      </c>
      <c r="I702" s="7">
        <v>1</v>
      </c>
      <c r="J702" s="14">
        <f t="shared" si="60"/>
        <v>82943000</v>
      </c>
      <c r="K702" s="9">
        <f t="shared" si="61"/>
        <v>6220725</v>
      </c>
      <c r="L702" s="9">
        <f t="shared" si="62"/>
        <v>82943000</v>
      </c>
      <c r="M702" s="9">
        <f t="shared" si="63"/>
        <v>0</v>
      </c>
      <c r="N702" s="9">
        <f t="shared" si="64"/>
        <v>6220725</v>
      </c>
      <c r="O702" s="27">
        <f t="shared" si="65"/>
        <v>7.4999999999999997E-2</v>
      </c>
      <c r="P702" s="10"/>
    </row>
    <row r="703" spans="1:16" x14ac:dyDescent="0.35">
      <c r="A703" s="5" t="s">
        <v>860</v>
      </c>
      <c r="B703" s="6">
        <v>683160000</v>
      </c>
      <c r="C703" s="7" t="s">
        <v>15</v>
      </c>
      <c r="D703" s="7" t="s">
        <v>35</v>
      </c>
      <c r="E703" s="8">
        <v>44515</v>
      </c>
      <c r="F703" s="8">
        <v>47072</v>
      </c>
      <c r="G703" s="7">
        <v>1.75</v>
      </c>
      <c r="H703" s="7">
        <v>99.381</v>
      </c>
      <c r="I703" s="7">
        <v>1</v>
      </c>
      <c r="J703" s="14">
        <f t="shared" si="60"/>
        <v>683160000</v>
      </c>
      <c r="K703" s="9">
        <f t="shared" si="61"/>
        <v>11955300.000000002</v>
      </c>
      <c r="L703" s="9">
        <f t="shared" si="62"/>
        <v>678931239.60000002</v>
      </c>
      <c r="M703" s="9">
        <f t="shared" si="63"/>
        <v>-4228760.3999999762</v>
      </c>
      <c r="N703" s="9">
        <f t="shared" si="64"/>
        <v>7726539.6000000257</v>
      </c>
      <c r="O703" s="27">
        <f t="shared" si="65"/>
        <v>1.138044495426695E-2</v>
      </c>
      <c r="P703" s="10"/>
    </row>
    <row r="704" spans="1:16" x14ac:dyDescent="0.35">
      <c r="A704" s="5" t="s">
        <v>926</v>
      </c>
      <c r="B704" s="6">
        <v>149055000</v>
      </c>
      <c r="C704" s="7" t="s">
        <v>15</v>
      </c>
      <c r="D704" s="7" t="s">
        <v>16</v>
      </c>
      <c r="E704" s="8">
        <v>44805</v>
      </c>
      <c r="F704" s="8">
        <v>44743</v>
      </c>
      <c r="G704" s="7">
        <v>7.24</v>
      </c>
      <c r="H704" s="7">
        <v>100</v>
      </c>
      <c r="I704" s="7">
        <v>1</v>
      </c>
      <c r="J704" s="14">
        <f t="shared" si="60"/>
        <v>149055000</v>
      </c>
      <c r="K704" s="9">
        <f t="shared" si="61"/>
        <v>10791582</v>
      </c>
      <c r="L704" s="9">
        <f t="shared" si="62"/>
        <v>149055000</v>
      </c>
      <c r="M704" s="9">
        <f t="shared" si="63"/>
        <v>0</v>
      </c>
      <c r="N704" s="9">
        <f t="shared" si="64"/>
        <v>10791582</v>
      </c>
      <c r="O704" s="27">
        <f t="shared" si="65"/>
        <v>7.2400000000000006E-2</v>
      </c>
      <c r="P704" s="10"/>
    </row>
    <row r="705" spans="1:16" x14ac:dyDescent="0.35">
      <c r="A705" s="5" t="s">
        <v>416</v>
      </c>
      <c r="B705" s="6">
        <v>1368750000</v>
      </c>
      <c r="C705" s="7" t="s">
        <v>15</v>
      </c>
      <c r="D705" s="7" t="s">
        <v>116</v>
      </c>
      <c r="E705" s="8">
        <v>45303</v>
      </c>
      <c r="F705" s="8">
        <v>48956</v>
      </c>
      <c r="G705" s="7">
        <v>2.875</v>
      </c>
      <c r="H705" s="7">
        <v>99.069000000000003</v>
      </c>
      <c r="I705" s="7">
        <v>1</v>
      </c>
      <c r="J705" s="14">
        <f t="shared" si="60"/>
        <v>1368750000</v>
      </c>
      <c r="K705" s="9">
        <f t="shared" si="61"/>
        <v>39351562.5</v>
      </c>
      <c r="L705" s="9">
        <f t="shared" si="62"/>
        <v>1356006937.5</v>
      </c>
      <c r="M705" s="9">
        <f t="shared" si="63"/>
        <v>-12743062.5</v>
      </c>
      <c r="N705" s="9">
        <f t="shared" si="64"/>
        <v>26608500</v>
      </c>
      <c r="O705" s="27">
        <f t="shared" si="65"/>
        <v>1.9622687217999576E-2</v>
      </c>
      <c r="P705" s="10"/>
    </row>
    <row r="706" spans="1:16" x14ac:dyDescent="0.35">
      <c r="A706" s="5" t="s">
        <v>764</v>
      </c>
      <c r="B706" s="6">
        <v>189000000</v>
      </c>
      <c r="C706" s="7" t="s">
        <v>131</v>
      </c>
      <c r="D706" s="7" t="s">
        <v>186</v>
      </c>
      <c r="E706" s="8">
        <v>45168</v>
      </c>
      <c r="F706" s="8">
        <v>46995</v>
      </c>
      <c r="G706" s="7">
        <v>5.28</v>
      </c>
      <c r="H706" s="7">
        <v>100</v>
      </c>
      <c r="I706" s="7">
        <v>8.6370000000000002E-2</v>
      </c>
      <c r="J706" s="14">
        <f t="shared" si="60"/>
        <v>16323930</v>
      </c>
      <c r="K706" s="9">
        <f t="shared" si="61"/>
        <v>861903.50399999996</v>
      </c>
      <c r="L706" s="9">
        <f t="shared" si="62"/>
        <v>16323930</v>
      </c>
      <c r="M706" s="9">
        <f t="shared" si="63"/>
        <v>0</v>
      </c>
      <c r="N706" s="9">
        <f t="shared" si="64"/>
        <v>861903.50399999996</v>
      </c>
      <c r="O706" s="27">
        <f t="shared" si="65"/>
        <v>5.28E-2</v>
      </c>
      <c r="P706" s="10"/>
    </row>
    <row r="707" spans="1:16" x14ac:dyDescent="0.35">
      <c r="A707" s="5" t="s">
        <v>929</v>
      </c>
      <c r="B707" s="6">
        <v>206070000</v>
      </c>
      <c r="C707" s="7" t="s">
        <v>63</v>
      </c>
      <c r="D707" s="7" t="s">
        <v>64</v>
      </c>
      <c r="E707" s="8">
        <v>44280</v>
      </c>
      <c r="F707" s="8">
        <v>48116</v>
      </c>
      <c r="G707" s="7">
        <v>4.375</v>
      </c>
      <c r="H707" s="7">
        <v>100</v>
      </c>
      <c r="I707" s="11">
        <v>1.1587700000000001</v>
      </c>
      <c r="J707" s="14">
        <f t="shared" si="60"/>
        <v>238787733.90000001</v>
      </c>
      <c r="K707" s="9">
        <f t="shared" si="61"/>
        <v>10446963.358124999</v>
      </c>
      <c r="L707" s="9">
        <f t="shared" si="62"/>
        <v>238787733.90000001</v>
      </c>
      <c r="M707" s="9">
        <f t="shared" si="63"/>
        <v>0</v>
      </c>
      <c r="N707" s="9">
        <f t="shared" si="64"/>
        <v>10446963.358124999</v>
      </c>
      <c r="O707" s="27">
        <f t="shared" si="65"/>
        <v>4.3749999999999997E-2</v>
      </c>
      <c r="P707" s="10"/>
    </row>
    <row r="708" spans="1:16" x14ac:dyDescent="0.35">
      <c r="A708" s="5" t="s">
        <v>930</v>
      </c>
      <c r="B708" s="6">
        <v>606000000</v>
      </c>
      <c r="C708" s="7" t="s">
        <v>15</v>
      </c>
      <c r="D708" s="7" t="s">
        <v>35</v>
      </c>
      <c r="E708" s="8">
        <v>44350</v>
      </c>
      <c r="F708" s="8">
        <v>46724</v>
      </c>
      <c r="G708" s="7">
        <v>1.25</v>
      </c>
      <c r="H708" s="7">
        <v>99.266999999999996</v>
      </c>
      <c r="I708" s="7">
        <v>1</v>
      </c>
      <c r="J708" s="14">
        <f t="shared" si="60"/>
        <v>606000000</v>
      </c>
      <c r="K708" s="9">
        <f t="shared" si="61"/>
        <v>7575000</v>
      </c>
      <c r="L708" s="9">
        <f t="shared" si="62"/>
        <v>601558020</v>
      </c>
      <c r="M708" s="9">
        <f t="shared" si="63"/>
        <v>-4441980</v>
      </c>
      <c r="N708" s="9">
        <f t="shared" si="64"/>
        <v>3133020</v>
      </c>
      <c r="O708" s="27">
        <f t="shared" si="65"/>
        <v>5.2081759295637018E-3</v>
      </c>
      <c r="P708" s="10"/>
    </row>
    <row r="709" spans="1:16" x14ac:dyDescent="0.35">
      <c r="A709" s="5" t="s">
        <v>440</v>
      </c>
      <c r="B709" s="6">
        <v>590200000</v>
      </c>
      <c r="C709" s="7" t="s">
        <v>15</v>
      </c>
      <c r="D709" s="7" t="s">
        <v>37</v>
      </c>
      <c r="E709" s="8">
        <v>44390</v>
      </c>
      <c r="F709" s="8">
        <v>46581</v>
      </c>
      <c r="G709" s="7">
        <v>1.25</v>
      </c>
      <c r="H709" s="7">
        <v>99.783000000000001</v>
      </c>
      <c r="I709" s="7">
        <v>1</v>
      </c>
      <c r="J709" s="14">
        <f t="shared" si="60"/>
        <v>590200000</v>
      </c>
      <c r="K709" s="9">
        <f t="shared" si="61"/>
        <v>7377500</v>
      </c>
      <c r="L709" s="9">
        <f t="shared" si="62"/>
        <v>588919266</v>
      </c>
      <c r="M709" s="9">
        <f t="shared" si="63"/>
        <v>-1280734</v>
      </c>
      <c r="N709" s="9">
        <f t="shared" si="64"/>
        <v>6096766</v>
      </c>
      <c r="O709" s="27">
        <f t="shared" si="65"/>
        <v>1.0352464848721725E-2</v>
      </c>
      <c r="P709" s="10"/>
    </row>
    <row r="710" spans="1:16" x14ac:dyDescent="0.35">
      <c r="A710" s="5" t="s">
        <v>353</v>
      </c>
      <c r="B710" s="6">
        <v>569300000</v>
      </c>
      <c r="C710" s="7" t="s">
        <v>15</v>
      </c>
      <c r="D710" s="7" t="s">
        <v>61</v>
      </c>
      <c r="E710" s="8">
        <v>44515</v>
      </c>
      <c r="F710" s="8">
        <v>46341</v>
      </c>
      <c r="G710" s="7">
        <v>0.375</v>
      </c>
      <c r="H710" s="7">
        <v>99.447999999999993</v>
      </c>
      <c r="I710" s="7">
        <v>1</v>
      </c>
      <c r="J710" s="14">
        <f t="shared" si="60"/>
        <v>569300000</v>
      </c>
      <c r="K710" s="9">
        <f t="shared" si="61"/>
        <v>2134875</v>
      </c>
      <c r="L710" s="9">
        <f t="shared" si="62"/>
        <v>566157464</v>
      </c>
      <c r="M710" s="9">
        <f t="shared" si="63"/>
        <v>-3142536</v>
      </c>
      <c r="N710" s="9">
        <f t="shared" si="64"/>
        <v>-1007661</v>
      </c>
      <c r="O710" s="27">
        <f t="shared" si="65"/>
        <v>-1.779824631968466E-3</v>
      </c>
      <c r="P710" s="10"/>
    </row>
    <row r="711" spans="1:16" x14ac:dyDescent="0.35">
      <c r="A711" s="5" t="s">
        <v>906</v>
      </c>
      <c r="B711" s="6">
        <v>685260000</v>
      </c>
      <c r="C711" s="7" t="s">
        <v>15</v>
      </c>
      <c r="D711" s="7" t="s">
        <v>26</v>
      </c>
      <c r="E711" s="8">
        <v>44600</v>
      </c>
      <c r="F711" s="8">
        <v>47157</v>
      </c>
      <c r="G711" s="7">
        <v>1.375</v>
      </c>
      <c r="H711" s="7">
        <v>99.88</v>
      </c>
      <c r="I711" s="7">
        <v>1</v>
      </c>
      <c r="J711" s="14">
        <f t="shared" si="60"/>
        <v>685260000</v>
      </c>
      <c r="K711" s="9">
        <f t="shared" si="61"/>
        <v>9422325</v>
      </c>
      <c r="L711" s="9">
        <f t="shared" si="62"/>
        <v>684437687.99999988</v>
      </c>
      <c r="M711" s="9">
        <f t="shared" si="63"/>
        <v>-822312.00000011921</v>
      </c>
      <c r="N711" s="9">
        <f t="shared" si="64"/>
        <v>8600012.9999998808</v>
      </c>
      <c r="O711" s="27">
        <f t="shared" si="65"/>
        <v>1.2565078093712283E-2</v>
      </c>
      <c r="P711" s="10"/>
    </row>
    <row r="712" spans="1:16" x14ac:dyDescent="0.35">
      <c r="A712" s="5" t="s">
        <v>932</v>
      </c>
      <c r="B712" s="6">
        <v>60027000</v>
      </c>
      <c r="C712" s="7" t="s">
        <v>15</v>
      </c>
      <c r="D712" s="7" t="s">
        <v>26</v>
      </c>
      <c r="E712" s="8">
        <v>44656</v>
      </c>
      <c r="F712" s="8">
        <v>46848</v>
      </c>
      <c r="G712" s="7">
        <v>4.625</v>
      </c>
      <c r="H712" s="7">
        <v>100</v>
      </c>
      <c r="I712" s="7">
        <v>1</v>
      </c>
      <c r="J712" s="14">
        <f t="shared" si="60"/>
        <v>60027000</v>
      </c>
      <c r="K712" s="9">
        <f t="shared" si="61"/>
        <v>2776248.75</v>
      </c>
      <c r="L712" s="9">
        <f t="shared" si="62"/>
        <v>60027000</v>
      </c>
      <c r="M712" s="9">
        <f t="shared" si="63"/>
        <v>0</v>
      </c>
      <c r="N712" s="9">
        <f t="shared" si="64"/>
        <v>2776248.75</v>
      </c>
      <c r="O712" s="27">
        <f t="shared" si="65"/>
        <v>4.6249999999999999E-2</v>
      </c>
      <c r="P712" s="10"/>
    </row>
    <row r="713" spans="1:16" x14ac:dyDescent="0.35">
      <c r="A713" s="5" t="s">
        <v>871</v>
      </c>
      <c r="B713" s="6">
        <v>1015000000</v>
      </c>
      <c r="C713" s="7" t="s">
        <v>15</v>
      </c>
      <c r="D713" s="7" t="s">
        <v>32</v>
      </c>
      <c r="E713" s="8">
        <v>44776</v>
      </c>
      <c r="F713" s="8">
        <v>48429</v>
      </c>
      <c r="G713" s="7">
        <v>1.625</v>
      </c>
      <c r="H713" s="7">
        <v>99.433999999999997</v>
      </c>
      <c r="I713" s="7">
        <v>1</v>
      </c>
      <c r="J713" s="14">
        <f t="shared" si="60"/>
        <v>1015000000</v>
      </c>
      <c r="K713" s="9">
        <f t="shared" si="61"/>
        <v>16493750</v>
      </c>
      <c r="L713" s="9">
        <f t="shared" si="62"/>
        <v>1009255100</v>
      </c>
      <c r="M713" s="9">
        <f t="shared" si="63"/>
        <v>-5744900</v>
      </c>
      <c r="N713" s="9">
        <f t="shared" si="64"/>
        <v>10748850</v>
      </c>
      <c r="O713" s="27">
        <f t="shared" si="65"/>
        <v>1.0650280588128809E-2</v>
      </c>
      <c r="P713" s="10"/>
    </row>
    <row r="714" spans="1:16" x14ac:dyDescent="0.35">
      <c r="A714" s="5" t="s">
        <v>934</v>
      </c>
      <c r="B714" s="6">
        <v>50000000</v>
      </c>
      <c r="C714" s="7" t="s">
        <v>23</v>
      </c>
      <c r="D714" s="7" t="s">
        <v>186</v>
      </c>
      <c r="E714" s="8">
        <v>45625</v>
      </c>
      <c r="F714" s="8">
        <v>46720</v>
      </c>
      <c r="G714" s="7">
        <v>13.5</v>
      </c>
      <c r="H714" s="7">
        <v>98</v>
      </c>
      <c r="I714" s="7">
        <v>0.94974000000000003</v>
      </c>
      <c r="J714" s="14">
        <f t="shared" si="60"/>
        <v>47487000</v>
      </c>
      <c r="K714" s="9">
        <f t="shared" si="61"/>
        <v>6410745</v>
      </c>
      <c r="L714" s="9">
        <f t="shared" si="62"/>
        <v>46537260</v>
      </c>
      <c r="M714" s="9">
        <f t="shared" si="63"/>
        <v>-949740</v>
      </c>
      <c r="N714" s="9">
        <f t="shared" si="64"/>
        <v>5461005</v>
      </c>
      <c r="O714" s="27">
        <f t="shared" si="65"/>
        <v>0.11734693877551021</v>
      </c>
      <c r="P714" s="10"/>
    </row>
    <row r="715" spans="1:16" x14ac:dyDescent="0.35">
      <c r="A715" s="5" t="s">
        <v>935</v>
      </c>
      <c r="B715" s="6">
        <v>36513600</v>
      </c>
      <c r="C715" s="7" t="s">
        <v>287</v>
      </c>
      <c r="D715" s="7" t="s">
        <v>30</v>
      </c>
      <c r="E715" s="8">
        <v>45610</v>
      </c>
      <c r="F715" s="8">
        <v>46797</v>
      </c>
      <c r="G715" s="7">
        <v>5.1669999999999998</v>
      </c>
      <c r="H715" s="7">
        <v>100</v>
      </c>
      <c r="I715" s="7">
        <v>8.6419999999999997E-2</v>
      </c>
      <c r="J715" s="14">
        <f t="shared" si="60"/>
        <v>3155505.3119999999</v>
      </c>
      <c r="K715" s="9">
        <f t="shared" si="61"/>
        <v>163044.95947104</v>
      </c>
      <c r="L715" s="9">
        <f t="shared" si="62"/>
        <v>3155505.3119999999</v>
      </c>
      <c r="M715" s="9">
        <f t="shared" si="63"/>
        <v>0</v>
      </c>
      <c r="N715" s="9">
        <f t="shared" si="64"/>
        <v>163044.95947104</v>
      </c>
      <c r="O715" s="27">
        <f t="shared" si="65"/>
        <v>5.1670000000000001E-2</v>
      </c>
      <c r="P715" s="10"/>
    </row>
    <row r="716" spans="1:16" x14ac:dyDescent="0.35">
      <c r="A716" s="5" t="s">
        <v>502</v>
      </c>
      <c r="B716" s="6">
        <v>342780000</v>
      </c>
      <c r="C716" s="7" t="s">
        <v>53</v>
      </c>
      <c r="D716" s="7" t="s">
        <v>35</v>
      </c>
      <c r="E716" s="8">
        <v>45334</v>
      </c>
      <c r="F716" s="8">
        <v>46430</v>
      </c>
      <c r="G716" s="7">
        <v>2.2075</v>
      </c>
      <c r="H716" s="7">
        <v>100</v>
      </c>
      <c r="I716" s="11">
        <v>1.0596000000000001</v>
      </c>
      <c r="J716" s="14">
        <f t="shared" si="60"/>
        <v>363209688.00000006</v>
      </c>
      <c r="K716" s="9">
        <f t="shared" si="61"/>
        <v>8017853.8626000015</v>
      </c>
      <c r="L716" s="9">
        <f t="shared" si="62"/>
        <v>363209688.00000006</v>
      </c>
      <c r="M716" s="9">
        <f t="shared" si="63"/>
        <v>0</v>
      </c>
      <c r="N716" s="9">
        <f t="shared" si="64"/>
        <v>8017853.8626000015</v>
      </c>
      <c r="O716" s="27">
        <f t="shared" si="65"/>
        <v>2.2075000000000001E-2</v>
      </c>
      <c r="P716" s="10"/>
    </row>
    <row r="717" spans="1:16" x14ac:dyDescent="0.35">
      <c r="A717" s="5" t="s">
        <v>938</v>
      </c>
      <c r="B717" s="6">
        <v>541950000</v>
      </c>
      <c r="C717" s="7" t="s">
        <v>15</v>
      </c>
      <c r="D717" s="7" t="s">
        <v>69</v>
      </c>
      <c r="E717" s="8">
        <v>45321</v>
      </c>
      <c r="F717" s="8">
        <v>46964</v>
      </c>
      <c r="G717" s="7">
        <v>4.375</v>
      </c>
      <c r="H717" s="7">
        <v>99.861000000000004</v>
      </c>
      <c r="I717" s="7">
        <v>1</v>
      </c>
      <c r="J717" s="14">
        <f t="shared" si="60"/>
        <v>541950000</v>
      </c>
      <c r="K717" s="9">
        <f t="shared" si="61"/>
        <v>23710312.5</v>
      </c>
      <c r="L717" s="9">
        <f t="shared" si="62"/>
        <v>541196689.5</v>
      </c>
      <c r="M717" s="9">
        <f t="shared" si="63"/>
        <v>-753310.5</v>
      </c>
      <c r="N717" s="9">
        <f t="shared" si="64"/>
        <v>22957002</v>
      </c>
      <c r="O717" s="27">
        <f t="shared" si="65"/>
        <v>4.241896235767717E-2</v>
      </c>
      <c r="P717" s="10"/>
    </row>
    <row r="718" spans="1:16" x14ac:dyDescent="0.35">
      <c r="A718" s="5" t="s">
        <v>939</v>
      </c>
      <c r="B718" s="6">
        <v>95612000</v>
      </c>
      <c r="C718" s="7" t="s">
        <v>287</v>
      </c>
      <c r="D718" s="7" t="s">
        <v>30</v>
      </c>
      <c r="E718" s="8">
        <v>45331</v>
      </c>
      <c r="F718" s="8">
        <v>46608</v>
      </c>
      <c r="G718" s="7">
        <v>3.0179999999999998</v>
      </c>
      <c r="H718" s="7">
        <v>100.1</v>
      </c>
      <c r="I718" s="7">
        <v>8.8980000000000004E-2</v>
      </c>
      <c r="J718" s="14">
        <f t="shared" si="60"/>
        <v>8507555.7599999998</v>
      </c>
      <c r="K718" s="9">
        <f t="shared" si="61"/>
        <v>256758.03283679998</v>
      </c>
      <c r="L718" s="9">
        <f t="shared" si="62"/>
        <v>8516063.3157599997</v>
      </c>
      <c r="M718" s="9">
        <f t="shared" si="63"/>
        <v>8507.5557599999011</v>
      </c>
      <c r="N718" s="9">
        <f t="shared" si="64"/>
        <v>265265.58859679988</v>
      </c>
      <c r="O718" s="27">
        <f t="shared" si="65"/>
        <v>3.1148851148851135E-2</v>
      </c>
      <c r="P718" s="10"/>
    </row>
    <row r="719" spans="1:16" x14ac:dyDescent="0.35">
      <c r="A719" s="5" t="s">
        <v>465</v>
      </c>
      <c r="B719" s="6">
        <v>529600000</v>
      </c>
      <c r="C719" s="7" t="s">
        <v>15</v>
      </c>
      <c r="D719" s="7" t="s">
        <v>79</v>
      </c>
      <c r="E719" s="8">
        <v>45001</v>
      </c>
      <c r="F719" s="8">
        <v>47193</v>
      </c>
      <c r="G719" s="7">
        <v>3.875</v>
      </c>
      <c r="H719" s="7">
        <v>99.605999999999995</v>
      </c>
      <c r="I719" s="7">
        <v>1</v>
      </c>
      <c r="J719" s="14">
        <f t="shared" si="60"/>
        <v>529600000</v>
      </c>
      <c r="K719" s="9">
        <f t="shared" si="61"/>
        <v>20522000</v>
      </c>
      <c r="L719" s="9">
        <f t="shared" si="62"/>
        <v>527513376</v>
      </c>
      <c r="M719" s="9">
        <f t="shared" si="63"/>
        <v>-2086624</v>
      </c>
      <c r="N719" s="9">
        <f t="shared" si="64"/>
        <v>18435376</v>
      </c>
      <c r="O719" s="27">
        <f t="shared" si="65"/>
        <v>3.4947693914021243E-2</v>
      </c>
      <c r="P719" s="10"/>
    </row>
    <row r="720" spans="1:16" x14ac:dyDescent="0.35">
      <c r="A720" s="5" t="s">
        <v>734</v>
      </c>
      <c r="B720" s="6">
        <v>811050000</v>
      </c>
      <c r="C720" s="7" t="s">
        <v>15</v>
      </c>
      <c r="D720" s="7" t="s">
        <v>32</v>
      </c>
      <c r="E720" s="8">
        <v>44942</v>
      </c>
      <c r="F720" s="8">
        <v>48548</v>
      </c>
      <c r="G720" s="7">
        <v>3</v>
      </c>
      <c r="H720" s="7">
        <v>99.87</v>
      </c>
      <c r="I720" s="7">
        <v>1</v>
      </c>
      <c r="J720" s="14">
        <f t="shared" si="60"/>
        <v>811050000</v>
      </c>
      <c r="K720" s="9">
        <f t="shared" si="61"/>
        <v>24331500</v>
      </c>
      <c r="L720" s="9">
        <f t="shared" si="62"/>
        <v>809995635</v>
      </c>
      <c r="M720" s="9">
        <f t="shared" si="63"/>
        <v>-1054365</v>
      </c>
      <c r="N720" s="9">
        <f t="shared" si="64"/>
        <v>23277135</v>
      </c>
      <c r="O720" s="27">
        <f t="shared" si="65"/>
        <v>2.8737358566135976E-2</v>
      </c>
      <c r="P720" s="10"/>
    </row>
    <row r="721" spans="1:16" x14ac:dyDescent="0.35">
      <c r="A721" s="5" t="s">
        <v>932</v>
      </c>
      <c r="B721" s="6">
        <v>89317500</v>
      </c>
      <c r="C721" s="7" t="s">
        <v>15</v>
      </c>
      <c r="D721" s="7" t="s">
        <v>26</v>
      </c>
      <c r="E721" s="8">
        <v>44274</v>
      </c>
      <c r="F721" s="8">
        <v>46465</v>
      </c>
      <c r="G721" s="7">
        <v>3.5</v>
      </c>
      <c r="H721" s="7">
        <v>101.875</v>
      </c>
      <c r="I721" s="7">
        <v>1</v>
      </c>
      <c r="J721" s="14">
        <f t="shared" si="60"/>
        <v>89317500</v>
      </c>
      <c r="K721" s="9">
        <f t="shared" si="61"/>
        <v>3126112.5000000005</v>
      </c>
      <c r="L721" s="9">
        <f t="shared" si="62"/>
        <v>90992203.125</v>
      </c>
      <c r="M721" s="9">
        <f t="shared" si="63"/>
        <v>1674703.125</v>
      </c>
      <c r="N721" s="9">
        <f t="shared" si="64"/>
        <v>4800815.625</v>
      </c>
      <c r="O721" s="27">
        <f t="shared" si="65"/>
        <v>5.2760736196319019E-2</v>
      </c>
      <c r="P721" s="10"/>
    </row>
    <row r="722" spans="1:16" x14ac:dyDescent="0.35">
      <c r="A722" s="5" t="s">
        <v>906</v>
      </c>
      <c r="B722" s="6">
        <v>810375000</v>
      </c>
      <c r="C722" s="7" t="s">
        <v>15</v>
      </c>
      <c r="D722" s="7" t="s">
        <v>26</v>
      </c>
      <c r="E722" s="8">
        <v>45590</v>
      </c>
      <c r="F722" s="8">
        <v>46685</v>
      </c>
      <c r="G722" s="7">
        <v>2.5</v>
      </c>
      <c r="H722" s="7">
        <v>99.811999999999998</v>
      </c>
      <c r="I722" s="7">
        <v>1</v>
      </c>
      <c r="J722" s="14">
        <f t="shared" si="60"/>
        <v>810375000</v>
      </c>
      <c r="K722" s="9">
        <f t="shared" si="61"/>
        <v>20259375</v>
      </c>
      <c r="L722" s="9">
        <f t="shared" si="62"/>
        <v>808851495</v>
      </c>
      <c r="M722" s="9">
        <f t="shared" si="63"/>
        <v>-1523505</v>
      </c>
      <c r="N722" s="9">
        <f t="shared" si="64"/>
        <v>18735870</v>
      </c>
      <c r="O722" s="27">
        <f t="shared" si="65"/>
        <v>2.3163547469242176E-2</v>
      </c>
      <c r="P722" s="10"/>
    </row>
    <row r="723" spans="1:16" x14ac:dyDescent="0.35">
      <c r="A723" s="5" t="s">
        <v>154</v>
      </c>
      <c r="B723" s="6">
        <v>377510000</v>
      </c>
      <c r="C723" s="7" t="s">
        <v>15</v>
      </c>
      <c r="D723" s="7" t="s">
        <v>32</v>
      </c>
      <c r="E723" s="8">
        <v>45331</v>
      </c>
      <c r="F723" s="8">
        <v>46427</v>
      </c>
      <c r="G723" s="7">
        <v>2.87</v>
      </c>
      <c r="H723" s="7">
        <v>100</v>
      </c>
      <c r="I723" s="7">
        <v>1</v>
      </c>
      <c r="J723" s="14">
        <f t="shared" si="60"/>
        <v>377510000</v>
      </c>
      <c r="K723" s="9">
        <f t="shared" si="61"/>
        <v>10834537</v>
      </c>
      <c r="L723" s="9">
        <f t="shared" si="62"/>
        <v>377510000</v>
      </c>
      <c r="M723" s="9">
        <f t="shared" si="63"/>
        <v>0</v>
      </c>
      <c r="N723" s="9">
        <f t="shared" si="64"/>
        <v>10834537</v>
      </c>
      <c r="O723" s="27">
        <f t="shared" si="65"/>
        <v>2.87E-2</v>
      </c>
      <c r="P723" s="10"/>
    </row>
    <row r="724" spans="1:16" x14ac:dyDescent="0.35">
      <c r="A724" s="5" t="s">
        <v>942</v>
      </c>
      <c r="B724" s="6">
        <v>2410000000</v>
      </c>
      <c r="C724" s="7" t="s">
        <v>15</v>
      </c>
      <c r="D724" s="7" t="s">
        <v>116</v>
      </c>
      <c r="E724" s="8">
        <v>44322</v>
      </c>
      <c r="F724" s="8">
        <v>46898</v>
      </c>
      <c r="G724" s="7">
        <v>0</v>
      </c>
      <c r="H724" s="7">
        <v>100.099</v>
      </c>
      <c r="I724" s="7">
        <v>1</v>
      </c>
      <c r="J724" s="14">
        <f t="shared" si="60"/>
        <v>2410000000</v>
      </c>
      <c r="K724" s="9">
        <f t="shared" si="61"/>
        <v>0</v>
      </c>
      <c r="L724" s="9">
        <f t="shared" si="62"/>
        <v>2412385900</v>
      </c>
      <c r="M724" s="9">
        <f t="shared" si="63"/>
        <v>2385900</v>
      </c>
      <c r="N724" s="9">
        <f t="shared" si="64"/>
        <v>2385900</v>
      </c>
      <c r="O724" s="27">
        <f t="shared" si="65"/>
        <v>9.8902086933935394E-4</v>
      </c>
      <c r="P724" s="10"/>
    </row>
    <row r="725" spans="1:16" x14ac:dyDescent="0.35">
      <c r="A725" s="5" t="s">
        <v>944</v>
      </c>
      <c r="B725" s="6">
        <v>265880000</v>
      </c>
      <c r="C725" s="7" t="s">
        <v>131</v>
      </c>
      <c r="D725" s="7" t="s">
        <v>186</v>
      </c>
      <c r="E725" s="8">
        <v>44449</v>
      </c>
      <c r="F725" s="8">
        <v>46275</v>
      </c>
      <c r="G725" s="7">
        <v>4.3</v>
      </c>
      <c r="H725" s="7">
        <v>97.111000000000004</v>
      </c>
      <c r="I725" s="7">
        <v>9.7119999999999998E-2</v>
      </c>
      <c r="J725" s="14">
        <f t="shared" si="60"/>
        <v>25822265.599999998</v>
      </c>
      <c r="K725" s="9">
        <f t="shared" si="61"/>
        <v>1110357.4207999997</v>
      </c>
      <c r="L725" s="9">
        <f t="shared" si="62"/>
        <v>25076260.346816</v>
      </c>
      <c r="M725" s="9">
        <f t="shared" si="63"/>
        <v>-746005.25318399817</v>
      </c>
      <c r="N725" s="9">
        <f t="shared" si="64"/>
        <v>364352.16761600156</v>
      </c>
      <c r="O725" s="27">
        <f t="shared" si="65"/>
        <v>1.4529764908197898E-2</v>
      </c>
      <c r="P725" s="10"/>
    </row>
    <row r="726" spans="1:16" x14ac:dyDescent="0.35">
      <c r="A726" s="5" t="s">
        <v>753</v>
      </c>
      <c r="B726" s="6">
        <v>579350000</v>
      </c>
      <c r="C726" s="7" t="s">
        <v>15</v>
      </c>
      <c r="D726" s="7" t="s">
        <v>61</v>
      </c>
      <c r="E726" s="8">
        <v>44495</v>
      </c>
      <c r="F726" s="8">
        <v>47599</v>
      </c>
      <c r="G726" s="7">
        <v>1.25</v>
      </c>
      <c r="H726" s="7">
        <v>99.292000000000002</v>
      </c>
      <c r="I726" s="7">
        <v>1</v>
      </c>
      <c r="J726" s="14">
        <f t="shared" si="60"/>
        <v>579350000</v>
      </c>
      <c r="K726" s="9">
        <f t="shared" si="61"/>
        <v>7241875</v>
      </c>
      <c r="L726" s="9">
        <f t="shared" si="62"/>
        <v>575248202</v>
      </c>
      <c r="M726" s="9">
        <f t="shared" si="63"/>
        <v>-4101798</v>
      </c>
      <c r="N726" s="9">
        <f t="shared" si="64"/>
        <v>3140077</v>
      </c>
      <c r="O726" s="27">
        <f t="shared" si="65"/>
        <v>5.4586472223341256E-3</v>
      </c>
      <c r="P726" s="10"/>
    </row>
    <row r="727" spans="1:16" x14ac:dyDescent="0.35">
      <c r="A727" s="5" t="s">
        <v>317</v>
      </c>
      <c r="B727" s="6">
        <v>147200000</v>
      </c>
      <c r="C727" s="7" t="s">
        <v>53</v>
      </c>
      <c r="D727" s="7" t="s">
        <v>54</v>
      </c>
      <c r="E727" s="8">
        <v>45555</v>
      </c>
      <c r="F727" s="8">
        <v>49207</v>
      </c>
      <c r="G727" s="7">
        <v>1.4</v>
      </c>
      <c r="H727" s="7">
        <v>100.209</v>
      </c>
      <c r="I727" s="11">
        <v>1.0586599999999999</v>
      </c>
      <c r="J727" s="14">
        <f t="shared" si="60"/>
        <v>155834752</v>
      </c>
      <c r="K727" s="9">
        <f t="shared" si="61"/>
        <v>2181686.5279999999</v>
      </c>
      <c r="L727" s="9">
        <f t="shared" si="62"/>
        <v>156160446.63167998</v>
      </c>
      <c r="M727" s="9">
        <f t="shared" si="63"/>
        <v>325694.63167998195</v>
      </c>
      <c r="N727" s="9">
        <f t="shared" si="64"/>
        <v>2507381.1596799819</v>
      </c>
      <c r="O727" s="27">
        <f t="shared" si="65"/>
        <v>1.6056442036144345E-2</v>
      </c>
      <c r="P727" s="10"/>
    </row>
    <row r="728" spans="1:16" x14ac:dyDescent="0.35">
      <c r="A728" s="5" t="s">
        <v>393</v>
      </c>
      <c r="B728" s="6">
        <v>761110000</v>
      </c>
      <c r="C728" s="7" t="s">
        <v>15</v>
      </c>
      <c r="D728" s="7" t="s">
        <v>32</v>
      </c>
      <c r="E728" s="8">
        <v>45323</v>
      </c>
      <c r="F728" s="8">
        <v>47150</v>
      </c>
      <c r="G728" s="7">
        <v>3.5979999999999999</v>
      </c>
      <c r="H728" s="7">
        <v>100</v>
      </c>
      <c r="I728" s="7">
        <v>1</v>
      </c>
      <c r="J728" s="14">
        <f t="shared" si="60"/>
        <v>761110000</v>
      </c>
      <c r="K728" s="9">
        <f t="shared" si="61"/>
        <v>27384737.799999997</v>
      </c>
      <c r="L728" s="9">
        <f t="shared" si="62"/>
        <v>761110000</v>
      </c>
      <c r="M728" s="9">
        <f t="shared" si="63"/>
        <v>0</v>
      </c>
      <c r="N728" s="9">
        <f t="shared" si="64"/>
        <v>27384737.799999997</v>
      </c>
      <c r="O728" s="27">
        <f t="shared" si="65"/>
        <v>3.5979999999999998E-2</v>
      </c>
      <c r="P728" s="10"/>
    </row>
    <row r="729" spans="1:16" x14ac:dyDescent="0.35">
      <c r="A729" s="5" t="s">
        <v>715</v>
      </c>
      <c r="B729" s="6">
        <v>535250000</v>
      </c>
      <c r="C729" s="7" t="s">
        <v>15</v>
      </c>
      <c r="D729" s="7" t="s">
        <v>139</v>
      </c>
      <c r="E729" s="8">
        <v>45177</v>
      </c>
      <c r="F729" s="8">
        <v>46820</v>
      </c>
      <c r="G729" s="7">
        <v>5.7370000000000001</v>
      </c>
      <c r="H729" s="7">
        <v>100</v>
      </c>
      <c r="I729" s="7">
        <v>1</v>
      </c>
      <c r="J729" s="14">
        <f t="shared" si="60"/>
        <v>535250000</v>
      </c>
      <c r="K729" s="9">
        <f t="shared" si="61"/>
        <v>30707292.500000004</v>
      </c>
      <c r="L729" s="9">
        <f t="shared" si="62"/>
        <v>535250000</v>
      </c>
      <c r="M729" s="9">
        <f t="shared" si="63"/>
        <v>0</v>
      </c>
      <c r="N729" s="9">
        <f t="shared" si="64"/>
        <v>30707292.500000004</v>
      </c>
      <c r="O729" s="27">
        <f t="shared" si="65"/>
        <v>5.7370000000000004E-2</v>
      </c>
      <c r="P729" s="10"/>
    </row>
    <row r="730" spans="1:16" x14ac:dyDescent="0.35">
      <c r="A730" s="5" t="s">
        <v>948</v>
      </c>
      <c r="B730" s="6">
        <v>861360000</v>
      </c>
      <c r="C730" s="7" t="s">
        <v>15</v>
      </c>
      <c r="D730" s="7" t="s">
        <v>18</v>
      </c>
      <c r="E730" s="8">
        <v>45069</v>
      </c>
      <c r="F730" s="8">
        <v>49452</v>
      </c>
      <c r="G730" s="7">
        <v>4.25</v>
      </c>
      <c r="H730" s="7">
        <v>98.888000000000005</v>
      </c>
      <c r="I730" s="7">
        <v>1</v>
      </c>
      <c r="J730" s="14">
        <f t="shared" si="60"/>
        <v>861360000</v>
      </c>
      <c r="K730" s="9">
        <f t="shared" si="61"/>
        <v>36607800</v>
      </c>
      <c r="L730" s="9">
        <f t="shared" si="62"/>
        <v>851781676.80000007</v>
      </c>
      <c r="M730" s="9">
        <f t="shared" si="63"/>
        <v>-9578323.1999999285</v>
      </c>
      <c r="N730" s="9">
        <f t="shared" si="64"/>
        <v>27029476.800000072</v>
      </c>
      <c r="O730" s="27">
        <f t="shared" si="65"/>
        <v>3.1732869508939485E-2</v>
      </c>
      <c r="P730" s="10"/>
    </row>
    <row r="731" spans="1:16" x14ac:dyDescent="0.35">
      <c r="A731" s="5" t="s">
        <v>156</v>
      </c>
      <c r="B731" s="6">
        <v>710940000</v>
      </c>
      <c r="C731" s="7" t="s">
        <v>15</v>
      </c>
      <c r="D731" s="7" t="s">
        <v>116</v>
      </c>
      <c r="E731" s="8">
        <v>44377</v>
      </c>
      <c r="F731" s="8">
        <v>49856</v>
      </c>
      <c r="G731" s="7">
        <v>0.875</v>
      </c>
      <c r="H731" s="7">
        <v>98.349000000000004</v>
      </c>
      <c r="I731" s="7">
        <v>1</v>
      </c>
      <c r="J731" s="14">
        <f t="shared" si="60"/>
        <v>710940000</v>
      </c>
      <c r="K731" s="9">
        <f t="shared" si="61"/>
        <v>6220725.0000000009</v>
      </c>
      <c r="L731" s="9">
        <f t="shared" si="62"/>
        <v>699202380.60000002</v>
      </c>
      <c r="M731" s="9">
        <f t="shared" si="63"/>
        <v>-11737619.399999976</v>
      </c>
      <c r="N731" s="9">
        <f t="shared" si="64"/>
        <v>-5516894.3999999752</v>
      </c>
      <c r="O731" s="27">
        <f t="shared" si="65"/>
        <v>-7.8902683301304184E-3</v>
      </c>
      <c r="P731" s="10"/>
    </row>
    <row r="732" spans="1:16" x14ac:dyDescent="0.35">
      <c r="A732" s="5" t="s">
        <v>258</v>
      </c>
      <c r="B732" s="6">
        <v>586750000</v>
      </c>
      <c r="C732" s="7" t="s">
        <v>15</v>
      </c>
      <c r="D732" s="7" t="s">
        <v>18</v>
      </c>
      <c r="E732" s="8">
        <v>44461</v>
      </c>
      <c r="F732" s="8">
        <v>48844</v>
      </c>
      <c r="G732" s="7">
        <v>1</v>
      </c>
      <c r="H732" s="7">
        <v>99.864999999999995</v>
      </c>
      <c r="I732" s="7">
        <v>1</v>
      </c>
      <c r="J732" s="14">
        <f t="shared" si="60"/>
        <v>586750000</v>
      </c>
      <c r="K732" s="9">
        <f t="shared" si="61"/>
        <v>5867500</v>
      </c>
      <c r="L732" s="9">
        <f t="shared" si="62"/>
        <v>585957887.5</v>
      </c>
      <c r="M732" s="9">
        <f t="shared" si="63"/>
        <v>-792112.5</v>
      </c>
      <c r="N732" s="9">
        <f t="shared" si="64"/>
        <v>5075387.5</v>
      </c>
      <c r="O732" s="27">
        <f t="shared" si="65"/>
        <v>8.6616932859360143E-3</v>
      </c>
      <c r="P732" s="10"/>
    </row>
    <row r="733" spans="1:16" x14ac:dyDescent="0.35">
      <c r="A733" s="5" t="s">
        <v>833</v>
      </c>
      <c r="B733" s="6">
        <v>485900000</v>
      </c>
      <c r="C733" s="7" t="s">
        <v>15</v>
      </c>
      <c r="D733" s="7" t="s">
        <v>69</v>
      </c>
      <c r="E733" s="8">
        <v>44848</v>
      </c>
      <c r="F733" s="8">
        <v>47422</v>
      </c>
      <c r="G733" s="7">
        <v>2.8220000000000001</v>
      </c>
      <c r="H733" s="7">
        <v>100</v>
      </c>
      <c r="I733" s="7">
        <v>1</v>
      </c>
      <c r="J733" s="14">
        <f t="shared" si="60"/>
        <v>485900000</v>
      </c>
      <c r="K733" s="9">
        <f t="shared" si="61"/>
        <v>13712098.000000002</v>
      </c>
      <c r="L733" s="9">
        <f t="shared" si="62"/>
        <v>485900000</v>
      </c>
      <c r="M733" s="9">
        <f t="shared" si="63"/>
        <v>0</v>
      </c>
      <c r="N733" s="9">
        <f t="shared" si="64"/>
        <v>13712098.000000002</v>
      </c>
      <c r="O733" s="27">
        <f t="shared" si="65"/>
        <v>2.8220000000000005E-2</v>
      </c>
      <c r="P733" s="10"/>
    </row>
    <row r="734" spans="1:16" x14ac:dyDescent="0.35">
      <c r="A734" s="5" t="s">
        <v>443</v>
      </c>
      <c r="B734" s="6">
        <v>496950000</v>
      </c>
      <c r="C734" s="7" t="s">
        <v>15</v>
      </c>
      <c r="D734" s="7" t="s">
        <v>35</v>
      </c>
      <c r="E734" s="8">
        <v>44862</v>
      </c>
      <c r="F734" s="8">
        <v>48332</v>
      </c>
      <c r="G734" s="7">
        <v>4.25</v>
      </c>
      <c r="H734" s="7">
        <v>99.486000000000004</v>
      </c>
      <c r="I734" s="7">
        <v>1</v>
      </c>
      <c r="J734" s="14">
        <f t="shared" si="60"/>
        <v>496950000</v>
      </c>
      <c r="K734" s="9">
        <f t="shared" si="61"/>
        <v>21120375</v>
      </c>
      <c r="L734" s="9">
        <f t="shared" si="62"/>
        <v>494395677.00000006</v>
      </c>
      <c r="M734" s="9">
        <f t="shared" si="63"/>
        <v>-2554322.9999999404</v>
      </c>
      <c r="N734" s="9">
        <f t="shared" si="64"/>
        <v>18566052.00000006</v>
      </c>
      <c r="O734" s="27">
        <f t="shared" si="65"/>
        <v>3.7553022535834306E-2</v>
      </c>
      <c r="P734" s="10"/>
    </row>
    <row r="735" spans="1:16" x14ac:dyDescent="0.35">
      <c r="A735" s="5" t="s">
        <v>710</v>
      </c>
      <c r="B735" s="6">
        <v>220718800</v>
      </c>
      <c r="C735" s="7" t="s">
        <v>53</v>
      </c>
      <c r="D735" s="7" t="s">
        <v>54</v>
      </c>
      <c r="E735" s="8">
        <v>45639</v>
      </c>
      <c r="F735" s="8">
        <v>47465</v>
      </c>
      <c r="G735" s="7">
        <v>0.55000000000000004</v>
      </c>
      <c r="H735" s="7">
        <v>100.197</v>
      </c>
      <c r="I735" s="11">
        <v>1.0736699999999999</v>
      </c>
      <c r="J735" s="14">
        <f t="shared" si="60"/>
        <v>236979153.99599999</v>
      </c>
      <c r="K735" s="9">
        <f t="shared" si="61"/>
        <v>1303385.3469780001</v>
      </c>
      <c r="L735" s="9">
        <f t="shared" si="62"/>
        <v>237446002.92937213</v>
      </c>
      <c r="M735" s="9">
        <f t="shared" si="63"/>
        <v>466848.93337213993</v>
      </c>
      <c r="N735" s="9">
        <f t="shared" si="64"/>
        <v>1770234.2803501401</v>
      </c>
      <c r="O735" s="27">
        <f t="shared" si="65"/>
        <v>7.4553130333244351E-3</v>
      </c>
      <c r="P735" s="10"/>
    </row>
    <row r="736" spans="1:16" x14ac:dyDescent="0.35">
      <c r="A736" s="5" t="s">
        <v>236</v>
      </c>
      <c r="B736" s="6">
        <v>212458000</v>
      </c>
      <c r="C736" s="7" t="s">
        <v>53</v>
      </c>
      <c r="D736" s="7" t="s">
        <v>69</v>
      </c>
      <c r="E736" s="8">
        <v>45484</v>
      </c>
      <c r="F736" s="8">
        <v>48040</v>
      </c>
      <c r="G736" s="7">
        <v>1.5625</v>
      </c>
      <c r="H736" s="7">
        <v>100</v>
      </c>
      <c r="I736" s="11">
        <v>1.0284</v>
      </c>
      <c r="J736" s="14">
        <f t="shared" si="60"/>
        <v>218491807.19999999</v>
      </c>
      <c r="K736" s="9">
        <f t="shared" si="61"/>
        <v>3413934.4874999998</v>
      </c>
      <c r="L736" s="9">
        <f t="shared" si="62"/>
        <v>218491807.19999999</v>
      </c>
      <c r="M736" s="9">
        <f t="shared" si="63"/>
        <v>0</v>
      </c>
      <c r="N736" s="9">
        <f t="shared" si="64"/>
        <v>3413934.4874999998</v>
      </c>
      <c r="O736" s="27">
        <f t="shared" si="65"/>
        <v>1.5625E-2</v>
      </c>
      <c r="P736" s="10"/>
    </row>
    <row r="737" spans="1:16" x14ac:dyDescent="0.35">
      <c r="A737" s="5" t="s">
        <v>953</v>
      </c>
      <c r="B737" s="6">
        <v>544800000</v>
      </c>
      <c r="C737" s="7" t="s">
        <v>15</v>
      </c>
      <c r="D737" s="7" t="s">
        <v>37</v>
      </c>
      <c r="E737" s="8">
        <v>45313</v>
      </c>
      <c r="F737" s="8">
        <v>48417</v>
      </c>
      <c r="G737" s="7">
        <v>3.875</v>
      </c>
      <c r="H737" s="7">
        <v>99.513999999999996</v>
      </c>
      <c r="I737" s="7">
        <v>1</v>
      </c>
      <c r="J737" s="14">
        <f t="shared" si="60"/>
        <v>544800000</v>
      </c>
      <c r="K737" s="9">
        <f t="shared" si="61"/>
        <v>21111000</v>
      </c>
      <c r="L737" s="9">
        <f t="shared" si="62"/>
        <v>542152272</v>
      </c>
      <c r="M737" s="9">
        <f t="shared" si="63"/>
        <v>-2647728</v>
      </c>
      <c r="N737" s="9">
        <f t="shared" si="64"/>
        <v>18463272</v>
      </c>
      <c r="O737" s="27">
        <f t="shared" si="65"/>
        <v>3.4055509777518742E-2</v>
      </c>
      <c r="P737" s="10"/>
    </row>
    <row r="738" spans="1:16" x14ac:dyDescent="0.35">
      <c r="A738" s="5" t="s">
        <v>511</v>
      </c>
      <c r="B738" s="6">
        <v>805050000</v>
      </c>
      <c r="C738" s="7" t="s">
        <v>15</v>
      </c>
      <c r="D738" s="7" t="s">
        <v>32</v>
      </c>
      <c r="E738" s="8">
        <v>44936</v>
      </c>
      <c r="F738" s="8">
        <v>48589</v>
      </c>
      <c r="G738" s="7">
        <v>3</v>
      </c>
      <c r="H738" s="7">
        <v>99.134</v>
      </c>
      <c r="I738" s="7">
        <v>1</v>
      </c>
      <c r="J738" s="14">
        <f t="shared" si="60"/>
        <v>805050000</v>
      </c>
      <c r="K738" s="9">
        <f t="shared" si="61"/>
        <v>24151500</v>
      </c>
      <c r="L738" s="9">
        <f t="shared" si="62"/>
        <v>798078267</v>
      </c>
      <c r="M738" s="9">
        <f t="shared" si="63"/>
        <v>-6971733</v>
      </c>
      <c r="N738" s="9">
        <f t="shared" si="64"/>
        <v>17179767</v>
      </c>
      <c r="O738" s="27">
        <f t="shared" si="65"/>
        <v>2.1526418786692758E-2</v>
      </c>
      <c r="P738" s="10"/>
    </row>
    <row r="739" spans="1:16" x14ac:dyDescent="0.35">
      <c r="A739" s="5" t="s">
        <v>370</v>
      </c>
      <c r="B739" s="6">
        <v>606150000</v>
      </c>
      <c r="C739" s="7" t="s">
        <v>15</v>
      </c>
      <c r="D739" s="7" t="s">
        <v>30</v>
      </c>
      <c r="E739" s="8">
        <v>44239</v>
      </c>
      <c r="F739" s="8">
        <v>47161</v>
      </c>
      <c r="G739" s="7">
        <v>0.125</v>
      </c>
      <c r="H739" s="7">
        <v>99.762</v>
      </c>
      <c r="I739" s="7">
        <v>1</v>
      </c>
      <c r="J739" s="14">
        <f t="shared" si="60"/>
        <v>606150000</v>
      </c>
      <c r="K739" s="9">
        <f t="shared" si="61"/>
        <v>757687.5</v>
      </c>
      <c r="L739" s="9">
        <f t="shared" si="62"/>
        <v>604707363</v>
      </c>
      <c r="M739" s="9">
        <f t="shared" si="63"/>
        <v>-1442637</v>
      </c>
      <c r="N739" s="9">
        <f t="shared" si="64"/>
        <v>-684949.5</v>
      </c>
      <c r="O739" s="27">
        <f t="shared" si="65"/>
        <v>-1.1326958160421804E-3</v>
      </c>
      <c r="P739" s="10"/>
    </row>
    <row r="740" spans="1:16" x14ac:dyDescent="0.35">
      <c r="A740" s="5" t="s">
        <v>370</v>
      </c>
      <c r="B740" s="6">
        <v>346025000</v>
      </c>
      <c r="C740" s="7" t="s">
        <v>63</v>
      </c>
      <c r="D740" s="7" t="s">
        <v>30</v>
      </c>
      <c r="E740" s="8">
        <v>44376</v>
      </c>
      <c r="F740" s="8">
        <v>67021</v>
      </c>
      <c r="G740" s="7">
        <v>2.5</v>
      </c>
      <c r="H740" s="7">
        <v>100</v>
      </c>
      <c r="I740" s="11">
        <v>1.1646700000000001</v>
      </c>
      <c r="J740" s="14">
        <f t="shared" si="60"/>
        <v>403004936.75000006</v>
      </c>
      <c r="K740" s="9">
        <f t="shared" si="61"/>
        <v>10075123.418750003</v>
      </c>
      <c r="L740" s="9">
        <f t="shared" si="62"/>
        <v>403004936.75000006</v>
      </c>
      <c r="M740" s="9">
        <f t="shared" si="63"/>
        <v>0</v>
      </c>
      <c r="N740" s="9">
        <f t="shared" si="64"/>
        <v>10075123.418750003</v>
      </c>
      <c r="O740" s="27">
        <f t="shared" si="65"/>
        <v>2.5000000000000005E-2</v>
      </c>
      <c r="P740" s="10"/>
    </row>
    <row r="741" spans="1:16" x14ac:dyDescent="0.35">
      <c r="A741" s="5" t="s">
        <v>130</v>
      </c>
      <c r="B741" s="6">
        <v>1000000000</v>
      </c>
      <c r="C741" s="7" t="s">
        <v>23</v>
      </c>
      <c r="D741" s="7" t="s">
        <v>116</v>
      </c>
      <c r="E741" s="8">
        <v>44377</v>
      </c>
      <c r="F741" s="8">
        <v>46568</v>
      </c>
      <c r="G741" s="7">
        <v>1.675</v>
      </c>
      <c r="H741" s="7">
        <v>100</v>
      </c>
      <c r="I741" s="7">
        <v>0.83833999999999997</v>
      </c>
      <c r="J741" s="14">
        <f t="shared" si="60"/>
        <v>838340000</v>
      </c>
      <c r="K741" s="9">
        <f t="shared" si="61"/>
        <v>14042195</v>
      </c>
      <c r="L741" s="9">
        <f t="shared" si="62"/>
        <v>838340000</v>
      </c>
      <c r="M741" s="9">
        <f t="shared" si="63"/>
        <v>0</v>
      </c>
      <c r="N741" s="9">
        <f t="shared" si="64"/>
        <v>14042195</v>
      </c>
      <c r="O741" s="27">
        <f t="shared" si="65"/>
        <v>1.6750000000000001E-2</v>
      </c>
      <c r="P741" s="10"/>
    </row>
    <row r="742" spans="1:16" x14ac:dyDescent="0.35">
      <c r="A742" s="5" t="s">
        <v>48</v>
      </c>
      <c r="B742" s="6">
        <v>4694000000</v>
      </c>
      <c r="C742" s="7" t="s">
        <v>15</v>
      </c>
      <c r="D742" s="7" t="s">
        <v>32</v>
      </c>
      <c r="E742" s="8">
        <v>44461</v>
      </c>
      <c r="F742" s="8">
        <v>48106</v>
      </c>
      <c r="G742" s="7">
        <v>0</v>
      </c>
      <c r="H742" s="7">
        <v>100.90300000000001</v>
      </c>
      <c r="I742" s="7">
        <v>1</v>
      </c>
      <c r="J742" s="14">
        <f t="shared" si="60"/>
        <v>4694000000</v>
      </c>
      <c r="K742" s="9">
        <f t="shared" si="61"/>
        <v>0</v>
      </c>
      <c r="L742" s="9">
        <f t="shared" si="62"/>
        <v>4736386820</v>
      </c>
      <c r="M742" s="9">
        <f t="shared" si="63"/>
        <v>42386820</v>
      </c>
      <c r="N742" s="9">
        <f t="shared" si="64"/>
        <v>42386820</v>
      </c>
      <c r="O742" s="27">
        <f t="shared" si="65"/>
        <v>8.9491888249110529E-3</v>
      </c>
      <c r="P742" s="10"/>
    </row>
    <row r="743" spans="1:16" x14ac:dyDescent="0.35">
      <c r="A743" s="5" t="s">
        <v>172</v>
      </c>
      <c r="B743" s="6">
        <v>850000000</v>
      </c>
      <c r="C743" s="7" t="s">
        <v>23</v>
      </c>
      <c r="D743" s="7" t="s">
        <v>18</v>
      </c>
      <c r="E743" s="8">
        <v>45622</v>
      </c>
      <c r="F743" s="8">
        <v>49324</v>
      </c>
      <c r="G743" s="7">
        <v>5.4180000000000001</v>
      </c>
      <c r="H743" s="7">
        <v>99.988</v>
      </c>
      <c r="I743" s="7">
        <v>0.95899000000000001</v>
      </c>
      <c r="J743" s="14">
        <f t="shared" si="60"/>
        <v>815141500</v>
      </c>
      <c r="K743" s="9">
        <f t="shared" si="61"/>
        <v>44164366.469999999</v>
      </c>
      <c r="L743" s="9">
        <f t="shared" si="62"/>
        <v>815043683.01999998</v>
      </c>
      <c r="M743" s="9">
        <f t="shared" si="63"/>
        <v>-97816.980000019073</v>
      </c>
      <c r="N743" s="9">
        <f t="shared" si="64"/>
        <v>44066549.48999998</v>
      </c>
      <c r="O743" s="27">
        <f t="shared" si="65"/>
        <v>5.4066487978557405E-2</v>
      </c>
      <c r="P743" s="10"/>
    </row>
    <row r="744" spans="1:16" x14ac:dyDescent="0.35">
      <c r="A744" s="5" t="s">
        <v>282</v>
      </c>
      <c r="B744" s="6">
        <v>243628000</v>
      </c>
      <c r="C744" s="7" t="s">
        <v>53</v>
      </c>
      <c r="D744" s="7" t="s">
        <v>186</v>
      </c>
      <c r="E744" s="8">
        <v>45427</v>
      </c>
      <c r="F744" s="8">
        <v>47618</v>
      </c>
      <c r="G744" s="7">
        <v>1.6950000000000001</v>
      </c>
      <c r="H744" s="7">
        <v>100</v>
      </c>
      <c r="I744" s="11">
        <v>1.02006</v>
      </c>
      <c r="J744" s="14">
        <f t="shared" si="60"/>
        <v>248515177.67999998</v>
      </c>
      <c r="K744" s="9">
        <f t="shared" si="61"/>
        <v>4212332.2616759995</v>
      </c>
      <c r="L744" s="9">
        <f t="shared" si="62"/>
        <v>248515177.67999998</v>
      </c>
      <c r="M744" s="9">
        <f t="shared" si="63"/>
        <v>0</v>
      </c>
      <c r="N744" s="9">
        <f t="shared" si="64"/>
        <v>4212332.2616759995</v>
      </c>
      <c r="O744" s="27">
        <f t="shared" si="65"/>
        <v>1.695E-2</v>
      </c>
      <c r="P744" s="10"/>
    </row>
    <row r="745" spans="1:16" x14ac:dyDescent="0.35">
      <c r="A745" s="5" t="s">
        <v>956</v>
      </c>
      <c r="B745" s="6">
        <v>543350000</v>
      </c>
      <c r="C745" s="7" t="s">
        <v>15</v>
      </c>
      <c r="D745" s="7" t="s">
        <v>37</v>
      </c>
      <c r="E745" s="8">
        <v>45308</v>
      </c>
      <c r="F745" s="8">
        <v>48775</v>
      </c>
      <c r="G745" s="7">
        <v>3.5</v>
      </c>
      <c r="H745" s="7">
        <v>99.728999999999999</v>
      </c>
      <c r="I745" s="7">
        <v>1</v>
      </c>
      <c r="J745" s="14">
        <f t="shared" ref="J745:J808" si="66">IFERROR((B745*I745),0)</f>
        <v>543350000</v>
      </c>
      <c r="K745" s="9">
        <f t="shared" ref="K745:K808" si="67">IFERROR(((J745)*(G745%)),0)</f>
        <v>19017250</v>
      </c>
      <c r="L745" s="9">
        <f t="shared" ref="L745:L808" si="68">IFERROR((J745)*(H745%),0)</f>
        <v>541877521.5</v>
      </c>
      <c r="M745" s="9">
        <f t="shared" ref="M745:M808" si="69">IFERROR((L745-J745),0)</f>
        <v>-1472478.5</v>
      </c>
      <c r="N745" s="9">
        <f t="shared" ref="N745:N808" si="70">IFERROR((M745+K745),0)</f>
        <v>17544771.5</v>
      </c>
      <c r="O745" s="27">
        <f t="shared" ref="O745:O808" si="71">IFERROR((N745/L745),0)</f>
        <v>3.23777436853874E-2</v>
      </c>
      <c r="P745" s="10"/>
    </row>
    <row r="746" spans="1:16" x14ac:dyDescent="0.35">
      <c r="A746" s="5" t="s">
        <v>34</v>
      </c>
      <c r="B746" s="6">
        <v>326370000</v>
      </c>
      <c r="C746" s="7" t="s">
        <v>15</v>
      </c>
      <c r="D746" s="7" t="s">
        <v>35</v>
      </c>
      <c r="E746" s="8">
        <v>45252</v>
      </c>
      <c r="F746" s="8">
        <v>48721</v>
      </c>
      <c r="G746" s="7">
        <v>3.875</v>
      </c>
      <c r="H746" s="7">
        <v>99.683000000000007</v>
      </c>
      <c r="I746" s="7">
        <v>1</v>
      </c>
      <c r="J746" s="14">
        <f t="shared" si="66"/>
        <v>326370000</v>
      </c>
      <c r="K746" s="9">
        <f t="shared" si="67"/>
        <v>12646837.5</v>
      </c>
      <c r="L746" s="9">
        <f t="shared" si="68"/>
        <v>325335407.10000002</v>
      </c>
      <c r="M746" s="9">
        <f t="shared" si="69"/>
        <v>-1034592.8999999762</v>
      </c>
      <c r="N746" s="9">
        <f t="shared" si="70"/>
        <v>11612244.600000024</v>
      </c>
      <c r="O746" s="27">
        <f t="shared" si="71"/>
        <v>3.5693147276867739E-2</v>
      </c>
      <c r="P746" s="10"/>
    </row>
    <row r="747" spans="1:16" x14ac:dyDescent="0.35">
      <c r="A747" s="5" t="s">
        <v>958</v>
      </c>
      <c r="B747" s="6">
        <v>539750000</v>
      </c>
      <c r="C747" s="7" t="s">
        <v>15</v>
      </c>
      <c r="D747" s="7" t="s">
        <v>64</v>
      </c>
      <c r="E747" s="8">
        <v>45007</v>
      </c>
      <c r="F747" s="8">
        <v>47929</v>
      </c>
      <c r="G747" s="7">
        <v>4.25</v>
      </c>
      <c r="H747" s="7">
        <v>99.555000000000007</v>
      </c>
      <c r="I747" s="7">
        <v>1</v>
      </c>
      <c r="J747" s="14">
        <f t="shared" si="66"/>
        <v>539750000</v>
      </c>
      <c r="K747" s="9">
        <f t="shared" si="67"/>
        <v>22939375</v>
      </c>
      <c r="L747" s="9">
        <f t="shared" si="68"/>
        <v>537348112.5</v>
      </c>
      <c r="M747" s="9">
        <f t="shared" si="69"/>
        <v>-2401887.5</v>
      </c>
      <c r="N747" s="9">
        <f t="shared" si="70"/>
        <v>20537487.5</v>
      </c>
      <c r="O747" s="27">
        <f t="shared" si="71"/>
        <v>3.822007935312139E-2</v>
      </c>
      <c r="P747" s="10"/>
    </row>
    <row r="748" spans="1:16" x14ac:dyDescent="0.35">
      <c r="A748" s="5" t="s">
        <v>519</v>
      </c>
      <c r="B748" s="6">
        <v>760725000</v>
      </c>
      <c r="C748" s="7" t="s">
        <v>15</v>
      </c>
      <c r="D748" s="7" t="s">
        <v>69</v>
      </c>
      <c r="E748" s="8">
        <v>44875</v>
      </c>
      <c r="F748" s="8">
        <v>47067</v>
      </c>
      <c r="G748" s="7">
        <v>5.125</v>
      </c>
      <c r="H748" s="7">
        <v>99.745999999999995</v>
      </c>
      <c r="I748" s="7">
        <v>1</v>
      </c>
      <c r="J748" s="14">
        <f t="shared" si="66"/>
        <v>760725000</v>
      </c>
      <c r="K748" s="9">
        <f t="shared" si="67"/>
        <v>38987156.25</v>
      </c>
      <c r="L748" s="9">
        <f t="shared" si="68"/>
        <v>758792758.49999988</v>
      </c>
      <c r="M748" s="9">
        <f t="shared" si="69"/>
        <v>-1932241.5000001192</v>
      </c>
      <c r="N748" s="9">
        <f t="shared" si="70"/>
        <v>37054914.749999881</v>
      </c>
      <c r="O748" s="27">
        <f t="shared" si="71"/>
        <v>4.8834038457682367E-2</v>
      </c>
      <c r="P748" s="10"/>
    </row>
    <row r="749" spans="1:16" x14ac:dyDescent="0.35">
      <c r="A749" s="5" t="s">
        <v>836</v>
      </c>
      <c r="B749" s="6">
        <v>600000000</v>
      </c>
      <c r="C749" s="7" t="s">
        <v>23</v>
      </c>
      <c r="D749" s="7" t="s">
        <v>186</v>
      </c>
      <c r="E749" s="8">
        <v>44879</v>
      </c>
      <c r="F749" s="8">
        <v>48532</v>
      </c>
      <c r="G749" s="7">
        <v>7.3780000000000001</v>
      </c>
      <c r="H749" s="7">
        <v>100</v>
      </c>
      <c r="I749" s="7">
        <v>0.96562999999999999</v>
      </c>
      <c r="J749" s="14">
        <f t="shared" si="66"/>
        <v>579378000</v>
      </c>
      <c r="K749" s="9">
        <f t="shared" si="67"/>
        <v>42746508.839999996</v>
      </c>
      <c r="L749" s="9">
        <f t="shared" si="68"/>
        <v>579378000</v>
      </c>
      <c r="M749" s="9">
        <f t="shared" si="69"/>
        <v>0</v>
      </c>
      <c r="N749" s="9">
        <f t="shared" si="70"/>
        <v>42746508.839999996</v>
      </c>
      <c r="O749" s="27">
        <f t="shared" si="71"/>
        <v>7.3779999999999998E-2</v>
      </c>
      <c r="P749" s="10"/>
    </row>
    <row r="750" spans="1:16" x14ac:dyDescent="0.35">
      <c r="A750" s="5" t="s">
        <v>341</v>
      </c>
      <c r="B750" s="6">
        <v>603500000</v>
      </c>
      <c r="C750" s="7" t="s">
        <v>15</v>
      </c>
      <c r="D750" s="7" t="s">
        <v>35</v>
      </c>
      <c r="E750" s="8">
        <v>44258</v>
      </c>
      <c r="F750" s="8">
        <v>46815</v>
      </c>
      <c r="G750" s="7">
        <v>0.375</v>
      </c>
      <c r="H750" s="7">
        <v>99.326999999999998</v>
      </c>
      <c r="I750" s="7">
        <v>1</v>
      </c>
      <c r="J750" s="14">
        <f t="shared" si="66"/>
        <v>603500000</v>
      </c>
      <c r="K750" s="9">
        <f t="shared" si="67"/>
        <v>2263125</v>
      </c>
      <c r="L750" s="9">
        <f t="shared" si="68"/>
        <v>599438445</v>
      </c>
      <c r="M750" s="9">
        <f t="shared" si="69"/>
        <v>-4061555</v>
      </c>
      <c r="N750" s="9">
        <f t="shared" si="70"/>
        <v>-1798430</v>
      </c>
      <c r="O750" s="27">
        <f t="shared" si="71"/>
        <v>-3.0001912873639596E-3</v>
      </c>
      <c r="P750" s="10"/>
    </row>
    <row r="751" spans="1:16" x14ac:dyDescent="0.35">
      <c r="A751" s="5" t="s">
        <v>154</v>
      </c>
      <c r="B751" s="6">
        <v>1081600000</v>
      </c>
      <c r="C751" s="7" t="s">
        <v>15</v>
      </c>
      <c r="D751" s="7" t="s">
        <v>32</v>
      </c>
      <c r="E751" s="8">
        <v>44665</v>
      </c>
      <c r="F751" s="8">
        <v>47528</v>
      </c>
      <c r="G751" s="7">
        <v>1.25</v>
      </c>
      <c r="H751" s="7">
        <v>99.69</v>
      </c>
      <c r="I751" s="7">
        <v>1</v>
      </c>
      <c r="J751" s="14">
        <f t="shared" si="66"/>
        <v>1081600000</v>
      </c>
      <c r="K751" s="9">
        <f t="shared" si="67"/>
        <v>13520000</v>
      </c>
      <c r="L751" s="9">
        <f t="shared" si="68"/>
        <v>1078247040</v>
      </c>
      <c r="M751" s="9">
        <f t="shared" si="69"/>
        <v>-3352960</v>
      </c>
      <c r="N751" s="9">
        <f t="shared" si="70"/>
        <v>10167040</v>
      </c>
      <c r="O751" s="27">
        <f t="shared" si="71"/>
        <v>9.4292306149062095E-3</v>
      </c>
      <c r="P751" s="10"/>
    </row>
    <row r="752" spans="1:16" x14ac:dyDescent="0.35">
      <c r="A752" s="5" t="s">
        <v>963</v>
      </c>
      <c r="B752" s="6">
        <v>300000000</v>
      </c>
      <c r="C752" s="7" t="s">
        <v>23</v>
      </c>
      <c r="D752" s="7" t="s">
        <v>401</v>
      </c>
      <c r="E752" s="8">
        <v>45498</v>
      </c>
      <c r="F752" s="8">
        <v>47324</v>
      </c>
      <c r="G752" s="7">
        <v>8.875</v>
      </c>
      <c r="H752" s="7">
        <v>100</v>
      </c>
      <c r="I752" s="7">
        <v>0.92010999999999998</v>
      </c>
      <c r="J752" s="14">
        <f t="shared" si="66"/>
        <v>276033000</v>
      </c>
      <c r="K752" s="9">
        <f t="shared" si="67"/>
        <v>24497928.75</v>
      </c>
      <c r="L752" s="9">
        <f t="shared" si="68"/>
        <v>276033000</v>
      </c>
      <c r="M752" s="9">
        <f t="shared" si="69"/>
        <v>0</v>
      </c>
      <c r="N752" s="9">
        <f t="shared" si="70"/>
        <v>24497928.75</v>
      </c>
      <c r="O752" s="27">
        <f t="shared" si="71"/>
        <v>8.8749999999999996E-2</v>
      </c>
      <c r="P752" s="10"/>
    </row>
    <row r="753" spans="1:16" x14ac:dyDescent="0.35">
      <c r="A753" s="5" t="s">
        <v>964</v>
      </c>
      <c r="B753" s="6">
        <v>692185000</v>
      </c>
      <c r="C753" s="7" t="s">
        <v>15</v>
      </c>
      <c r="D753" s="7" t="s">
        <v>69</v>
      </c>
      <c r="E753" s="8">
        <v>45183</v>
      </c>
      <c r="F753" s="8">
        <v>47375</v>
      </c>
      <c r="G753" s="7">
        <v>7.5</v>
      </c>
      <c r="H753" s="7">
        <v>100</v>
      </c>
      <c r="I753" s="7">
        <v>1</v>
      </c>
      <c r="J753" s="14">
        <f t="shared" si="66"/>
        <v>692185000</v>
      </c>
      <c r="K753" s="9">
        <f t="shared" si="67"/>
        <v>51913875</v>
      </c>
      <c r="L753" s="9">
        <f t="shared" si="68"/>
        <v>692185000</v>
      </c>
      <c r="M753" s="9">
        <f t="shared" si="69"/>
        <v>0</v>
      </c>
      <c r="N753" s="9">
        <f t="shared" si="70"/>
        <v>51913875</v>
      </c>
      <c r="O753" s="27">
        <f t="shared" si="71"/>
        <v>7.4999999999999997E-2</v>
      </c>
      <c r="P753" s="10"/>
    </row>
    <row r="754" spans="1:16" x14ac:dyDescent="0.35">
      <c r="A754" s="5" t="s">
        <v>443</v>
      </c>
      <c r="B754" s="6">
        <v>791440000</v>
      </c>
      <c r="C754" s="7" t="s">
        <v>15</v>
      </c>
      <c r="D754" s="7" t="s">
        <v>35</v>
      </c>
      <c r="E754" s="8">
        <v>44356</v>
      </c>
      <c r="F754" s="8">
        <v>46730</v>
      </c>
      <c r="G754" s="7">
        <v>0.125</v>
      </c>
      <c r="H754" s="7">
        <v>99.858000000000004</v>
      </c>
      <c r="I754" s="7">
        <v>1</v>
      </c>
      <c r="J754" s="14">
        <f t="shared" si="66"/>
        <v>791440000</v>
      </c>
      <c r="K754" s="9">
        <f t="shared" si="67"/>
        <v>989300</v>
      </c>
      <c r="L754" s="9">
        <f t="shared" si="68"/>
        <v>790316155.20000005</v>
      </c>
      <c r="M754" s="9">
        <f t="shared" si="69"/>
        <v>-1123844.7999999523</v>
      </c>
      <c r="N754" s="9">
        <f t="shared" si="70"/>
        <v>-134544.79999995232</v>
      </c>
      <c r="O754" s="27">
        <f t="shared" si="71"/>
        <v>-1.7024174327539079E-4</v>
      </c>
      <c r="P754" s="10"/>
    </row>
    <row r="755" spans="1:16" x14ac:dyDescent="0.35">
      <c r="A755" s="5" t="s">
        <v>661</v>
      </c>
      <c r="B755" s="6">
        <v>892200000</v>
      </c>
      <c r="C755" s="7" t="s">
        <v>15</v>
      </c>
      <c r="D755" s="7" t="s">
        <v>116</v>
      </c>
      <c r="E755" s="8">
        <v>44376</v>
      </c>
      <c r="F755" s="8">
        <v>46933</v>
      </c>
      <c r="G755" s="7">
        <v>0.25</v>
      </c>
      <c r="H755" s="7">
        <v>99.744</v>
      </c>
      <c r="I755" s="7">
        <v>1</v>
      </c>
      <c r="J755" s="14">
        <f t="shared" si="66"/>
        <v>892200000</v>
      </c>
      <c r="K755" s="9">
        <f t="shared" si="67"/>
        <v>2230500</v>
      </c>
      <c r="L755" s="9">
        <f t="shared" si="68"/>
        <v>889915968</v>
      </c>
      <c r="M755" s="9">
        <f t="shared" si="69"/>
        <v>-2284032</v>
      </c>
      <c r="N755" s="9">
        <f t="shared" si="70"/>
        <v>-53532</v>
      </c>
      <c r="O755" s="27">
        <f t="shared" si="71"/>
        <v>-6.0153994225216558E-5</v>
      </c>
      <c r="P755" s="10"/>
    </row>
    <row r="756" spans="1:16" x14ac:dyDescent="0.35">
      <c r="A756" s="5" t="s">
        <v>353</v>
      </c>
      <c r="B756" s="6">
        <v>341580000</v>
      </c>
      <c r="C756" s="7" t="s">
        <v>15</v>
      </c>
      <c r="D756" s="7" t="s">
        <v>61</v>
      </c>
      <c r="E756" s="8">
        <v>44515</v>
      </c>
      <c r="F756" s="8">
        <v>47437</v>
      </c>
      <c r="G756" s="7">
        <v>0.875</v>
      </c>
      <c r="H756" s="7">
        <v>99.248999999999995</v>
      </c>
      <c r="I756" s="7">
        <v>1</v>
      </c>
      <c r="J756" s="14">
        <f t="shared" si="66"/>
        <v>341580000</v>
      </c>
      <c r="K756" s="9">
        <f t="shared" si="67"/>
        <v>2988825.0000000005</v>
      </c>
      <c r="L756" s="9">
        <f t="shared" si="68"/>
        <v>339014734.19999999</v>
      </c>
      <c r="M756" s="9">
        <f t="shared" si="69"/>
        <v>-2565265.8000000119</v>
      </c>
      <c r="N756" s="9">
        <f t="shared" si="70"/>
        <v>423559.19999998854</v>
      </c>
      <c r="O756" s="27">
        <f t="shared" si="71"/>
        <v>1.2493828653185085E-3</v>
      </c>
      <c r="P756" s="10"/>
    </row>
    <row r="757" spans="1:16" x14ac:dyDescent="0.35">
      <c r="A757" s="5" t="s">
        <v>736</v>
      </c>
      <c r="B757" s="6">
        <v>566400000</v>
      </c>
      <c r="C757" s="7" t="s">
        <v>15</v>
      </c>
      <c r="D757" s="7" t="s">
        <v>35</v>
      </c>
      <c r="E757" s="8">
        <v>44516</v>
      </c>
      <c r="F757" s="8">
        <v>46342</v>
      </c>
      <c r="G757" s="7">
        <v>0</v>
      </c>
      <c r="H757" s="7">
        <v>99.665999999999997</v>
      </c>
      <c r="I757" s="7">
        <v>1</v>
      </c>
      <c r="J757" s="14">
        <f t="shared" si="66"/>
        <v>566400000</v>
      </c>
      <c r="K757" s="9">
        <f t="shared" si="67"/>
        <v>0</v>
      </c>
      <c r="L757" s="9">
        <f t="shared" si="68"/>
        <v>564508224</v>
      </c>
      <c r="M757" s="9">
        <f t="shared" si="69"/>
        <v>-1891776</v>
      </c>
      <c r="N757" s="9">
        <f t="shared" si="70"/>
        <v>-1891776</v>
      </c>
      <c r="O757" s="27">
        <f t="shared" si="71"/>
        <v>-3.3511929845684587E-3</v>
      </c>
      <c r="P757" s="10"/>
    </row>
    <row r="758" spans="1:16" x14ac:dyDescent="0.35">
      <c r="A758" s="5" t="s">
        <v>354</v>
      </c>
      <c r="B758" s="6">
        <v>1006200000</v>
      </c>
      <c r="C758" s="7" t="s">
        <v>15</v>
      </c>
      <c r="D758" s="7" t="s">
        <v>32</v>
      </c>
      <c r="E758" s="8">
        <v>44754</v>
      </c>
      <c r="F758" s="8">
        <v>48407</v>
      </c>
      <c r="G758" s="7">
        <v>1.9</v>
      </c>
      <c r="H758" s="7">
        <v>99.415000000000006</v>
      </c>
      <c r="I758" s="7">
        <v>1</v>
      </c>
      <c r="J758" s="14">
        <f t="shared" si="66"/>
        <v>1006200000</v>
      </c>
      <c r="K758" s="9">
        <f t="shared" si="67"/>
        <v>19117800</v>
      </c>
      <c r="L758" s="9">
        <f t="shared" si="68"/>
        <v>1000313730.0000001</v>
      </c>
      <c r="M758" s="9">
        <f t="shared" si="69"/>
        <v>-5886269.9999998808</v>
      </c>
      <c r="N758" s="9">
        <f t="shared" si="70"/>
        <v>13231530.000000119</v>
      </c>
      <c r="O758" s="27">
        <f t="shared" si="71"/>
        <v>1.3227380174018123E-2</v>
      </c>
      <c r="P758" s="10"/>
    </row>
    <row r="759" spans="1:16" x14ac:dyDescent="0.35">
      <c r="A759" s="5" t="s">
        <v>75</v>
      </c>
      <c r="B759" s="6">
        <v>539800000</v>
      </c>
      <c r="C759" s="7" t="s">
        <v>15</v>
      </c>
      <c r="D759" s="7" t="s">
        <v>35</v>
      </c>
      <c r="E759" s="8">
        <v>45379</v>
      </c>
      <c r="F759" s="8">
        <v>46108</v>
      </c>
      <c r="G759" s="7">
        <v>2.6680000000000001</v>
      </c>
      <c r="H759" s="7">
        <v>100</v>
      </c>
      <c r="I759" s="7">
        <v>1</v>
      </c>
      <c r="J759" s="14">
        <f t="shared" si="66"/>
        <v>539800000</v>
      </c>
      <c r="K759" s="9">
        <f t="shared" si="67"/>
        <v>14401864.000000002</v>
      </c>
      <c r="L759" s="9">
        <f t="shared" si="68"/>
        <v>539800000</v>
      </c>
      <c r="M759" s="9">
        <f t="shared" si="69"/>
        <v>0</v>
      </c>
      <c r="N759" s="9">
        <f t="shared" si="70"/>
        <v>14401864.000000002</v>
      </c>
      <c r="O759" s="27">
        <f t="shared" si="71"/>
        <v>2.6680000000000002E-2</v>
      </c>
      <c r="P759" s="10"/>
    </row>
    <row r="760" spans="1:16" x14ac:dyDescent="0.35">
      <c r="A760" s="5" t="s">
        <v>976</v>
      </c>
      <c r="B760" s="6">
        <v>134137500</v>
      </c>
      <c r="C760" s="7" t="s">
        <v>15</v>
      </c>
      <c r="D760" s="7" t="s">
        <v>32</v>
      </c>
      <c r="E760" s="8">
        <v>45407</v>
      </c>
      <c r="F760" s="8">
        <v>49150</v>
      </c>
      <c r="G760" s="7">
        <v>9.5</v>
      </c>
      <c r="H760" s="7">
        <v>100</v>
      </c>
      <c r="I760" s="7">
        <v>1</v>
      </c>
      <c r="J760" s="14">
        <f t="shared" si="66"/>
        <v>134137500</v>
      </c>
      <c r="K760" s="9">
        <f t="shared" si="67"/>
        <v>12743062.5</v>
      </c>
      <c r="L760" s="9">
        <f t="shared" si="68"/>
        <v>134137500</v>
      </c>
      <c r="M760" s="9">
        <f t="shared" si="69"/>
        <v>0</v>
      </c>
      <c r="N760" s="9">
        <f t="shared" si="70"/>
        <v>12743062.5</v>
      </c>
      <c r="O760" s="27">
        <f t="shared" si="71"/>
        <v>9.5000000000000001E-2</v>
      </c>
      <c r="P760" s="10"/>
    </row>
    <row r="761" spans="1:16" x14ac:dyDescent="0.35">
      <c r="A761" s="5" t="s">
        <v>456</v>
      </c>
      <c r="B761" s="6">
        <v>326610000</v>
      </c>
      <c r="C761" s="7" t="s">
        <v>15</v>
      </c>
      <c r="D761" s="7" t="s">
        <v>16</v>
      </c>
      <c r="E761" s="8">
        <v>45365</v>
      </c>
      <c r="F761" s="8">
        <v>47191</v>
      </c>
      <c r="G761" s="7">
        <v>4.875</v>
      </c>
      <c r="H761" s="7">
        <v>99.588999999999999</v>
      </c>
      <c r="I761" s="7">
        <v>1</v>
      </c>
      <c r="J761" s="14">
        <f t="shared" si="66"/>
        <v>326610000</v>
      </c>
      <c r="K761" s="9">
        <f t="shared" si="67"/>
        <v>15922237.5</v>
      </c>
      <c r="L761" s="9">
        <f t="shared" si="68"/>
        <v>325267632.89999998</v>
      </c>
      <c r="M761" s="9">
        <f t="shared" si="69"/>
        <v>-1342367.1000000238</v>
      </c>
      <c r="N761" s="9">
        <f t="shared" si="70"/>
        <v>14579870.399999976</v>
      </c>
      <c r="O761" s="27">
        <f t="shared" si="71"/>
        <v>4.4824227575334552E-2</v>
      </c>
      <c r="P761" s="10"/>
    </row>
    <row r="762" spans="1:16" x14ac:dyDescent="0.35">
      <c r="A762" s="5" t="s">
        <v>643</v>
      </c>
      <c r="B762" s="6">
        <v>1086400000</v>
      </c>
      <c r="C762" s="7" t="s">
        <v>15</v>
      </c>
      <c r="D762" s="7" t="s">
        <v>116</v>
      </c>
      <c r="E762" s="8">
        <v>45370</v>
      </c>
      <c r="F762" s="8">
        <v>49089</v>
      </c>
      <c r="G762" s="7">
        <v>3.125</v>
      </c>
      <c r="H762" s="7">
        <v>99.715000000000003</v>
      </c>
      <c r="I762" s="7">
        <v>1</v>
      </c>
      <c r="J762" s="14">
        <f t="shared" si="66"/>
        <v>1086400000</v>
      </c>
      <c r="K762" s="9">
        <f t="shared" si="67"/>
        <v>33950000</v>
      </c>
      <c r="L762" s="9">
        <f t="shared" si="68"/>
        <v>1083303760</v>
      </c>
      <c r="M762" s="9">
        <f t="shared" si="69"/>
        <v>-3096240</v>
      </c>
      <c r="N762" s="9">
        <f t="shared" si="70"/>
        <v>30853760</v>
      </c>
      <c r="O762" s="27">
        <f t="shared" si="71"/>
        <v>2.8481171338314196E-2</v>
      </c>
      <c r="P762" s="10"/>
    </row>
    <row r="763" spans="1:16" x14ac:dyDescent="0.35">
      <c r="A763" s="5" t="s">
        <v>419</v>
      </c>
      <c r="B763" s="6">
        <v>1055800000</v>
      </c>
      <c r="C763" s="7" t="s">
        <v>15</v>
      </c>
      <c r="D763" s="7" t="s">
        <v>116</v>
      </c>
      <c r="E763" s="8">
        <v>45197</v>
      </c>
      <c r="F763" s="8">
        <v>47389</v>
      </c>
      <c r="G763" s="7">
        <v>4.75</v>
      </c>
      <c r="H763" s="7">
        <v>99.483000000000004</v>
      </c>
      <c r="I763" s="7">
        <v>1</v>
      </c>
      <c r="J763" s="14">
        <f t="shared" si="66"/>
        <v>1055800000</v>
      </c>
      <c r="K763" s="9">
        <f t="shared" si="67"/>
        <v>50150500</v>
      </c>
      <c r="L763" s="9">
        <f t="shared" si="68"/>
        <v>1050341514</v>
      </c>
      <c r="M763" s="9">
        <f t="shared" si="69"/>
        <v>-5458486</v>
      </c>
      <c r="N763" s="9">
        <f t="shared" si="70"/>
        <v>44692014</v>
      </c>
      <c r="O763" s="27">
        <f t="shared" si="71"/>
        <v>4.2549983414251681E-2</v>
      </c>
      <c r="P763" s="10"/>
    </row>
    <row r="764" spans="1:16" x14ac:dyDescent="0.35">
      <c r="A764" s="5" t="s">
        <v>977</v>
      </c>
      <c r="B764" s="6">
        <v>27052500</v>
      </c>
      <c r="C764" s="7" t="s">
        <v>15</v>
      </c>
      <c r="D764" s="7" t="s">
        <v>79</v>
      </c>
      <c r="E764" s="8">
        <v>45162</v>
      </c>
      <c r="F764" s="8">
        <v>46258</v>
      </c>
      <c r="G764" s="7">
        <v>10</v>
      </c>
      <c r="H764" s="7">
        <v>100</v>
      </c>
      <c r="I764" s="7">
        <v>1</v>
      </c>
      <c r="J764" s="14">
        <f t="shared" si="66"/>
        <v>27052500</v>
      </c>
      <c r="K764" s="9">
        <f t="shared" si="67"/>
        <v>2705250</v>
      </c>
      <c r="L764" s="9">
        <f t="shared" si="68"/>
        <v>27052500</v>
      </c>
      <c r="M764" s="9">
        <f t="shared" si="69"/>
        <v>0</v>
      </c>
      <c r="N764" s="9">
        <f t="shared" si="70"/>
        <v>2705250</v>
      </c>
      <c r="O764" s="27">
        <f t="shared" si="71"/>
        <v>0.1</v>
      </c>
      <c r="P764" s="10"/>
    </row>
    <row r="765" spans="1:16" x14ac:dyDescent="0.35">
      <c r="A765" s="5" t="s">
        <v>254</v>
      </c>
      <c r="B765" s="6">
        <v>964890000</v>
      </c>
      <c r="C765" s="7" t="s">
        <v>15</v>
      </c>
      <c r="D765" s="7" t="s">
        <v>116</v>
      </c>
      <c r="E765" s="8">
        <v>45175</v>
      </c>
      <c r="F765" s="8">
        <v>52115</v>
      </c>
      <c r="G765" s="7">
        <v>4.5</v>
      </c>
      <c r="H765" s="7">
        <v>98.751000000000005</v>
      </c>
      <c r="I765" s="7">
        <v>1</v>
      </c>
      <c r="J765" s="14">
        <f t="shared" si="66"/>
        <v>964890000</v>
      </c>
      <c r="K765" s="9">
        <f t="shared" si="67"/>
        <v>43420050</v>
      </c>
      <c r="L765" s="9">
        <f t="shared" si="68"/>
        <v>952838523.89999998</v>
      </c>
      <c r="M765" s="9">
        <f t="shared" si="69"/>
        <v>-12051476.100000024</v>
      </c>
      <c r="N765" s="9">
        <f t="shared" si="70"/>
        <v>31368573.899999976</v>
      </c>
      <c r="O765" s="27">
        <f t="shared" si="71"/>
        <v>3.2921185608246979E-2</v>
      </c>
      <c r="P765" s="10"/>
    </row>
    <row r="766" spans="1:16" x14ac:dyDescent="0.35">
      <c r="A766" s="5" t="s">
        <v>443</v>
      </c>
      <c r="B766" s="6">
        <v>608800000</v>
      </c>
      <c r="C766" s="7" t="s">
        <v>15</v>
      </c>
      <c r="D766" s="7" t="s">
        <v>35</v>
      </c>
      <c r="E766" s="8">
        <v>44356</v>
      </c>
      <c r="F766" s="8">
        <v>48008</v>
      </c>
      <c r="G766" s="7">
        <v>0.5</v>
      </c>
      <c r="H766" s="7">
        <v>99.186000000000007</v>
      </c>
      <c r="I766" s="7">
        <v>1</v>
      </c>
      <c r="J766" s="14">
        <f t="shared" si="66"/>
        <v>608800000</v>
      </c>
      <c r="K766" s="9">
        <f t="shared" si="67"/>
        <v>3044000</v>
      </c>
      <c r="L766" s="9">
        <f t="shared" si="68"/>
        <v>603844368</v>
      </c>
      <c r="M766" s="9">
        <f t="shared" si="69"/>
        <v>-4955632</v>
      </c>
      <c r="N766" s="9">
        <f t="shared" si="70"/>
        <v>-1911632</v>
      </c>
      <c r="O766" s="27">
        <f t="shared" si="71"/>
        <v>-3.1657693626116587E-3</v>
      </c>
      <c r="P766" s="10"/>
    </row>
    <row r="767" spans="1:16" x14ac:dyDescent="0.35">
      <c r="A767" s="5" t="s">
        <v>980</v>
      </c>
      <c r="B767" s="6">
        <v>356250000</v>
      </c>
      <c r="C767" s="7" t="s">
        <v>15</v>
      </c>
      <c r="D767" s="7" t="s">
        <v>18</v>
      </c>
      <c r="E767" s="8">
        <v>44365</v>
      </c>
      <c r="F767" s="8">
        <v>46922</v>
      </c>
      <c r="G767" s="7">
        <v>0.375</v>
      </c>
      <c r="H767" s="7">
        <v>99.149000000000001</v>
      </c>
      <c r="I767" s="7">
        <v>1</v>
      </c>
      <c r="J767" s="14">
        <f t="shared" si="66"/>
        <v>356250000</v>
      </c>
      <c r="K767" s="9">
        <f t="shared" si="67"/>
        <v>1335937.5</v>
      </c>
      <c r="L767" s="9">
        <f t="shared" si="68"/>
        <v>353218312.5</v>
      </c>
      <c r="M767" s="9">
        <f t="shared" si="69"/>
        <v>-3031687.5</v>
      </c>
      <c r="N767" s="9">
        <f t="shared" si="70"/>
        <v>-1695750</v>
      </c>
      <c r="O767" s="27">
        <f t="shared" si="71"/>
        <v>-4.8008552784193489E-3</v>
      </c>
      <c r="P767" s="10"/>
    </row>
    <row r="768" spans="1:16" x14ac:dyDescent="0.35">
      <c r="A768" s="5" t="s">
        <v>126</v>
      </c>
      <c r="B768" s="6">
        <v>797925000</v>
      </c>
      <c r="C768" s="7" t="s">
        <v>15</v>
      </c>
      <c r="D768" s="7" t="s">
        <v>35</v>
      </c>
      <c r="E768" s="8">
        <v>44713</v>
      </c>
      <c r="F768" s="8">
        <v>48366</v>
      </c>
      <c r="G768" s="7">
        <v>3</v>
      </c>
      <c r="H768" s="7">
        <v>99.820999999999998</v>
      </c>
      <c r="I768" s="7">
        <v>1</v>
      </c>
      <c r="J768" s="14">
        <f t="shared" si="66"/>
        <v>797925000</v>
      </c>
      <c r="K768" s="9">
        <f t="shared" si="67"/>
        <v>23937750</v>
      </c>
      <c r="L768" s="9">
        <f t="shared" si="68"/>
        <v>796496714.25</v>
      </c>
      <c r="M768" s="9">
        <f t="shared" si="69"/>
        <v>-1428285.75</v>
      </c>
      <c r="N768" s="9">
        <f t="shared" si="70"/>
        <v>22509464.25</v>
      </c>
      <c r="O768" s="27">
        <f t="shared" si="71"/>
        <v>2.8260586449745044E-2</v>
      </c>
      <c r="P768" s="10"/>
    </row>
    <row r="769" spans="1:16" x14ac:dyDescent="0.35">
      <c r="A769" s="5" t="s">
        <v>125</v>
      </c>
      <c r="B769" s="6">
        <v>1250000000</v>
      </c>
      <c r="C769" s="7" t="s">
        <v>23</v>
      </c>
      <c r="D769" s="7" t="s">
        <v>61</v>
      </c>
      <c r="E769" s="8">
        <v>45356</v>
      </c>
      <c r="F769" s="8">
        <v>56313</v>
      </c>
      <c r="G769" s="7">
        <v>6.95</v>
      </c>
      <c r="H769" s="7">
        <v>98.489000000000004</v>
      </c>
      <c r="I769" s="7">
        <v>0.9224</v>
      </c>
      <c r="J769" s="14">
        <f t="shared" si="66"/>
        <v>1153000000</v>
      </c>
      <c r="K769" s="9">
        <f t="shared" si="67"/>
        <v>80133500</v>
      </c>
      <c r="L769" s="9">
        <f t="shared" si="68"/>
        <v>1135578170</v>
      </c>
      <c r="M769" s="9">
        <f t="shared" si="69"/>
        <v>-17421830</v>
      </c>
      <c r="N769" s="9">
        <f t="shared" si="70"/>
        <v>62711670</v>
      </c>
      <c r="O769" s="27">
        <f t="shared" si="71"/>
        <v>5.5224441308166394E-2</v>
      </c>
      <c r="P769" s="10"/>
    </row>
    <row r="770" spans="1:16" x14ac:dyDescent="0.35">
      <c r="A770" s="5" t="s">
        <v>36</v>
      </c>
      <c r="B770" s="6">
        <v>538800000</v>
      </c>
      <c r="C770" s="7" t="s">
        <v>15</v>
      </c>
      <c r="D770" s="7" t="s">
        <v>37</v>
      </c>
      <c r="E770" s="8">
        <v>45341</v>
      </c>
      <c r="F770" s="8">
        <v>46802</v>
      </c>
      <c r="G770" s="7">
        <v>3.375</v>
      </c>
      <c r="H770" s="7">
        <v>99.596000000000004</v>
      </c>
      <c r="I770" s="7">
        <v>1</v>
      </c>
      <c r="J770" s="14">
        <f t="shared" si="66"/>
        <v>538800000</v>
      </c>
      <c r="K770" s="9">
        <f t="shared" si="67"/>
        <v>18184500</v>
      </c>
      <c r="L770" s="9">
        <f t="shared" si="68"/>
        <v>536623248.00000006</v>
      </c>
      <c r="M770" s="9">
        <f t="shared" si="69"/>
        <v>-2176751.9999999404</v>
      </c>
      <c r="N770" s="9">
        <f t="shared" si="70"/>
        <v>16007748.00000006</v>
      </c>
      <c r="O770" s="27">
        <f t="shared" si="71"/>
        <v>2.9830515281738329E-2</v>
      </c>
      <c r="P770" s="10"/>
    </row>
    <row r="771" spans="1:16" x14ac:dyDescent="0.35">
      <c r="A771" s="5" t="s">
        <v>986</v>
      </c>
      <c r="B771" s="6">
        <v>93401150</v>
      </c>
      <c r="C771" s="7" t="s">
        <v>287</v>
      </c>
      <c r="D771" s="7" t="s">
        <v>30</v>
      </c>
      <c r="E771" s="8">
        <v>45279</v>
      </c>
      <c r="F771" s="8">
        <v>46406</v>
      </c>
      <c r="G771" s="7">
        <v>2.7690000000000001</v>
      </c>
      <c r="H771" s="7">
        <v>100</v>
      </c>
      <c r="I771" s="7">
        <v>8.9230000000000004E-2</v>
      </c>
      <c r="J771" s="14">
        <f t="shared" si="66"/>
        <v>8334184.6145000001</v>
      </c>
      <c r="K771" s="9">
        <f t="shared" si="67"/>
        <v>230773.57197550504</v>
      </c>
      <c r="L771" s="9">
        <f t="shared" si="68"/>
        <v>8334184.6145000001</v>
      </c>
      <c r="M771" s="9">
        <f t="shared" si="69"/>
        <v>0</v>
      </c>
      <c r="N771" s="9">
        <f t="shared" si="70"/>
        <v>230773.57197550504</v>
      </c>
      <c r="O771" s="27">
        <f t="shared" si="71"/>
        <v>2.7690000000000003E-2</v>
      </c>
      <c r="P771" s="10"/>
    </row>
    <row r="772" spans="1:16" x14ac:dyDescent="0.35">
      <c r="A772" s="5" t="s">
        <v>794</v>
      </c>
      <c r="B772" s="6">
        <v>1645050000</v>
      </c>
      <c r="C772" s="7" t="s">
        <v>15</v>
      </c>
      <c r="D772" s="7" t="s">
        <v>35</v>
      </c>
      <c r="E772" s="8">
        <v>45036</v>
      </c>
      <c r="F772" s="8">
        <v>48689</v>
      </c>
      <c r="G772" s="7">
        <v>3</v>
      </c>
      <c r="H772" s="7">
        <v>99.218999999999994</v>
      </c>
      <c r="I772" s="7">
        <v>1</v>
      </c>
      <c r="J772" s="14">
        <f t="shared" si="66"/>
        <v>1645050000</v>
      </c>
      <c r="K772" s="9">
        <f t="shared" si="67"/>
        <v>49351500</v>
      </c>
      <c r="L772" s="9">
        <f t="shared" si="68"/>
        <v>1632202159.4999998</v>
      </c>
      <c r="M772" s="9">
        <f t="shared" si="69"/>
        <v>-12847840.500000238</v>
      </c>
      <c r="N772" s="9">
        <f t="shared" si="70"/>
        <v>36503659.499999762</v>
      </c>
      <c r="O772" s="27">
        <f t="shared" si="71"/>
        <v>2.2364668057529163E-2</v>
      </c>
      <c r="P772" s="10"/>
    </row>
    <row r="773" spans="1:16" x14ac:dyDescent="0.35">
      <c r="A773" s="5" t="s">
        <v>254</v>
      </c>
      <c r="B773" s="6">
        <v>805805000</v>
      </c>
      <c r="C773" s="7" t="s">
        <v>63</v>
      </c>
      <c r="D773" s="7" t="s">
        <v>116</v>
      </c>
      <c r="E773" s="8">
        <v>45019</v>
      </c>
      <c r="F773" s="8">
        <v>55977</v>
      </c>
      <c r="G773" s="7">
        <v>5.625</v>
      </c>
      <c r="H773" s="7">
        <v>98.774000000000001</v>
      </c>
      <c r="I773" s="11">
        <v>1.1370199999999999</v>
      </c>
      <c r="J773" s="14">
        <f t="shared" si="66"/>
        <v>916216401.0999999</v>
      </c>
      <c r="K773" s="9">
        <f t="shared" si="67"/>
        <v>51537172.561874993</v>
      </c>
      <c r="L773" s="9">
        <f t="shared" si="68"/>
        <v>904983588.02251399</v>
      </c>
      <c r="M773" s="9">
        <f t="shared" si="69"/>
        <v>-11232813.077485919</v>
      </c>
      <c r="N773" s="9">
        <f t="shared" si="70"/>
        <v>40304359.484389074</v>
      </c>
      <c r="O773" s="27">
        <f t="shared" si="71"/>
        <v>4.4536011501002372E-2</v>
      </c>
      <c r="P773" s="10"/>
    </row>
    <row r="774" spans="1:16" x14ac:dyDescent="0.35">
      <c r="A774" s="5" t="s">
        <v>100</v>
      </c>
      <c r="B774" s="6">
        <v>778800000</v>
      </c>
      <c r="C774" s="7" t="s">
        <v>15</v>
      </c>
      <c r="D774" s="7" t="s">
        <v>18</v>
      </c>
      <c r="E774" s="8">
        <v>44881</v>
      </c>
      <c r="F774" s="8">
        <v>47165</v>
      </c>
      <c r="G774" s="7">
        <v>5.75</v>
      </c>
      <c r="H774" s="7">
        <v>99.906000000000006</v>
      </c>
      <c r="I774" s="7">
        <v>1</v>
      </c>
      <c r="J774" s="14">
        <f t="shared" si="66"/>
        <v>778800000</v>
      </c>
      <c r="K774" s="9">
        <f t="shared" si="67"/>
        <v>44781000</v>
      </c>
      <c r="L774" s="9">
        <f t="shared" si="68"/>
        <v>778067928</v>
      </c>
      <c r="M774" s="9">
        <f t="shared" si="69"/>
        <v>-732072</v>
      </c>
      <c r="N774" s="9">
        <f t="shared" si="70"/>
        <v>44048928</v>
      </c>
      <c r="O774" s="27">
        <f t="shared" si="71"/>
        <v>5.6613216423438029E-2</v>
      </c>
      <c r="P774" s="10"/>
    </row>
    <row r="775" spans="1:16" x14ac:dyDescent="0.35">
      <c r="A775" s="5" t="s">
        <v>529</v>
      </c>
      <c r="B775" s="6">
        <v>1214600000</v>
      </c>
      <c r="C775" s="7" t="s">
        <v>15</v>
      </c>
      <c r="D775" s="7" t="s">
        <v>35</v>
      </c>
      <c r="E775" s="8">
        <v>44250</v>
      </c>
      <c r="F775" s="8">
        <v>46076</v>
      </c>
      <c r="G775" s="7">
        <v>0.25</v>
      </c>
      <c r="H775" s="7">
        <v>99.614000000000004</v>
      </c>
      <c r="I775" s="7">
        <v>1</v>
      </c>
      <c r="J775" s="14">
        <f t="shared" si="66"/>
        <v>1214600000</v>
      </c>
      <c r="K775" s="9">
        <f t="shared" si="67"/>
        <v>3036500</v>
      </c>
      <c r="L775" s="9">
        <f t="shared" si="68"/>
        <v>1209911644</v>
      </c>
      <c r="M775" s="9">
        <f t="shared" si="69"/>
        <v>-4688356</v>
      </c>
      <c r="N775" s="9">
        <f t="shared" si="70"/>
        <v>-1651856</v>
      </c>
      <c r="O775" s="27">
        <f t="shared" si="71"/>
        <v>-1.3652699419760275E-3</v>
      </c>
      <c r="P775" s="10"/>
    </row>
    <row r="776" spans="1:16" x14ac:dyDescent="0.35">
      <c r="A776" s="5" t="s">
        <v>17</v>
      </c>
      <c r="B776" s="6">
        <v>893100000</v>
      </c>
      <c r="C776" s="7" t="s">
        <v>15</v>
      </c>
      <c r="D776" s="7" t="s">
        <v>18</v>
      </c>
      <c r="E776" s="8">
        <v>44265</v>
      </c>
      <c r="F776" s="8">
        <v>46517</v>
      </c>
      <c r="G776" s="7">
        <v>0.375</v>
      </c>
      <c r="H776" s="7">
        <v>99.617999999999995</v>
      </c>
      <c r="I776" s="7">
        <v>1</v>
      </c>
      <c r="J776" s="14">
        <f t="shared" si="66"/>
        <v>893100000</v>
      </c>
      <c r="K776" s="9">
        <f t="shared" si="67"/>
        <v>3349125</v>
      </c>
      <c r="L776" s="9">
        <f t="shared" si="68"/>
        <v>889688358</v>
      </c>
      <c r="M776" s="9">
        <f t="shared" si="69"/>
        <v>-3411642</v>
      </c>
      <c r="N776" s="9">
        <f t="shared" si="70"/>
        <v>-62517</v>
      </c>
      <c r="O776" s="27">
        <f t="shared" si="71"/>
        <v>-7.0268425384970587E-5</v>
      </c>
      <c r="P776" s="10"/>
    </row>
    <row r="777" spans="1:16" x14ac:dyDescent="0.35">
      <c r="A777" s="5" t="s">
        <v>804</v>
      </c>
      <c r="B777" s="6">
        <v>609400000</v>
      </c>
      <c r="C777" s="7" t="s">
        <v>15</v>
      </c>
      <c r="D777" s="7" t="s">
        <v>61</v>
      </c>
      <c r="E777" s="8">
        <v>44343</v>
      </c>
      <c r="F777" s="8">
        <v>47265</v>
      </c>
      <c r="G777" s="7">
        <v>0.875</v>
      </c>
      <c r="H777" s="7">
        <v>99.417000000000002</v>
      </c>
      <c r="I777" s="7">
        <v>1</v>
      </c>
      <c r="J777" s="14">
        <f t="shared" si="66"/>
        <v>609400000</v>
      </c>
      <c r="K777" s="9">
        <f t="shared" si="67"/>
        <v>5332250.0000000009</v>
      </c>
      <c r="L777" s="9">
        <f t="shared" si="68"/>
        <v>605847198</v>
      </c>
      <c r="M777" s="9">
        <f t="shared" si="69"/>
        <v>-3552802</v>
      </c>
      <c r="N777" s="9">
        <f t="shared" si="70"/>
        <v>1779448.0000000009</v>
      </c>
      <c r="O777" s="27">
        <f t="shared" si="71"/>
        <v>2.9371234295945377E-3</v>
      </c>
      <c r="P777" s="10"/>
    </row>
    <row r="778" spans="1:16" x14ac:dyDescent="0.35">
      <c r="A778" s="5" t="s">
        <v>423</v>
      </c>
      <c r="B778" s="6">
        <v>745937500</v>
      </c>
      <c r="C778" s="7" t="s">
        <v>15</v>
      </c>
      <c r="D778" s="7" t="s">
        <v>69</v>
      </c>
      <c r="E778" s="8">
        <v>44369</v>
      </c>
      <c r="F778" s="8">
        <v>47291</v>
      </c>
      <c r="G778" s="7">
        <v>0.75</v>
      </c>
      <c r="H778" s="7">
        <v>98.968999999999994</v>
      </c>
      <c r="I778" s="7">
        <v>1</v>
      </c>
      <c r="J778" s="14">
        <f t="shared" si="66"/>
        <v>745937500</v>
      </c>
      <c r="K778" s="9">
        <f t="shared" si="67"/>
        <v>5594531.25</v>
      </c>
      <c r="L778" s="9">
        <f t="shared" si="68"/>
        <v>738246884.375</v>
      </c>
      <c r="M778" s="9">
        <f t="shared" si="69"/>
        <v>-7690615.625</v>
      </c>
      <c r="N778" s="9">
        <f t="shared" si="70"/>
        <v>-2096084.375</v>
      </c>
      <c r="O778" s="27">
        <f t="shared" si="71"/>
        <v>-2.8392729036364923E-3</v>
      </c>
      <c r="P778" s="10"/>
    </row>
    <row r="779" spans="1:16" x14ac:dyDescent="0.35">
      <c r="A779" s="5" t="s">
        <v>808</v>
      </c>
      <c r="B779" s="6">
        <v>293841000</v>
      </c>
      <c r="C779" s="7" t="s">
        <v>53</v>
      </c>
      <c r="D779" s="7" t="s">
        <v>35</v>
      </c>
      <c r="E779" s="8">
        <v>44392</v>
      </c>
      <c r="F779" s="8">
        <v>47224</v>
      </c>
      <c r="G779" s="7">
        <v>0.55000000000000004</v>
      </c>
      <c r="H779" s="7">
        <v>100.02200000000001</v>
      </c>
      <c r="I779" s="7">
        <v>0.92352000000000001</v>
      </c>
      <c r="J779" s="14">
        <f t="shared" si="66"/>
        <v>271368040.31999999</v>
      </c>
      <c r="K779" s="9">
        <f t="shared" si="67"/>
        <v>1492524.2217600001</v>
      </c>
      <c r="L779" s="9">
        <f t="shared" si="68"/>
        <v>271427741.28887039</v>
      </c>
      <c r="M779" s="9">
        <f t="shared" si="69"/>
        <v>59700.968870401382</v>
      </c>
      <c r="N779" s="9">
        <f t="shared" si="70"/>
        <v>1552225.1906304015</v>
      </c>
      <c r="O779" s="27">
        <f t="shared" si="71"/>
        <v>5.7187418767871128E-3</v>
      </c>
      <c r="P779" s="10"/>
    </row>
    <row r="780" spans="1:16" x14ac:dyDescent="0.35">
      <c r="A780" s="5" t="s">
        <v>520</v>
      </c>
      <c r="B780" s="6">
        <v>329280000</v>
      </c>
      <c r="C780" s="7" t="s">
        <v>15</v>
      </c>
      <c r="D780" s="7" t="s">
        <v>521</v>
      </c>
      <c r="E780" s="8">
        <v>45573</v>
      </c>
      <c r="F780" s="8">
        <v>47399</v>
      </c>
      <c r="G780" s="7">
        <v>3.75</v>
      </c>
      <c r="H780" s="7">
        <v>99.91</v>
      </c>
      <c r="I780" s="7">
        <v>1</v>
      </c>
      <c r="J780" s="14">
        <f t="shared" si="66"/>
        <v>329280000</v>
      </c>
      <c r="K780" s="9">
        <f t="shared" si="67"/>
        <v>12348000</v>
      </c>
      <c r="L780" s="9">
        <f t="shared" si="68"/>
        <v>328983648</v>
      </c>
      <c r="M780" s="9">
        <f t="shared" si="69"/>
        <v>-296352</v>
      </c>
      <c r="N780" s="9">
        <f t="shared" si="70"/>
        <v>12051648</v>
      </c>
      <c r="O780" s="27">
        <f t="shared" si="71"/>
        <v>3.6632969672705434E-2</v>
      </c>
      <c r="P780" s="10"/>
    </row>
    <row r="781" spans="1:16" x14ac:dyDescent="0.35">
      <c r="A781" s="5" t="s">
        <v>34</v>
      </c>
      <c r="B781" s="6">
        <v>536300000</v>
      </c>
      <c r="C781" s="7" t="s">
        <v>15</v>
      </c>
      <c r="D781" s="7" t="s">
        <v>35</v>
      </c>
      <c r="E781" s="8">
        <v>45411</v>
      </c>
      <c r="F781" s="8">
        <v>52716</v>
      </c>
      <c r="G781" s="7">
        <v>3.875</v>
      </c>
      <c r="H781" s="7">
        <v>99.930999999999997</v>
      </c>
      <c r="I781" s="7">
        <v>1</v>
      </c>
      <c r="J781" s="14">
        <f t="shared" si="66"/>
        <v>536300000</v>
      </c>
      <c r="K781" s="9">
        <f t="shared" si="67"/>
        <v>20781625</v>
      </c>
      <c r="L781" s="9">
        <f t="shared" si="68"/>
        <v>535929952.99999994</v>
      </c>
      <c r="M781" s="9">
        <f t="shared" si="69"/>
        <v>-370047.0000000596</v>
      </c>
      <c r="N781" s="9">
        <f t="shared" si="70"/>
        <v>20411577.99999994</v>
      </c>
      <c r="O781" s="27">
        <f t="shared" si="71"/>
        <v>3.8086279532877576E-2</v>
      </c>
      <c r="P781" s="10"/>
    </row>
    <row r="782" spans="1:16" x14ac:dyDescent="0.35">
      <c r="A782" s="5" t="s">
        <v>520</v>
      </c>
      <c r="B782" s="6">
        <v>328710000</v>
      </c>
      <c r="C782" s="7" t="s">
        <v>15</v>
      </c>
      <c r="D782" s="7" t="s">
        <v>521</v>
      </c>
      <c r="E782" s="8">
        <v>45364</v>
      </c>
      <c r="F782" s="8">
        <v>46886</v>
      </c>
      <c r="G782" s="7">
        <v>5</v>
      </c>
      <c r="H782" s="7">
        <v>99.975999999999999</v>
      </c>
      <c r="I782" s="7">
        <v>1</v>
      </c>
      <c r="J782" s="14">
        <f t="shared" si="66"/>
        <v>328710000</v>
      </c>
      <c r="K782" s="9">
        <f t="shared" si="67"/>
        <v>16435500</v>
      </c>
      <c r="L782" s="9">
        <f t="shared" si="68"/>
        <v>328631109.60000002</v>
      </c>
      <c r="M782" s="9">
        <f t="shared" si="69"/>
        <v>-78890.399999976158</v>
      </c>
      <c r="N782" s="9">
        <f t="shared" si="70"/>
        <v>16356609.600000024</v>
      </c>
      <c r="O782" s="27">
        <f t="shared" si="71"/>
        <v>4.9771945266864119E-2</v>
      </c>
      <c r="P782" s="10"/>
    </row>
    <row r="783" spans="1:16" x14ac:dyDescent="0.35">
      <c r="A783" s="5" t="s">
        <v>507</v>
      </c>
      <c r="B783" s="6">
        <v>540300000</v>
      </c>
      <c r="C783" s="7" t="s">
        <v>15</v>
      </c>
      <c r="D783" s="7" t="s">
        <v>186</v>
      </c>
      <c r="E783" s="8">
        <v>45373</v>
      </c>
      <c r="F783" s="8">
        <v>48295</v>
      </c>
      <c r="G783" s="7">
        <v>3.375</v>
      </c>
      <c r="H783" s="7">
        <v>99.6</v>
      </c>
      <c r="I783" s="7">
        <v>1</v>
      </c>
      <c r="J783" s="14">
        <f t="shared" si="66"/>
        <v>540300000</v>
      </c>
      <c r="K783" s="9">
        <f t="shared" si="67"/>
        <v>18235125</v>
      </c>
      <c r="L783" s="9">
        <f t="shared" si="68"/>
        <v>538138800</v>
      </c>
      <c r="M783" s="9">
        <f t="shared" si="69"/>
        <v>-2161200</v>
      </c>
      <c r="N783" s="9">
        <f t="shared" si="70"/>
        <v>16073925</v>
      </c>
      <c r="O783" s="27">
        <f t="shared" si="71"/>
        <v>2.9869477911646587E-2</v>
      </c>
      <c r="P783" s="10"/>
    </row>
    <row r="784" spans="1:16" x14ac:dyDescent="0.35">
      <c r="A784" s="5" t="s">
        <v>989</v>
      </c>
      <c r="B784" s="6">
        <v>822525000</v>
      </c>
      <c r="C784" s="7" t="s">
        <v>15</v>
      </c>
      <c r="D784" s="7" t="s">
        <v>91</v>
      </c>
      <c r="E784" s="8">
        <v>45301</v>
      </c>
      <c r="F784" s="8">
        <v>47067</v>
      </c>
      <c r="G784" s="7">
        <v>2.875</v>
      </c>
      <c r="H784" s="7">
        <v>99.822999999999993</v>
      </c>
      <c r="I784" s="7">
        <v>1</v>
      </c>
      <c r="J784" s="14">
        <f t="shared" si="66"/>
        <v>822525000</v>
      </c>
      <c r="K784" s="9">
        <f t="shared" si="67"/>
        <v>23647593.75</v>
      </c>
      <c r="L784" s="9">
        <f t="shared" si="68"/>
        <v>821069130.75</v>
      </c>
      <c r="M784" s="9">
        <f t="shared" si="69"/>
        <v>-1455869.25</v>
      </c>
      <c r="N784" s="9">
        <f t="shared" si="70"/>
        <v>22191724.5</v>
      </c>
      <c r="O784" s="27">
        <f t="shared" si="71"/>
        <v>2.7027839275517666E-2</v>
      </c>
      <c r="P784" s="10"/>
    </row>
    <row r="785" spans="1:16" x14ac:dyDescent="0.35">
      <c r="A785" s="5" t="s">
        <v>990</v>
      </c>
      <c r="B785" s="6">
        <v>647280000</v>
      </c>
      <c r="C785" s="7" t="s">
        <v>15</v>
      </c>
      <c r="D785" s="7" t="s">
        <v>35</v>
      </c>
      <c r="E785" s="8">
        <v>45272</v>
      </c>
      <c r="F785" s="8">
        <v>47099</v>
      </c>
      <c r="G785" s="7">
        <v>3.625</v>
      </c>
      <c r="H785" s="7">
        <v>99.600999999999999</v>
      </c>
      <c r="I785" s="7">
        <v>1</v>
      </c>
      <c r="J785" s="14">
        <f t="shared" si="66"/>
        <v>647280000</v>
      </c>
      <c r="K785" s="9">
        <f t="shared" si="67"/>
        <v>23463900</v>
      </c>
      <c r="L785" s="9">
        <f t="shared" si="68"/>
        <v>644697352.79999995</v>
      </c>
      <c r="M785" s="9">
        <f t="shared" si="69"/>
        <v>-2582647.2000000477</v>
      </c>
      <c r="N785" s="9">
        <f t="shared" si="70"/>
        <v>20881252.799999952</v>
      </c>
      <c r="O785" s="27">
        <f t="shared" si="71"/>
        <v>3.2389233039828845E-2</v>
      </c>
      <c r="P785" s="10"/>
    </row>
    <row r="786" spans="1:16" x14ac:dyDescent="0.35">
      <c r="A786" s="5" t="s">
        <v>991</v>
      </c>
      <c r="B786" s="6">
        <v>275800000</v>
      </c>
      <c r="C786" s="7" t="s">
        <v>15</v>
      </c>
      <c r="D786" s="7" t="s">
        <v>26</v>
      </c>
      <c r="E786" s="8">
        <v>45051</v>
      </c>
      <c r="F786" s="8">
        <v>48704</v>
      </c>
      <c r="G786" s="7">
        <v>6.75</v>
      </c>
      <c r="H786" s="7">
        <v>100</v>
      </c>
      <c r="I786" s="7">
        <v>1</v>
      </c>
      <c r="J786" s="14">
        <f t="shared" si="66"/>
        <v>275800000</v>
      </c>
      <c r="K786" s="9">
        <f t="shared" si="67"/>
        <v>18616500</v>
      </c>
      <c r="L786" s="9">
        <f t="shared" si="68"/>
        <v>275800000</v>
      </c>
      <c r="M786" s="9">
        <f t="shared" si="69"/>
        <v>0</v>
      </c>
      <c r="N786" s="9">
        <f t="shared" si="70"/>
        <v>18616500</v>
      </c>
      <c r="O786" s="27">
        <f t="shared" si="71"/>
        <v>6.7500000000000004E-2</v>
      </c>
      <c r="P786" s="10"/>
    </row>
    <row r="787" spans="1:16" x14ac:dyDescent="0.35">
      <c r="A787" s="5" t="s">
        <v>997</v>
      </c>
      <c r="B787" s="6">
        <v>450000000</v>
      </c>
      <c r="C787" s="7" t="s">
        <v>23</v>
      </c>
      <c r="D787" s="7" t="s">
        <v>71</v>
      </c>
      <c r="E787" s="8">
        <v>44616</v>
      </c>
      <c r="F787" s="8">
        <v>46442</v>
      </c>
      <c r="G787" s="7">
        <v>2.88</v>
      </c>
      <c r="H787" s="7">
        <v>99.884</v>
      </c>
      <c r="I787" s="7">
        <v>0.88285000000000002</v>
      </c>
      <c r="J787" s="14">
        <f t="shared" si="66"/>
        <v>397282500</v>
      </c>
      <c r="K787" s="9">
        <f t="shared" si="67"/>
        <v>11441736</v>
      </c>
      <c r="L787" s="9">
        <f t="shared" si="68"/>
        <v>396821652.29999995</v>
      </c>
      <c r="M787" s="9">
        <f t="shared" si="69"/>
        <v>-460847.70000004768</v>
      </c>
      <c r="N787" s="9">
        <f t="shared" si="70"/>
        <v>10980888.299999952</v>
      </c>
      <c r="O787" s="27">
        <f t="shared" si="71"/>
        <v>2.7672099635577152E-2</v>
      </c>
      <c r="P787" s="10"/>
    </row>
    <row r="788" spans="1:16" x14ac:dyDescent="0.35">
      <c r="A788" s="5" t="s">
        <v>998</v>
      </c>
      <c r="B788" s="6">
        <v>550300000</v>
      </c>
      <c r="C788" s="7" t="s">
        <v>15</v>
      </c>
      <c r="D788" s="7" t="s">
        <v>61</v>
      </c>
      <c r="E788" s="8">
        <v>44643</v>
      </c>
      <c r="F788" s="8">
        <v>47565</v>
      </c>
      <c r="G788" s="7">
        <v>1.875</v>
      </c>
      <c r="H788" s="7">
        <v>98.83</v>
      </c>
      <c r="I788" s="7">
        <v>1</v>
      </c>
      <c r="J788" s="14">
        <f t="shared" si="66"/>
        <v>550300000</v>
      </c>
      <c r="K788" s="9">
        <f t="shared" si="67"/>
        <v>10318125</v>
      </c>
      <c r="L788" s="9">
        <f t="shared" si="68"/>
        <v>543861490</v>
      </c>
      <c r="M788" s="9">
        <f t="shared" si="69"/>
        <v>-6438510</v>
      </c>
      <c r="N788" s="9">
        <f t="shared" si="70"/>
        <v>3879615</v>
      </c>
      <c r="O788" s="27">
        <f t="shared" si="71"/>
        <v>7.1334614995446728E-3</v>
      </c>
      <c r="P788" s="10"/>
    </row>
    <row r="789" spans="1:16" x14ac:dyDescent="0.35">
      <c r="A789" s="5" t="s">
        <v>126</v>
      </c>
      <c r="B789" s="6">
        <v>300000000</v>
      </c>
      <c r="C789" s="7" t="s">
        <v>23</v>
      </c>
      <c r="D789" s="7" t="s">
        <v>35</v>
      </c>
      <c r="E789" s="8">
        <v>45559</v>
      </c>
      <c r="F789" s="8">
        <v>47385</v>
      </c>
      <c r="G789" s="7">
        <v>4.5630259960000004</v>
      </c>
      <c r="H789" s="7">
        <v>100</v>
      </c>
      <c r="I789" s="7">
        <v>0.89570000000000005</v>
      </c>
      <c r="J789" s="14">
        <f t="shared" si="66"/>
        <v>268710000</v>
      </c>
      <c r="K789" s="9">
        <f t="shared" si="67"/>
        <v>12261307.1538516</v>
      </c>
      <c r="L789" s="9">
        <f t="shared" si="68"/>
        <v>268710000</v>
      </c>
      <c r="M789" s="9">
        <f t="shared" si="69"/>
        <v>0</v>
      </c>
      <c r="N789" s="9">
        <f t="shared" si="70"/>
        <v>12261307.1538516</v>
      </c>
      <c r="O789" s="27">
        <f t="shared" si="71"/>
        <v>4.5630259960000003E-2</v>
      </c>
      <c r="P789" s="10"/>
    </row>
    <row r="790" spans="1:16" x14ac:dyDescent="0.35">
      <c r="A790" s="5" t="s">
        <v>1002</v>
      </c>
      <c r="B790" s="6">
        <v>811575000</v>
      </c>
      <c r="C790" s="7" t="s">
        <v>15</v>
      </c>
      <c r="D790" s="7" t="s">
        <v>186</v>
      </c>
      <c r="E790" s="8">
        <v>45065</v>
      </c>
      <c r="F790" s="8">
        <v>47622</v>
      </c>
      <c r="G790" s="7">
        <v>3</v>
      </c>
      <c r="H790" s="7">
        <v>99.453999999999994</v>
      </c>
      <c r="I790" s="7">
        <v>1</v>
      </c>
      <c r="J790" s="14">
        <f t="shared" si="66"/>
        <v>811575000</v>
      </c>
      <c r="K790" s="9">
        <f t="shared" si="67"/>
        <v>24347250</v>
      </c>
      <c r="L790" s="9">
        <f t="shared" si="68"/>
        <v>807143800.5</v>
      </c>
      <c r="M790" s="9">
        <f t="shared" si="69"/>
        <v>-4431199.5</v>
      </c>
      <c r="N790" s="9">
        <f t="shared" si="70"/>
        <v>19916050.5</v>
      </c>
      <c r="O790" s="27">
        <f t="shared" si="71"/>
        <v>2.4674723993001791E-2</v>
      </c>
      <c r="P790" s="10"/>
    </row>
    <row r="791" spans="1:16" x14ac:dyDescent="0.35">
      <c r="A791" s="5" t="s">
        <v>341</v>
      </c>
      <c r="B791" s="6">
        <v>538350000</v>
      </c>
      <c r="C791" s="7" t="s">
        <v>15</v>
      </c>
      <c r="D791" s="7" t="s">
        <v>35</v>
      </c>
      <c r="E791" s="8">
        <v>45069</v>
      </c>
      <c r="F791" s="8">
        <v>46714</v>
      </c>
      <c r="G791" s="7">
        <v>4.625</v>
      </c>
      <c r="H791" s="7">
        <v>99.807000000000002</v>
      </c>
      <c r="I791" s="7">
        <v>1</v>
      </c>
      <c r="J791" s="14">
        <f t="shared" si="66"/>
        <v>538350000</v>
      </c>
      <c r="K791" s="9">
        <f t="shared" si="67"/>
        <v>24898687.5</v>
      </c>
      <c r="L791" s="9">
        <f t="shared" si="68"/>
        <v>537310984.5</v>
      </c>
      <c r="M791" s="9">
        <f t="shared" si="69"/>
        <v>-1039015.5</v>
      </c>
      <c r="N791" s="9">
        <f t="shared" si="70"/>
        <v>23859672</v>
      </c>
      <c r="O791" s="27">
        <f t="shared" si="71"/>
        <v>4.4405703006803132E-2</v>
      </c>
      <c r="P791" s="10"/>
    </row>
    <row r="792" spans="1:16" x14ac:dyDescent="0.35">
      <c r="A792" s="5" t="s">
        <v>1004</v>
      </c>
      <c r="B792" s="6">
        <v>605900000</v>
      </c>
      <c r="C792" s="7" t="s">
        <v>15</v>
      </c>
      <c r="D792" s="7" t="s">
        <v>186</v>
      </c>
      <c r="E792" s="8">
        <v>44363</v>
      </c>
      <c r="F792" s="8">
        <v>48015</v>
      </c>
      <c r="G792" s="7">
        <v>0.125</v>
      </c>
      <c r="H792" s="7">
        <v>99.643000000000001</v>
      </c>
      <c r="I792" s="7">
        <v>1</v>
      </c>
      <c r="J792" s="14">
        <f t="shared" si="66"/>
        <v>605900000</v>
      </c>
      <c r="K792" s="9">
        <f t="shared" si="67"/>
        <v>757375</v>
      </c>
      <c r="L792" s="9">
        <f t="shared" si="68"/>
        <v>603736937</v>
      </c>
      <c r="M792" s="9">
        <f t="shared" si="69"/>
        <v>-2163063</v>
      </c>
      <c r="N792" s="9">
        <f t="shared" si="70"/>
        <v>-1405688</v>
      </c>
      <c r="O792" s="27">
        <f t="shared" si="71"/>
        <v>-2.3283120741045531E-3</v>
      </c>
      <c r="P792" s="10"/>
    </row>
    <row r="793" spans="1:16" x14ac:dyDescent="0.35">
      <c r="A793" s="5" t="s">
        <v>126</v>
      </c>
      <c r="B793" s="6">
        <v>1000000000</v>
      </c>
      <c r="C793" s="7" t="s">
        <v>23</v>
      </c>
      <c r="D793" s="7" t="s">
        <v>35</v>
      </c>
      <c r="E793" s="8">
        <v>44543</v>
      </c>
      <c r="F793" s="8">
        <v>47465</v>
      </c>
      <c r="G793" s="7">
        <v>2.4700000000000002</v>
      </c>
      <c r="H793" s="7">
        <v>100</v>
      </c>
      <c r="I793" s="7">
        <v>0.88348000000000004</v>
      </c>
      <c r="J793" s="14">
        <f t="shared" si="66"/>
        <v>883480000</v>
      </c>
      <c r="K793" s="9">
        <f t="shared" si="67"/>
        <v>21821956.000000004</v>
      </c>
      <c r="L793" s="9">
        <f t="shared" si="68"/>
        <v>883480000</v>
      </c>
      <c r="M793" s="9">
        <f t="shared" si="69"/>
        <v>0</v>
      </c>
      <c r="N793" s="9">
        <f t="shared" si="70"/>
        <v>21821956.000000004</v>
      </c>
      <c r="O793" s="27">
        <f t="shared" si="71"/>
        <v>2.4700000000000003E-2</v>
      </c>
      <c r="P793" s="10"/>
    </row>
    <row r="794" spans="1:16" x14ac:dyDescent="0.35">
      <c r="A794" s="5" t="s">
        <v>324</v>
      </c>
      <c r="B794" s="6">
        <v>1137500000</v>
      </c>
      <c r="C794" s="7" t="s">
        <v>15</v>
      </c>
      <c r="D794" s="7" t="s">
        <v>79</v>
      </c>
      <c r="E794" s="8">
        <v>44608</v>
      </c>
      <c r="F794" s="8">
        <v>46434</v>
      </c>
      <c r="G794" s="7">
        <v>1.125</v>
      </c>
      <c r="H794" s="7">
        <v>99.879000000000005</v>
      </c>
      <c r="I794" s="7">
        <v>1</v>
      </c>
      <c r="J794" s="14">
        <f t="shared" si="66"/>
        <v>1137500000</v>
      </c>
      <c r="K794" s="9">
        <f t="shared" si="67"/>
        <v>12796875</v>
      </c>
      <c r="L794" s="9">
        <f t="shared" si="68"/>
        <v>1136123625</v>
      </c>
      <c r="M794" s="9">
        <f t="shared" si="69"/>
        <v>-1376375</v>
      </c>
      <c r="N794" s="9">
        <f t="shared" si="70"/>
        <v>11420500</v>
      </c>
      <c r="O794" s="27">
        <f t="shared" si="71"/>
        <v>1.0052163117372019E-2</v>
      </c>
      <c r="P794" s="10"/>
    </row>
    <row r="795" spans="1:16" x14ac:dyDescent="0.35">
      <c r="A795" s="5" t="s">
        <v>108</v>
      </c>
      <c r="B795" s="6">
        <v>138441000</v>
      </c>
      <c r="C795" s="7" t="s">
        <v>287</v>
      </c>
      <c r="D795" s="7" t="s">
        <v>109</v>
      </c>
      <c r="E795" s="8">
        <v>44872</v>
      </c>
      <c r="F795" s="8">
        <v>46698</v>
      </c>
      <c r="G795" s="7">
        <v>3.25</v>
      </c>
      <c r="H795" s="7">
        <v>99.704999999999998</v>
      </c>
      <c r="I795" s="7">
        <v>9.2030000000000001E-2</v>
      </c>
      <c r="J795" s="14">
        <f t="shared" si="66"/>
        <v>12740725.23</v>
      </c>
      <c r="K795" s="9">
        <f t="shared" si="67"/>
        <v>414073.56997500005</v>
      </c>
      <c r="L795" s="9">
        <f t="shared" si="68"/>
        <v>12703140.0905715</v>
      </c>
      <c r="M795" s="9">
        <f t="shared" si="69"/>
        <v>-37585.139428500086</v>
      </c>
      <c r="N795" s="9">
        <f t="shared" si="70"/>
        <v>376488.43054649996</v>
      </c>
      <c r="O795" s="27">
        <f t="shared" si="71"/>
        <v>2.9637430419738223E-2</v>
      </c>
      <c r="P795" s="10"/>
    </row>
    <row r="796" spans="1:16" x14ac:dyDescent="0.35">
      <c r="A796" s="5" t="s">
        <v>384</v>
      </c>
      <c r="B796" s="6">
        <v>538650000</v>
      </c>
      <c r="C796" s="7" t="s">
        <v>15</v>
      </c>
      <c r="D796" s="7" t="s">
        <v>32</v>
      </c>
      <c r="E796" s="8">
        <v>45588</v>
      </c>
      <c r="F796" s="8">
        <v>46958</v>
      </c>
      <c r="G796" s="7">
        <v>2.5</v>
      </c>
      <c r="H796" s="7">
        <v>99.685000000000002</v>
      </c>
      <c r="I796" s="7">
        <v>1</v>
      </c>
      <c r="J796" s="14">
        <f t="shared" si="66"/>
        <v>538650000</v>
      </c>
      <c r="K796" s="9">
        <f t="shared" si="67"/>
        <v>13466250</v>
      </c>
      <c r="L796" s="9">
        <f t="shared" si="68"/>
        <v>536953252.5</v>
      </c>
      <c r="M796" s="9">
        <f t="shared" si="69"/>
        <v>-1696747.5</v>
      </c>
      <c r="N796" s="9">
        <f t="shared" si="70"/>
        <v>11769502.5</v>
      </c>
      <c r="O796" s="27">
        <f t="shared" si="71"/>
        <v>2.1919044991723931E-2</v>
      </c>
      <c r="P796" s="10"/>
    </row>
    <row r="797" spans="1:16" x14ac:dyDescent="0.35">
      <c r="A797" s="5" t="s">
        <v>325</v>
      </c>
      <c r="B797" s="6">
        <v>1093000000</v>
      </c>
      <c r="C797" s="7" t="s">
        <v>15</v>
      </c>
      <c r="D797" s="7" t="s">
        <v>109</v>
      </c>
      <c r="E797" s="8">
        <v>45490</v>
      </c>
      <c r="F797" s="8">
        <v>48046</v>
      </c>
      <c r="G797" s="7">
        <v>2.875</v>
      </c>
      <c r="H797" s="7">
        <v>99.855999999999995</v>
      </c>
      <c r="I797" s="7">
        <v>1</v>
      </c>
      <c r="J797" s="14">
        <f t="shared" si="66"/>
        <v>1093000000</v>
      </c>
      <c r="K797" s="9">
        <f t="shared" si="67"/>
        <v>31423750</v>
      </c>
      <c r="L797" s="9">
        <f t="shared" si="68"/>
        <v>1091426080</v>
      </c>
      <c r="M797" s="9">
        <f t="shared" si="69"/>
        <v>-1573920</v>
      </c>
      <c r="N797" s="9">
        <f t="shared" si="70"/>
        <v>29849830</v>
      </c>
      <c r="O797" s="27">
        <f t="shared" si="71"/>
        <v>2.7349383111680819E-2</v>
      </c>
      <c r="P797" s="10"/>
    </row>
    <row r="798" spans="1:16" x14ac:dyDescent="0.35">
      <c r="A798" s="5" t="s">
        <v>511</v>
      </c>
      <c r="B798" s="6">
        <v>130605500</v>
      </c>
      <c r="C798" s="7" t="s">
        <v>53</v>
      </c>
      <c r="D798" s="7" t="s">
        <v>32</v>
      </c>
      <c r="E798" s="8">
        <v>45504</v>
      </c>
      <c r="F798" s="8">
        <v>47695</v>
      </c>
      <c r="G798" s="7">
        <v>1.51</v>
      </c>
      <c r="H798" s="7">
        <v>100</v>
      </c>
      <c r="I798" s="11">
        <v>1.0439799999999999</v>
      </c>
      <c r="J798" s="14">
        <f t="shared" si="66"/>
        <v>136349529.88999999</v>
      </c>
      <c r="K798" s="9">
        <f t="shared" si="67"/>
        <v>2058877.9013389999</v>
      </c>
      <c r="L798" s="9">
        <f t="shared" si="68"/>
        <v>136349529.88999999</v>
      </c>
      <c r="M798" s="9">
        <f t="shared" si="69"/>
        <v>0</v>
      </c>
      <c r="N798" s="9">
        <f t="shared" si="70"/>
        <v>2058877.9013389999</v>
      </c>
      <c r="O798" s="27">
        <f t="shared" si="71"/>
        <v>1.5100000000000001E-2</v>
      </c>
      <c r="P798" s="10"/>
    </row>
    <row r="799" spans="1:16" x14ac:dyDescent="0.35">
      <c r="A799" s="5" t="s">
        <v>1006</v>
      </c>
      <c r="B799" s="6">
        <v>50241200</v>
      </c>
      <c r="C799" s="7" t="s">
        <v>15</v>
      </c>
      <c r="D799" s="7" t="s">
        <v>37</v>
      </c>
      <c r="E799" s="8">
        <v>45511</v>
      </c>
      <c r="F799" s="8">
        <v>48067</v>
      </c>
      <c r="G799" s="7">
        <v>5.5369999999999999</v>
      </c>
      <c r="H799" s="7">
        <v>100</v>
      </c>
      <c r="I799" s="7">
        <v>1</v>
      </c>
      <c r="J799" s="14">
        <f t="shared" si="66"/>
        <v>50241200</v>
      </c>
      <c r="K799" s="9">
        <f t="shared" si="67"/>
        <v>2781855.2439999999</v>
      </c>
      <c r="L799" s="9">
        <f t="shared" si="68"/>
        <v>50241200</v>
      </c>
      <c r="M799" s="9">
        <f t="shared" si="69"/>
        <v>0</v>
      </c>
      <c r="N799" s="9">
        <f t="shared" si="70"/>
        <v>2781855.2439999999</v>
      </c>
      <c r="O799" s="27">
        <f t="shared" si="71"/>
        <v>5.5369999999999996E-2</v>
      </c>
      <c r="P799" s="10"/>
    </row>
    <row r="800" spans="1:16" x14ac:dyDescent="0.35">
      <c r="A800" s="5" t="s">
        <v>31</v>
      </c>
      <c r="B800" s="6">
        <v>542700000</v>
      </c>
      <c r="C800" s="7" t="s">
        <v>15</v>
      </c>
      <c r="D800" s="7" t="s">
        <v>32</v>
      </c>
      <c r="E800" s="8">
        <v>45433</v>
      </c>
      <c r="F800" s="8">
        <v>52738</v>
      </c>
      <c r="G800" s="7">
        <v>4</v>
      </c>
      <c r="H800" s="7">
        <v>98.665999999999997</v>
      </c>
      <c r="I800" s="7">
        <v>1</v>
      </c>
      <c r="J800" s="14">
        <f t="shared" si="66"/>
        <v>542700000</v>
      </c>
      <c r="K800" s="9">
        <f t="shared" si="67"/>
        <v>21708000</v>
      </c>
      <c r="L800" s="9">
        <f t="shared" si="68"/>
        <v>535460382</v>
      </c>
      <c r="M800" s="9">
        <f t="shared" si="69"/>
        <v>-7239618</v>
      </c>
      <c r="N800" s="9">
        <f t="shared" si="70"/>
        <v>14468382</v>
      </c>
      <c r="O800" s="27">
        <f t="shared" si="71"/>
        <v>2.7020452840897574E-2</v>
      </c>
      <c r="P800" s="10"/>
    </row>
    <row r="801" spans="1:16" x14ac:dyDescent="0.35">
      <c r="A801" s="5" t="s">
        <v>701</v>
      </c>
      <c r="B801" s="6">
        <v>68039627</v>
      </c>
      <c r="C801" s="7" t="s">
        <v>15</v>
      </c>
      <c r="D801" s="7" t="s">
        <v>32</v>
      </c>
      <c r="E801" s="8">
        <v>45394</v>
      </c>
      <c r="F801" s="8">
        <v>47585</v>
      </c>
      <c r="G801" s="7">
        <v>3.63</v>
      </c>
      <c r="H801" s="7">
        <v>100</v>
      </c>
      <c r="I801" s="7">
        <v>1</v>
      </c>
      <c r="J801" s="14">
        <f t="shared" si="66"/>
        <v>68039627</v>
      </c>
      <c r="K801" s="9">
        <f t="shared" si="67"/>
        <v>2469838.4600999998</v>
      </c>
      <c r="L801" s="9">
        <f t="shared" si="68"/>
        <v>68039627</v>
      </c>
      <c r="M801" s="9">
        <f t="shared" si="69"/>
        <v>0</v>
      </c>
      <c r="N801" s="9">
        <f t="shared" si="70"/>
        <v>2469838.4600999998</v>
      </c>
      <c r="O801" s="27">
        <f t="shared" si="71"/>
        <v>3.6299999999999999E-2</v>
      </c>
      <c r="P801" s="10"/>
    </row>
    <row r="802" spans="1:16" x14ac:dyDescent="0.35">
      <c r="A802" s="5" t="s">
        <v>587</v>
      </c>
      <c r="B802" s="6">
        <v>542250000</v>
      </c>
      <c r="C802" s="7" t="s">
        <v>15</v>
      </c>
      <c r="D802" s="7" t="s">
        <v>186</v>
      </c>
      <c r="E802" s="8">
        <v>45348</v>
      </c>
      <c r="F802" s="8">
        <v>49731</v>
      </c>
      <c r="G802" s="7">
        <v>3.375</v>
      </c>
      <c r="H802" s="7">
        <v>99.388999999999996</v>
      </c>
      <c r="I802" s="7">
        <v>1</v>
      </c>
      <c r="J802" s="14">
        <f t="shared" si="66"/>
        <v>542250000</v>
      </c>
      <c r="K802" s="9">
        <f t="shared" si="67"/>
        <v>18300937.5</v>
      </c>
      <c r="L802" s="9">
        <f t="shared" si="68"/>
        <v>538936852.5</v>
      </c>
      <c r="M802" s="9">
        <f t="shared" si="69"/>
        <v>-3313147.5</v>
      </c>
      <c r="N802" s="9">
        <f t="shared" si="70"/>
        <v>14987790</v>
      </c>
      <c r="O802" s="27">
        <f t="shared" si="71"/>
        <v>2.7809918602662267E-2</v>
      </c>
      <c r="P802" s="10"/>
    </row>
    <row r="803" spans="1:16" x14ac:dyDescent="0.35">
      <c r="A803" s="5" t="s">
        <v>1011</v>
      </c>
      <c r="B803" s="6">
        <v>806175000</v>
      </c>
      <c r="C803" s="7" t="s">
        <v>15</v>
      </c>
      <c r="D803" s="7" t="s">
        <v>26</v>
      </c>
      <c r="E803" s="8">
        <v>45089</v>
      </c>
      <c r="F803" s="8">
        <v>46916</v>
      </c>
      <c r="G803" s="7">
        <v>3.875</v>
      </c>
      <c r="H803" s="7">
        <v>99.563000000000002</v>
      </c>
      <c r="I803" s="7">
        <v>1</v>
      </c>
      <c r="J803" s="14">
        <f t="shared" si="66"/>
        <v>806175000</v>
      </c>
      <c r="K803" s="9">
        <f t="shared" si="67"/>
        <v>31239281.25</v>
      </c>
      <c r="L803" s="9">
        <f t="shared" si="68"/>
        <v>802652015.25</v>
      </c>
      <c r="M803" s="9">
        <f t="shared" si="69"/>
        <v>-3522984.75</v>
      </c>
      <c r="N803" s="9">
        <f t="shared" si="70"/>
        <v>27716296.5</v>
      </c>
      <c r="O803" s="27">
        <f t="shared" si="71"/>
        <v>3.4530900033144844E-2</v>
      </c>
      <c r="P803" s="10"/>
    </row>
    <row r="804" spans="1:16" x14ac:dyDescent="0.35">
      <c r="A804" s="5" t="s">
        <v>288</v>
      </c>
      <c r="B804" s="6">
        <v>1062800000</v>
      </c>
      <c r="C804" s="7" t="s">
        <v>15</v>
      </c>
      <c r="D804" s="7" t="s">
        <v>79</v>
      </c>
      <c r="E804" s="8">
        <v>44979</v>
      </c>
      <c r="F804" s="8">
        <v>47021</v>
      </c>
      <c r="G804" s="7">
        <v>3</v>
      </c>
      <c r="H804" s="7">
        <v>99.864000000000004</v>
      </c>
      <c r="I804" s="7">
        <v>1</v>
      </c>
      <c r="J804" s="14">
        <f t="shared" si="66"/>
        <v>1062800000</v>
      </c>
      <c r="K804" s="9">
        <f t="shared" si="67"/>
        <v>31884000</v>
      </c>
      <c r="L804" s="9">
        <f t="shared" si="68"/>
        <v>1061354592.0000001</v>
      </c>
      <c r="M804" s="9">
        <f t="shared" si="69"/>
        <v>-1445407.9999998808</v>
      </c>
      <c r="N804" s="9">
        <f t="shared" si="70"/>
        <v>30438592.000000119</v>
      </c>
      <c r="O804" s="27">
        <f t="shared" si="71"/>
        <v>2.8679003444684881E-2</v>
      </c>
      <c r="P804" s="10"/>
    </row>
    <row r="805" spans="1:16" x14ac:dyDescent="0.35">
      <c r="A805" s="5" t="s">
        <v>204</v>
      </c>
      <c r="B805" s="6">
        <v>535900000</v>
      </c>
      <c r="C805" s="7" t="s">
        <v>15</v>
      </c>
      <c r="D805" s="7" t="s">
        <v>32</v>
      </c>
      <c r="E805" s="8">
        <v>44970</v>
      </c>
      <c r="F805" s="8">
        <v>47162</v>
      </c>
      <c r="G805" s="7">
        <v>3.625</v>
      </c>
      <c r="H805" s="7">
        <v>99.709000000000003</v>
      </c>
      <c r="I805" s="7">
        <v>1</v>
      </c>
      <c r="J805" s="14">
        <f t="shared" si="66"/>
        <v>535900000</v>
      </c>
      <c r="K805" s="9">
        <f t="shared" si="67"/>
        <v>19426375</v>
      </c>
      <c r="L805" s="9">
        <f t="shared" si="68"/>
        <v>534340531</v>
      </c>
      <c r="M805" s="9">
        <f t="shared" si="69"/>
        <v>-1559469</v>
      </c>
      <c r="N805" s="9">
        <f t="shared" si="70"/>
        <v>17866906</v>
      </c>
      <c r="O805" s="27">
        <f t="shared" si="71"/>
        <v>3.3437302550421724E-2</v>
      </c>
      <c r="P805" s="10"/>
    </row>
    <row r="806" spans="1:16" x14ac:dyDescent="0.35">
      <c r="A806" s="5" t="s">
        <v>154</v>
      </c>
      <c r="B806" s="6">
        <v>122026500</v>
      </c>
      <c r="C806" s="7" t="s">
        <v>53</v>
      </c>
      <c r="D806" s="7" t="s">
        <v>32</v>
      </c>
      <c r="E806" s="8">
        <v>44285</v>
      </c>
      <c r="F806" s="8">
        <v>46476</v>
      </c>
      <c r="G806" s="7">
        <v>0.25</v>
      </c>
      <c r="H806" s="7">
        <v>100.164</v>
      </c>
      <c r="I806" s="7">
        <v>0.90417999999999998</v>
      </c>
      <c r="J806" s="14">
        <f t="shared" si="66"/>
        <v>110333920.77</v>
      </c>
      <c r="K806" s="9">
        <f t="shared" si="67"/>
        <v>275834.80192499998</v>
      </c>
      <c r="L806" s="9">
        <f t="shared" si="68"/>
        <v>110514868.4000628</v>
      </c>
      <c r="M806" s="9">
        <f t="shared" si="69"/>
        <v>180947.63006280363</v>
      </c>
      <c r="N806" s="9">
        <f t="shared" si="70"/>
        <v>456782.4319878036</v>
      </c>
      <c r="O806" s="27">
        <f t="shared" si="71"/>
        <v>4.1332215167126244E-3</v>
      </c>
      <c r="P806" s="10"/>
    </row>
    <row r="807" spans="1:16" x14ac:dyDescent="0.35">
      <c r="A807" s="5" t="s">
        <v>724</v>
      </c>
      <c r="B807" s="6">
        <v>597100000</v>
      </c>
      <c r="C807" s="7" t="s">
        <v>15</v>
      </c>
      <c r="D807" s="7" t="s">
        <v>79</v>
      </c>
      <c r="E807" s="8">
        <v>44277</v>
      </c>
      <c r="F807" s="8">
        <v>47929</v>
      </c>
      <c r="G807" s="7">
        <v>0.5</v>
      </c>
      <c r="H807" s="7">
        <v>98.945999999999998</v>
      </c>
      <c r="I807" s="7">
        <v>1</v>
      </c>
      <c r="J807" s="14">
        <f t="shared" si="66"/>
        <v>597100000</v>
      </c>
      <c r="K807" s="9">
        <f t="shared" si="67"/>
        <v>2985500</v>
      </c>
      <c r="L807" s="9">
        <f t="shared" si="68"/>
        <v>590806566</v>
      </c>
      <c r="M807" s="9">
        <f t="shared" si="69"/>
        <v>-6293434</v>
      </c>
      <c r="N807" s="9">
        <f t="shared" si="70"/>
        <v>-3307934</v>
      </c>
      <c r="O807" s="27">
        <f t="shared" si="71"/>
        <v>-5.5990136033796213E-3</v>
      </c>
      <c r="P807" s="10"/>
    </row>
    <row r="808" spans="1:16" x14ac:dyDescent="0.35">
      <c r="A808" s="5" t="s">
        <v>1013</v>
      </c>
      <c r="B808" s="6">
        <v>35547600</v>
      </c>
      <c r="C808" s="7" t="s">
        <v>287</v>
      </c>
      <c r="D808" s="7" t="s">
        <v>30</v>
      </c>
      <c r="E808" s="8">
        <v>44322</v>
      </c>
      <c r="F808" s="8">
        <v>46148</v>
      </c>
      <c r="G808" s="7">
        <v>0.32800000000000001</v>
      </c>
      <c r="H808" s="7">
        <v>100</v>
      </c>
      <c r="I808" s="7">
        <v>9.8280000000000006E-2</v>
      </c>
      <c r="J808" s="14">
        <f t="shared" si="66"/>
        <v>3493618.128</v>
      </c>
      <c r="K808" s="9">
        <f t="shared" si="67"/>
        <v>11459.06745984</v>
      </c>
      <c r="L808" s="9">
        <f t="shared" si="68"/>
        <v>3493618.128</v>
      </c>
      <c r="M808" s="9">
        <f t="shared" si="69"/>
        <v>0</v>
      </c>
      <c r="N808" s="9">
        <f t="shared" si="70"/>
        <v>11459.06745984</v>
      </c>
      <c r="O808" s="27">
        <f t="shared" si="71"/>
        <v>3.2799999999999999E-3</v>
      </c>
      <c r="P808" s="10"/>
    </row>
    <row r="809" spans="1:16" x14ac:dyDescent="0.35">
      <c r="A809" s="5" t="s">
        <v>243</v>
      </c>
      <c r="B809" s="6">
        <v>716160000</v>
      </c>
      <c r="C809" s="7" t="s">
        <v>15</v>
      </c>
      <c r="D809" s="7" t="s">
        <v>37</v>
      </c>
      <c r="E809" s="8">
        <v>44370</v>
      </c>
      <c r="F809" s="8">
        <v>47292</v>
      </c>
      <c r="G809" s="7">
        <v>0.375</v>
      </c>
      <c r="H809" s="7">
        <v>99.819000000000003</v>
      </c>
      <c r="I809" s="7">
        <v>1</v>
      </c>
      <c r="J809" s="14">
        <f t="shared" ref="J809:J872" si="72">IFERROR((B809*I809),0)</f>
        <v>716160000</v>
      </c>
      <c r="K809" s="9">
        <f t="shared" ref="K809:K872" si="73">IFERROR(((J809)*(G809%)),0)</f>
        <v>2685600</v>
      </c>
      <c r="L809" s="9">
        <f t="shared" ref="L809:L872" si="74">IFERROR((J809)*(H809%),0)</f>
        <v>714863750.39999998</v>
      </c>
      <c r="M809" s="9">
        <f t="shared" ref="M809:M872" si="75">IFERROR((L809-J809),0)</f>
        <v>-1296249.6000000238</v>
      </c>
      <c r="N809" s="9">
        <f t="shared" ref="N809:N872" si="76">IFERROR((M809+K809),0)</f>
        <v>1389350.3999999762</v>
      </c>
      <c r="O809" s="27">
        <f t="shared" ref="O809:O872" si="77">IFERROR((N809/L809),0)</f>
        <v>1.9435177671585236E-3</v>
      </c>
      <c r="P809" s="10"/>
    </row>
    <row r="810" spans="1:16" x14ac:dyDescent="0.35">
      <c r="A810" s="5" t="s">
        <v>835</v>
      </c>
      <c r="B810" s="6">
        <v>1978200000</v>
      </c>
      <c r="C810" s="7" t="s">
        <v>15</v>
      </c>
      <c r="D810" s="7" t="s">
        <v>116</v>
      </c>
      <c r="E810" s="8">
        <v>44526</v>
      </c>
      <c r="F810" s="8">
        <v>48177</v>
      </c>
      <c r="G810" s="7">
        <v>0.3</v>
      </c>
      <c r="H810" s="7">
        <v>99.567999999999998</v>
      </c>
      <c r="I810" s="7">
        <v>1</v>
      </c>
      <c r="J810" s="14">
        <f t="shared" si="72"/>
        <v>1978200000</v>
      </c>
      <c r="K810" s="9">
        <f t="shared" si="73"/>
        <v>5934600</v>
      </c>
      <c r="L810" s="9">
        <f t="shared" si="74"/>
        <v>1969654176</v>
      </c>
      <c r="M810" s="9">
        <f t="shared" si="75"/>
        <v>-8545824</v>
      </c>
      <c r="N810" s="9">
        <f t="shared" si="76"/>
        <v>-2611224</v>
      </c>
      <c r="O810" s="27">
        <f t="shared" si="77"/>
        <v>-1.3257271412502008E-3</v>
      </c>
      <c r="P810" s="10"/>
    </row>
    <row r="811" spans="1:16" x14ac:dyDescent="0.35">
      <c r="A811" s="5" t="s">
        <v>318</v>
      </c>
      <c r="B811" s="6">
        <v>849300000</v>
      </c>
      <c r="C811" s="7" t="s">
        <v>15</v>
      </c>
      <c r="D811" s="7" t="s">
        <v>26</v>
      </c>
      <c r="E811" s="8">
        <v>44531</v>
      </c>
      <c r="F811" s="8">
        <v>46447</v>
      </c>
      <c r="G811" s="7">
        <v>0.25</v>
      </c>
      <c r="H811" s="7">
        <v>99.582999999999998</v>
      </c>
      <c r="I811" s="7">
        <v>1</v>
      </c>
      <c r="J811" s="14">
        <f t="shared" si="72"/>
        <v>849300000</v>
      </c>
      <c r="K811" s="9">
        <f t="shared" si="73"/>
        <v>2123250</v>
      </c>
      <c r="L811" s="9">
        <f t="shared" si="74"/>
        <v>845758419</v>
      </c>
      <c r="M811" s="9">
        <f t="shared" si="75"/>
        <v>-3541581</v>
      </c>
      <c r="N811" s="9">
        <f t="shared" si="76"/>
        <v>-1418331</v>
      </c>
      <c r="O811" s="27">
        <f t="shared" si="77"/>
        <v>-1.6769930610646396E-3</v>
      </c>
      <c r="P811" s="10"/>
    </row>
    <row r="812" spans="1:16" x14ac:dyDescent="0.35">
      <c r="A812" s="5" t="s">
        <v>126</v>
      </c>
      <c r="B812" s="6">
        <v>1000000000</v>
      </c>
      <c r="C812" s="7" t="s">
        <v>23</v>
      </c>
      <c r="D812" s="7" t="s">
        <v>35</v>
      </c>
      <c r="E812" s="8">
        <v>44543</v>
      </c>
      <c r="F812" s="8">
        <v>47465</v>
      </c>
      <c r="G812" s="7">
        <v>2.4700000000000002</v>
      </c>
      <c r="H812" s="7">
        <v>100</v>
      </c>
      <c r="I812" s="7">
        <v>0.88348000000000004</v>
      </c>
      <c r="J812" s="14">
        <f t="shared" si="72"/>
        <v>883480000</v>
      </c>
      <c r="K812" s="9">
        <f t="shared" si="73"/>
        <v>21821956.000000004</v>
      </c>
      <c r="L812" s="9">
        <f t="shared" si="74"/>
        <v>883480000</v>
      </c>
      <c r="M812" s="9">
        <f t="shared" si="75"/>
        <v>0</v>
      </c>
      <c r="N812" s="9">
        <f t="shared" si="76"/>
        <v>21821956.000000004</v>
      </c>
      <c r="O812" s="27">
        <f t="shared" si="77"/>
        <v>2.4700000000000003E-2</v>
      </c>
      <c r="P812" s="10"/>
    </row>
    <row r="813" spans="1:16" x14ac:dyDescent="0.35">
      <c r="A813" s="5" t="s">
        <v>942</v>
      </c>
      <c r="B813" s="6">
        <v>1620750000</v>
      </c>
      <c r="C813" s="7" t="s">
        <v>15</v>
      </c>
      <c r="D813" s="7" t="s">
        <v>116</v>
      </c>
      <c r="E813" s="8">
        <v>45590</v>
      </c>
      <c r="F813" s="8">
        <v>48177</v>
      </c>
      <c r="G813" s="7">
        <v>2.875</v>
      </c>
      <c r="H813" s="7">
        <v>99.744</v>
      </c>
      <c r="I813" s="7">
        <v>1</v>
      </c>
      <c r="J813" s="14">
        <f t="shared" si="72"/>
        <v>1620750000</v>
      </c>
      <c r="K813" s="9">
        <f t="shared" si="73"/>
        <v>46596562.5</v>
      </c>
      <c r="L813" s="9">
        <f t="shared" si="74"/>
        <v>1616600880</v>
      </c>
      <c r="M813" s="9">
        <f t="shared" si="75"/>
        <v>-4149120</v>
      </c>
      <c r="N813" s="9">
        <f t="shared" si="76"/>
        <v>42447442.5</v>
      </c>
      <c r="O813" s="27">
        <f t="shared" si="77"/>
        <v>2.6257218479307027E-2</v>
      </c>
      <c r="P813" s="10"/>
    </row>
    <row r="814" spans="1:16" x14ac:dyDescent="0.35">
      <c r="A814" s="5" t="s">
        <v>1015</v>
      </c>
      <c r="B814" s="6">
        <v>292635000</v>
      </c>
      <c r="C814" s="7" t="s">
        <v>93</v>
      </c>
      <c r="D814" s="7" t="s">
        <v>71</v>
      </c>
      <c r="E814" s="8">
        <v>45512</v>
      </c>
      <c r="F814" s="8">
        <v>46607</v>
      </c>
      <c r="G814" s="7">
        <v>2.9</v>
      </c>
      <c r="H814" s="7">
        <v>100</v>
      </c>
      <c r="I814" s="11">
        <v>0.12775</v>
      </c>
      <c r="J814" s="14">
        <f t="shared" si="72"/>
        <v>37384121.25</v>
      </c>
      <c r="K814" s="9">
        <f t="shared" si="73"/>
        <v>1084139.5162499999</v>
      </c>
      <c r="L814" s="9">
        <f t="shared" si="74"/>
        <v>37384121.25</v>
      </c>
      <c r="M814" s="9">
        <f t="shared" si="75"/>
        <v>0</v>
      </c>
      <c r="N814" s="9">
        <f t="shared" si="76"/>
        <v>1084139.5162499999</v>
      </c>
      <c r="O814" s="27">
        <f t="shared" si="77"/>
        <v>2.8999999999999998E-2</v>
      </c>
      <c r="P814" s="10"/>
    </row>
    <row r="815" spans="1:16" x14ac:dyDescent="0.35">
      <c r="A815" s="5" t="s">
        <v>1011</v>
      </c>
      <c r="B815" s="6">
        <v>805275000</v>
      </c>
      <c r="C815" s="7" t="s">
        <v>15</v>
      </c>
      <c r="D815" s="7" t="s">
        <v>26</v>
      </c>
      <c r="E815" s="8">
        <v>45454</v>
      </c>
      <c r="F815" s="8">
        <v>47645</v>
      </c>
      <c r="G815" s="7">
        <v>3.625</v>
      </c>
      <c r="H815" s="7">
        <v>99.856999999999999</v>
      </c>
      <c r="I815" s="7">
        <v>1</v>
      </c>
      <c r="J815" s="14">
        <f t="shared" si="72"/>
        <v>805275000</v>
      </c>
      <c r="K815" s="9">
        <f t="shared" si="73"/>
        <v>29191218.749999996</v>
      </c>
      <c r="L815" s="9">
        <f t="shared" si="74"/>
        <v>804123456.75</v>
      </c>
      <c r="M815" s="9">
        <f t="shared" si="75"/>
        <v>-1151543.25</v>
      </c>
      <c r="N815" s="9">
        <f t="shared" si="76"/>
        <v>28039675.499999996</v>
      </c>
      <c r="O815" s="27">
        <f t="shared" si="77"/>
        <v>3.4869863905384699E-2</v>
      </c>
      <c r="P815" s="10"/>
    </row>
    <row r="816" spans="1:16" x14ac:dyDescent="0.35">
      <c r="A816" s="5" t="s">
        <v>1016</v>
      </c>
      <c r="B816" s="6">
        <v>443660000</v>
      </c>
      <c r="C816" s="7" t="s">
        <v>63</v>
      </c>
      <c r="D816" s="7" t="s">
        <v>64</v>
      </c>
      <c r="E816" s="8">
        <v>45348</v>
      </c>
      <c r="F816" s="8">
        <v>51923</v>
      </c>
      <c r="G816" s="7">
        <v>5.375</v>
      </c>
      <c r="H816" s="7">
        <v>98.61</v>
      </c>
      <c r="I816" s="11">
        <v>1.1707099999999999</v>
      </c>
      <c r="J816" s="14">
        <f t="shared" si="72"/>
        <v>519397198.59999996</v>
      </c>
      <c r="K816" s="9">
        <f t="shared" si="73"/>
        <v>27917599.424749997</v>
      </c>
      <c r="L816" s="9">
        <f t="shared" si="74"/>
        <v>512177577.53945994</v>
      </c>
      <c r="M816" s="9">
        <f t="shared" si="75"/>
        <v>-7219621.0605400205</v>
      </c>
      <c r="N816" s="9">
        <f t="shared" si="76"/>
        <v>20697978.364209976</v>
      </c>
      <c r="O816" s="27">
        <f t="shared" si="77"/>
        <v>4.0411722948990932E-2</v>
      </c>
      <c r="P816" s="10"/>
    </row>
    <row r="817" spans="1:16" x14ac:dyDescent="0.35">
      <c r="A817" s="5" t="s">
        <v>108</v>
      </c>
      <c r="B817" s="6">
        <v>195368000</v>
      </c>
      <c r="C817" s="7" t="s">
        <v>287</v>
      </c>
      <c r="D817" s="7" t="s">
        <v>109</v>
      </c>
      <c r="E817" s="8">
        <v>44951</v>
      </c>
      <c r="F817" s="8">
        <v>47508</v>
      </c>
      <c r="G817" s="7">
        <v>2.875</v>
      </c>
      <c r="H817" s="7">
        <v>99.688000000000002</v>
      </c>
      <c r="I817" s="7">
        <v>8.9679999999999996E-2</v>
      </c>
      <c r="J817" s="14">
        <f t="shared" si="72"/>
        <v>17520602.239999998</v>
      </c>
      <c r="K817" s="9">
        <f t="shared" si="73"/>
        <v>503717.31439999997</v>
      </c>
      <c r="L817" s="9">
        <f t="shared" si="74"/>
        <v>17465937.961011197</v>
      </c>
      <c r="M817" s="9">
        <f t="shared" si="75"/>
        <v>-54664.278988800943</v>
      </c>
      <c r="N817" s="9">
        <f t="shared" si="76"/>
        <v>449053.03541119903</v>
      </c>
      <c r="O817" s="27">
        <f t="shared" si="77"/>
        <v>2.5710215873525347E-2</v>
      </c>
      <c r="P817" s="10"/>
    </row>
    <row r="818" spans="1:16" x14ac:dyDescent="0.35">
      <c r="A818" s="5" t="s">
        <v>414</v>
      </c>
      <c r="B818" s="6">
        <v>972740000</v>
      </c>
      <c r="C818" s="7" t="s">
        <v>15</v>
      </c>
      <c r="D818" s="7" t="s">
        <v>116</v>
      </c>
      <c r="E818" s="8">
        <v>44573</v>
      </c>
      <c r="F818" s="8">
        <v>48956</v>
      </c>
      <c r="G818" s="7">
        <v>0.75</v>
      </c>
      <c r="H818" s="7">
        <v>98.885999999999996</v>
      </c>
      <c r="I818" s="7">
        <v>1</v>
      </c>
      <c r="J818" s="14">
        <f t="shared" si="72"/>
        <v>972740000</v>
      </c>
      <c r="K818" s="9">
        <f t="shared" si="73"/>
        <v>7295550</v>
      </c>
      <c r="L818" s="9">
        <f t="shared" si="74"/>
        <v>961903676.39999998</v>
      </c>
      <c r="M818" s="9">
        <f t="shared" si="75"/>
        <v>-10836323.600000024</v>
      </c>
      <c r="N818" s="9">
        <f t="shared" si="76"/>
        <v>-3540773.6000000238</v>
      </c>
      <c r="O818" s="27">
        <f t="shared" si="77"/>
        <v>-3.6810064114232801E-3</v>
      </c>
      <c r="P818" s="10"/>
    </row>
    <row r="819" spans="1:16" x14ac:dyDescent="0.35">
      <c r="A819" s="5" t="s">
        <v>345</v>
      </c>
      <c r="B819" s="6">
        <v>564400000</v>
      </c>
      <c r="C819" s="7" t="s">
        <v>15</v>
      </c>
      <c r="D819" s="7" t="s">
        <v>69</v>
      </c>
      <c r="E819" s="8">
        <v>44587</v>
      </c>
      <c r="F819" s="8">
        <v>48239</v>
      </c>
      <c r="G819" s="7">
        <v>1.375</v>
      </c>
      <c r="H819" s="7">
        <v>99.888999999999996</v>
      </c>
      <c r="I819" s="7">
        <v>1</v>
      </c>
      <c r="J819" s="14">
        <f t="shared" si="72"/>
        <v>564400000</v>
      </c>
      <c r="K819" s="9">
        <f t="shared" si="73"/>
        <v>7760500</v>
      </c>
      <c r="L819" s="9">
        <f t="shared" si="74"/>
        <v>563773516</v>
      </c>
      <c r="M819" s="9">
        <f t="shared" si="75"/>
        <v>-626484</v>
      </c>
      <c r="N819" s="9">
        <f t="shared" si="76"/>
        <v>7134016</v>
      </c>
      <c r="O819" s="27">
        <f t="shared" si="77"/>
        <v>1.2654045991050066E-2</v>
      </c>
      <c r="P819" s="10"/>
    </row>
    <row r="820" spans="1:16" x14ac:dyDescent="0.35">
      <c r="A820" s="5" t="s">
        <v>527</v>
      </c>
      <c r="B820" s="6">
        <v>934490000</v>
      </c>
      <c r="C820" s="7" t="s">
        <v>15</v>
      </c>
      <c r="D820" s="7" t="s">
        <v>32</v>
      </c>
      <c r="E820" s="8">
        <v>44648</v>
      </c>
      <c r="F820" s="8">
        <v>48298</v>
      </c>
      <c r="G820" s="7">
        <v>2.375</v>
      </c>
      <c r="H820" s="7">
        <v>99.003</v>
      </c>
      <c r="I820" s="7">
        <v>1</v>
      </c>
      <c r="J820" s="14">
        <f t="shared" si="72"/>
        <v>934490000</v>
      </c>
      <c r="K820" s="9">
        <f t="shared" si="73"/>
        <v>22194137.5</v>
      </c>
      <c r="L820" s="9">
        <f t="shared" si="74"/>
        <v>925173134.69999993</v>
      </c>
      <c r="M820" s="9">
        <f t="shared" si="75"/>
        <v>-9316865.3000000715</v>
      </c>
      <c r="N820" s="9">
        <f t="shared" si="76"/>
        <v>12877272.199999928</v>
      </c>
      <c r="O820" s="27">
        <f t="shared" si="77"/>
        <v>1.3918770138278561E-2</v>
      </c>
      <c r="P820" s="10"/>
    </row>
    <row r="821" spans="1:16" x14ac:dyDescent="0.35">
      <c r="A821" s="5" t="s">
        <v>942</v>
      </c>
      <c r="B821" s="6">
        <v>2089200000</v>
      </c>
      <c r="C821" s="7" t="s">
        <v>15</v>
      </c>
      <c r="D821" s="7" t="s">
        <v>116</v>
      </c>
      <c r="E821" s="8">
        <v>44741</v>
      </c>
      <c r="F821" s="8">
        <v>46720</v>
      </c>
      <c r="G821" s="7">
        <v>2.125</v>
      </c>
      <c r="H821" s="7">
        <v>99.884</v>
      </c>
      <c r="I821" s="7">
        <v>1</v>
      </c>
      <c r="J821" s="14">
        <f t="shared" si="72"/>
        <v>2089200000</v>
      </c>
      <c r="K821" s="9">
        <f t="shared" si="73"/>
        <v>44395500</v>
      </c>
      <c r="L821" s="9">
        <f t="shared" si="74"/>
        <v>2086776528</v>
      </c>
      <c r="M821" s="9">
        <f t="shared" si="75"/>
        <v>-2423472</v>
      </c>
      <c r="N821" s="9">
        <f t="shared" si="76"/>
        <v>41972028</v>
      </c>
      <c r="O821" s="27">
        <f t="shared" si="77"/>
        <v>2.011333146449882E-2</v>
      </c>
      <c r="P821" s="10"/>
    </row>
    <row r="822" spans="1:16" x14ac:dyDescent="0.35">
      <c r="A822" s="5" t="s">
        <v>616</v>
      </c>
      <c r="B822" s="6">
        <v>123125000</v>
      </c>
      <c r="C822" s="7" t="s">
        <v>131</v>
      </c>
      <c r="D822" s="7" t="s">
        <v>186</v>
      </c>
      <c r="E822" s="8">
        <v>44819</v>
      </c>
      <c r="F822" s="8">
        <v>46280</v>
      </c>
      <c r="G822" s="7">
        <v>10.65</v>
      </c>
      <c r="H822" s="7">
        <v>100</v>
      </c>
      <c r="I822" s="7">
        <v>9.9729999999999999E-2</v>
      </c>
      <c r="J822" s="14">
        <f t="shared" si="72"/>
        <v>12279256.25</v>
      </c>
      <c r="K822" s="9">
        <f t="shared" si="73"/>
        <v>1307740.7906249999</v>
      </c>
      <c r="L822" s="9">
        <f t="shared" si="74"/>
        <v>12279256.25</v>
      </c>
      <c r="M822" s="9">
        <f t="shared" si="75"/>
        <v>0</v>
      </c>
      <c r="N822" s="9">
        <f t="shared" si="76"/>
        <v>1307740.7906249999</v>
      </c>
      <c r="O822" s="27">
        <f t="shared" si="77"/>
        <v>0.1065</v>
      </c>
      <c r="P822" s="10"/>
    </row>
    <row r="823" spans="1:16" x14ac:dyDescent="0.35">
      <c r="A823" s="5" t="s">
        <v>939</v>
      </c>
      <c r="B823" s="6">
        <v>555050000</v>
      </c>
      <c r="C823" s="7" t="s">
        <v>15</v>
      </c>
      <c r="D823" s="7" t="s">
        <v>30</v>
      </c>
      <c r="E823" s="8">
        <v>45540</v>
      </c>
      <c r="F823" s="8">
        <v>48096</v>
      </c>
      <c r="G823" s="7">
        <v>2.75</v>
      </c>
      <c r="H823" s="7">
        <v>99.78</v>
      </c>
      <c r="I823" s="7">
        <v>1</v>
      </c>
      <c r="J823" s="14">
        <f t="shared" si="72"/>
        <v>555050000</v>
      </c>
      <c r="K823" s="9">
        <f t="shared" si="73"/>
        <v>15263875</v>
      </c>
      <c r="L823" s="9">
        <f t="shared" si="74"/>
        <v>553828890</v>
      </c>
      <c r="M823" s="9">
        <f t="shared" si="75"/>
        <v>-1221110</v>
      </c>
      <c r="N823" s="9">
        <f t="shared" si="76"/>
        <v>14042765</v>
      </c>
      <c r="O823" s="27">
        <f t="shared" si="77"/>
        <v>2.5355782721988376E-2</v>
      </c>
      <c r="P823" s="10"/>
    </row>
    <row r="824" spans="1:16" x14ac:dyDescent="0.35">
      <c r="A824" s="5" t="s">
        <v>501</v>
      </c>
      <c r="B824" s="6">
        <v>536800000</v>
      </c>
      <c r="C824" s="7" t="s">
        <v>15</v>
      </c>
      <c r="D824" s="7" t="s">
        <v>18</v>
      </c>
      <c r="E824" s="8">
        <v>45392</v>
      </c>
      <c r="F824" s="8">
        <v>47674</v>
      </c>
      <c r="G824" s="7">
        <v>4.25</v>
      </c>
      <c r="H824" s="7">
        <v>99.656999999999996</v>
      </c>
      <c r="I824" s="7">
        <v>1</v>
      </c>
      <c r="J824" s="14">
        <f t="shared" si="72"/>
        <v>536800000</v>
      </c>
      <c r="K824" s="9">
        <f t="shared" si="73"/>
        <v>22814000</v>
      </c>
      <c r="L824" s="9">
        <f t="shared" si="74"/>
        <v>534958776</v>
      </c>
      <c r="M824" s="9">
        <f t="shared" si="75"/>
        <v>-1841224</v>
      </c>
      <c r="N824" s="9">
        <f t="shared" si="76"/>
        <v>20972776</v>
      </c>
      <c r="O824" s="27">
        <f t="shared" si="77"/>
        <v>3.920447133668483E-2</v>
      </c>
      <c r="P824" s="10"/>
    </row>
    <row r="825" spans="1:16" x14ac:dyDescent="0.35">
      <c r="A825" s="5" t="s">
        <v>560</v>
      </c>
      <c r="B825" s="6">
        <v>815475000</v>
      </c>
      <c r="C825" s="7" t="s">
        <v>15</v>
      </c>
      <c r="D825" s="7" t="s">
        <v>37</v>
      </c>
      <c r="E825" s="8">
        <v>45244</v>
      </c>
      <c r="F825" s="8">
        <v>47528</v>
      </c>
      <c r="G825" s="7">
        <v>4.5999999999999996</v>
      </c>
      <c r="H825" s="7">
        <v>99.887</v>
      </c>
      <c r="I825" s="7">
        <v>1</v>
      </c>
      <c r="J825" s="14">
        <f t="shared" si="72"/>
        <v>815475000</v>
      </c>
      <c r="K825" s="9">
        <f t="shared" si="73"/>
        <v>37511850</v>
      </c>
      <c r="L825" s="9">
        <f t="shared" si="74"/>
        <v>814553513.25</v>
      </c>
      <c r="M825" s="9">
        <f t="shared" si="75"/>
        <v>-921486.75</v>
      </c>
      <c r="N825" s="9">
        <f t="shared" si="76"/>
        <v>36590363.25</v>
      </c>
      <c r="O825" s="27">
        <f t="shared" si="77"/>
        <v>4.4920760459319031E-2</v>
      </c>
      <c r="P825" s="10"/>
    </row>
    <row r="826" spans="1:16" x14ac:dyDescent="0.35">
      <c r="A826" s="5" t="s">
        <v>236</v>
      </c>
      <c r="B826" s="6">
        <v>952510000</v>
      </c>
      <c r="C826" s="7" t="s">
        <v>15</v>
      </c>
      <c r="D826" s="7" t="s">
        <v>69</v>
      </c>
      <c r="E826" s="8">
        <v>45120</v>
      </c>
      <c r="F826" s="8">
        <v>48773</v>
      </c>
      <c r="G826" s="7">
        <v>3.625</v>
      </c>
      <c r="H826" s="7">
        <v>99.694999999999993</v>
      </c>
      <c r="I826" s="7">
        <v>1</v>
      </c>
      <c r="J826" s="14">
        <f t="shared" si="72"/>
        <v>952510000</v>
      </c>
      <c r="K826" s="9">
        <f t="shared" si="73"/>
        <v>34528487.5</v>
      </c>
      <c r="L826" s="9">
        <f t="shared" si="74"/>
        <v>949604844.49999988</v>
      </c>
      <c r="M826" s="9">
        <f t="shared" si="75"/>
        <v>-2905155.5000001192</v>
      </c>
      <c r="N826" s="9">
        <f t="shared" si="76"/>
        <v>31623331.999999881</v>
      </c>
      <c r="O826" s="27">
        <f t="shared" si="77"/>
        <v>3.3301569787852828E-2</v>
      </c>
      <c r="P826" s="10"/>
    </row>
    <row r="827" spans="1:16" x14ac:dyDescent="0.35">
      <c r="A827" s="5" t="s">
        <v>716</v>
      </c>
      <c r="B827" s="6">
        <v>428840000</v>
      </c>
      <c r="C827" s="7" t="s">
        <v>15</v>
      </c>
      <c r="D827" s="7" t="s">
        <v>37</v>
      </c>
      <c r="E827" s="8">
        <v>45076</v>
      </c>
      <c r="F827" s="8">
        <v>47268</v>
      </c>
      <c r="G827" s="7">
        <v>5.625</v>
      </c>
      <c r="H827" s="7">
        <v>99.741</v>
      </c>
      <c r="I827" s="7">
        <v>1</v>
      </c>
      <c r="J827" s="14">
        <f t="shared" si="72"/>
        <v>428840000</v>
      </c>
      <c r="K827" s="9">
        <f t="shared" si="73"/>
        <v>24122250</v>
      </c>
      <c r="L827" s="9">
        <f t="shared" si="74"/>
        <v>427729304.40000004</v>
      </c>
      <c r="M827" s="9">
        <f t="shared" si="75"/>
        <v>-1110695.5999999642</v>
      </c>
      <c r="N827" s="9">
        <f t="shared" si="76"/>
        <v>23011554.400000036</v>
      </c>
      <c r="O827" s="27">
        <f t="shared" si="77"/>
        <v>5.3799340291354684E-2</v>
      </c>
      <c r="P827" s="10"/>
    </row>
    <row r="828" spans="1:16" x14ac:dyDescent="0.35">
      <c r="A828" s="5" t="s">
        <v>766</v>
      </c>
      <c r="B828" s="6">
        <v>603500000</v>
      </c>
      <c r="C828" s="7" t="s">
        <v>15</v>
      </c>
      <c r="D828" s="7" t="s">
        <v>186</v>
      </c>
      <c r="E828" s="8">
        <v>44258</v>
      </c>
      <c r="F828" s="8">
        <v>46815</v>
      </c>
      <c r="G828" s="7">
        <v>0.125</v>
      </c>
      <c r="H828" s="7">
        <v>99.251000000000005</v>
      </c>
      <c r="I828" s="7">
        <v>1</v>
      </c>
      <c r="J828" s="14">
        <f t="shared" si="72"/>
        <v>603500000</v>
      </c>
      <c r="K828" s="9">
        <f t="shared" si="73"/>
        <v>754375</v>
      </c>
      <c r="L828" s="9">
        <f t="shared" si="74"/>
        <v>598979785</v>
      </c>
      <c r="M828" s="9">
        <f t="shared" si="75"/>
        <v>-4520215</v>
      </c>
      <c r="N828" s="9">
        <f t="shared" si="76"/>
        <v>-3765840</v>
      </c>
      <c r="O828" s="27">
        <f t="shared" si="77"/>
        <v>-6.2870903063948977E-3</v>
      </c>
      <c r="P828" s="10"/>
    </row>
    <row r="829" spans="1:16" x14ac:dyDescent="0.35">
      <c r="A829" s="5" t="s">
        <v>729</v>
      </c>
      <c r="B829" s="6">
        <v>488300000</v>
      </c>
      <c r="C829" s="7" t="s">
        <v>15</v>
      </c>
      <c r="D829" s="7" t="s">
        <v>32</v>
      </c>
      <c r="E829" s="8">
        <v>44853</v>
      </c>
      <c r="F829" s="8">
        <v>46679</v>
      </c>
      <c r="G829" s="7">
        <v>3.125</v>
      </c>
      <c r="H829" s="7">
        <v>99.912999999999997</v>
      </c>
      <c r="I829" s="7">
        <v>1</v>
      </c>
      <c r="J829" s="14">
        <f t="shared" si="72"/>
        <v>488300000</v>
      </c>
      <c r="K829" s="9">
        <f t="shared" si="73"/>
        <v>15259375</v>
      </c>
      <c r="L829" s="9">
        <f t="shared" si="74"/>
        <v>487875179</v>
      </c>
      <c r="M829" s="9">
        <f t="shared" si="75"/>
        <v>-424821</v>
      </c>
      <c r="N829" s="9">
        <f t="shared" si="76"/>
        <v>14834554</v>
      </c>
      <c r="O829" s="27">
        <f t="shared" si="77"/>
        <v>3.0406453614644741E-2</v>
      </c>
      <c r="P829" s="10"/>
    </row>
    <row r="830" spans="1:16" x14ac:dyDescent="0.35">
      <c r="A830" s="5" t="s">
        <v>414</v>
      </c>
      <c r="B830" s="6">
        <v>828525000</v>
      </c>
      <c r="C830" s="7" t="s">
        <v>15</v>
      </c>
      <c r="D830" s="7" t="s">
        <v>116</v>
      </c>
      <c r="E830" s="8">
        <v>45567</v>
      </c>
      <c r="F830" s="8">
        <v>49950</v>
      </c>
      <c r="G830" s="7">
        <v>3.5</v>
      </c>
      <c r="H830" s="7">
        <v>99.384</v>
      </c>
      <c r="I830" s="7">
        <v>1</v>
      </c>
      <c r="J830" s="14">
        <f t="shared" si="72"/>
        <v>828525000</v>
      </c>
      <c r="K830" s="9">
        <f t="shared" si="73"/>
        <v>28998375.000000004</v>
      </c>
      <c r="L830" s="9">
        <f t="shared" si="74"/>
        <v>823421286</v>
      </c>
      <c r="M830" s="9">
        <f t="shared" si="75"/>
        <v>-5103714</v>
      </c>
      <c r="N830" s="9">
        <f t="shared" si="76"/>
        <v>23894661.000000004</v>
      </c>
      <c r="O830" s="27">
        <f t="shared" si="77"/>
        <v>2.9018755534089998E-2</v>
      </c>
      <c r="P830" s="10"/>
    </row>
    <row r="831" spans="1:16" x14ac:dyDescent="0.35">
      <c r="A831" s="5" t="s">
        <v>650</v>
      </c>
      <c r="B831" s="6">
        <v>484960000</v>
      </c>
      <c r="C831" s="7" t="s">
        <v>287</v>
      </c>
      <c r="D831" s="7" t="s">
        <v>186</v>
      </c>
      <c r="E831" s="8">
        <v>45538</v>
      </c>
      <c r="F831" s="8">
        <v>47364</v>
      </c>
      <c r="G831" s="7">
        <v>2.2829999999999999</v>
      </c>
      <c r="H831" s="7">
        <v>100</v>
      </c>
      <c r="I831" s="7">
        <v>8.8039999999999993E-2</v>
      </c>
      <c r="J831" s="14">
        <f t="shared" si="72"/>
        <v>42695878.399999999</v>
      </c>
      <c r="K831" s="9">
        <f t="shared" si="73"/>
        <v>974746.90387199994</v>
      </c>
      <c r="L831" s="9">
        <f t="shared" si="74"/>
        <v>42695878.399999999</v>
      </c>
      <c r="M831" s="9">
        <f t="shared" si="75"/>
        <v>0</v>
      </c>
      <c r="N831" s="9">
        <f t="shared" si="76"/>
        <v>974746.90387199994</v>
      </c>
      <c r="O831" s="27">
        <f t="shared" si="77"/>
        <v>2.283E-2</v>
      </c>
      <c r="P831" s="10"/>
    </row>
    <row r="832" spans="1:16" x14ac:dyDescent="0.35">
      <c r="A832" s="5" t="s">
        <v>806</v>
      </c>
      <c r="B832" s="6">
        <v>536550000</v>
      </c>
      <c r="C832" s="7" t="s">
        <v>15</v>
      </c>
      <c r="D832" s="7" t="s">
        <v>61</v>
      </c>
      <c r="E832" s="8">
        <v>45474</v>
      </c>
      <c r="F832" s="8">
        <v>49857</v>
      </c>
      <c r="G832" s="7">
        <v>4.375</v>
      </c>
      <c r="H832" s="7">
        <v>99.632999999999996</v>
      </c>
      <c r="I832" s="7">
        <v>1</v>
      </c>
      <c r="J832" s="14">
        <f t="shared" si="72"/>
        <v>536550000</v>
      </c>
      <c r="K832" s="9">
        <f t="shared" si="73"/>
        <v>23474062.5</v>
      </c>
      <c r="L832" s="9">
        <f t="shared" si="74"/>
        <v>534580861.49999994</v>
      </c>
      <c r="M832" s="9">
        <f t="shared" si="75"/>
        <v>-1969138.5000000596</v>
      </c>
      <c r="N832" s="9">
        <f t="shared" si="76"/>
        <v>21504923.99999994</v>
      </c>
      <c r="O832" s="27">
        <f t="shared" si="77"/>
        <v>4.0227635421998628E-2</v>
      </c>
      <c r="P832" s="10"/>
    </row>
    <row r="833" spans="1:16" x14ac:dyDescent="0.35">
      <c r="A833" s="5" t="s">
        <v>1031</v>
      </c>
      <c r="B833" s="6">
        <v>122237700</v>
      </c>
      <c r="C833" s="7" t="s">
        <v>287</v>
      </c>
      <c r="D833" s="7" t="s">
        <v>30</v>
      </c>
      <c r="E833" s="8">
        <v>45385</v>
      </c>
      <c r="F833" s="8">
        <v>46846</v>
      </c>
      <c r="G833" s="7">
        <v>3.4580000000000002</v>
      </c>
      <c r="H833" s="7">
        <v>100</v>
      </c>
      <c r="I833" s="7">
        <v>8.6470000000000005E-2</v>
      </c>
      <c r="J833" s="14">
        <f t="shared" si="72"/>
        <v>10569893.919</v>
      </c>
      <c r="K833" s="9">
        <f t="shared" si="73"/>
        <v>365506.93171902001</v>
      </c>
      <c r="L833" s="9">
        <f t="shared" si="74"/>
        <v>10569893.919</v>
      </c>
      <c r="M833" s="9">
        <f t="shared" si="75"/>
        <v>0</v>
      </c>
      <c r="N833" s="9">
        <f t="shared" si="76"/>
        <v>365506.93171902001</v>
      </c>
      <c r="O833" s="27">
        <f t="shared" si="77"/>
        <v>3.458E-2</v>
      </c>
      <c r="P833" s="10"/>
    </row>
    <row r="834" spans="1:16" x14ac:dyDescent="0.35">
      <c r="A834" s="5" t="s">
        <v>1032</v>
      </c>
      <c r="B834" s="6">
        <v>97762000</v>
      </c>
      <c r="C834" s="7" t="s">
        <v>287</v>
      </c>
      <c r="D834" s="7" t="s">
        <v>30</v>
      </c>
      <c r="E834" s="8">
        <v>45056</v>
      </c>
      <c r="F834" s="8">
        <v>46883</v>
      </c>
      <c r="G834" s="7">
        <v>4.1529999999999996</v>
      </c>
      <c r="H834" s="7">
        <v>100</v>
      </c>
      <c r="I834" s="7">
        <v>8.9279999999999998E-2</v>
      </c>
      <c r="J834" s="14">
        <f t="shared" si="72"/>
        <v>8728191.3599999994</v>
      </c>
      <c r="K834" s="9">
        <f t="shared" si="73"/>
        <v>362481.78718079993</v>
      </c>
      <c r="L834" s="9">
        <f t="shared" si="74"/>
        <v>8728191.3599999994</v>
      </c>
      <c r="M834" s="9">
        <f t="shared" si="75"/>
        <v>0</v>
      </c>
      <c r="N834" s="9">
        <f t="shared" si="76"/>
        <v>362481.78718079993</v>
      </c>
      <c r="O834" s="27">
        <f t="shared" si="77"/>
        <v>4.1529999999999997E-2</v>
      </c>
      <c r="P834" s="10"/>
    </row>
    <row r="835" spans="1:16" x14ac:dyDescent="0.35">
      <c r="A835" s="5" t="s">
        <v>587</v>
      </c>
      <c r="B835" s="6">
        <v>539250000</v>
      </c>
      <c r="C835" s="7" t="s">
        <v>15</v>
      </c>
      <c r="D835" s="7" t="s">
        <v>186</v>
      </c>
      <c r="E835" s="8">
        <v>45085</v>
      </c>
      <c r="F835" s="8">
        <v>48738</v>
      </c>
      <c r="G835" s="7">
        <v>3.5</v>
      </c>
      <c r="H835" s="7">
        <v>99.867000000000004</v>
      </c>
      <c r="I835" s="7">
        <v>1</v>
      </c>
      <c r="J835" s="14">
        <f t="shared" si="72"/>
        <v>539250000</v>
      </c>
      <c r="K835" s="9">
        <f t="shared" si="73"/>
        <v>18873750</v>
      </c>
      <c r="L835" s="9">
        <f t="shared" si="74"/>
        <v>538532797.5</v>
      </c>
      <c r="M835" s="9">
        <f t="shared" si="75"/>
        <v>-717202.5</v>
      </c>
      <c r="N835" s="9">
        <f t="shared" si="76"/>
        <v>18156547.5</v>
      </c>
      <c r="O835" s="27">
        <f t="shared" si="77"/>
        <v>3.3714840738181782E-2</v>
      </c>
      <c r="P835" s="10"/>
    </row>
    <row r="836" spans="1:16" x14ac:dyDescent="0.35">
      <c r="A836" s="5" t="s">
        <v>1033</v>
      </c>
      <c r="B836" s="6">
        <v>811050000</v>
      </c>
      <c r="C836" s="7" t="s">
        <v>15</v>
      </c>
      <c r="D836" s="7" t="s">
        <v>64</v>
      </c>
      <c r="E836" s="8">
        <v>44942</v>
      </c>
      <c r="F836" s="8">
        <v>47134</v>
      </c>
      <c r="G836" s="7">
        <v>3.875</v>
      </c>
      <c r="H836" s="7">
        <v>100</v>
      </c>
      <c r="I836" s="7">
        <v>1</v>
      </c>
      <c r="J836" s="14">
        <f t="shared" si="72"/>
        <v>811050000</v>
      </c>
      <c r="K836" s="9">
        <f t="shared" si="73"/>
        <v>31428187.5</v>
      </c>
      <c r="L836" s="9">
        <f t="shared" si="74"/>
        <v>811050000</v>
      </c>
      <c r="M836" s="9">
        <f t="shared" si="75"/>
        <v>0</v>
      </c>
      <c r="N836" s="9">
        <f t="shared" si="76"/>
        <v>31428187.5</v>
      </c>
      <c r="O836" s="27">
        <f t="shared" si="77"/>
        <v>3.875E-2</v>
      </c>
      <c r="P836" s="10"/>
    </row>
    <row r="837" spans="1:16" x14ac:dyDescent="0.35">
      <c r="A837" s="5" t="s">
        <v>698</v>
      </c>
      <c r="B837" s="6">
        <v>693840000</v>
      </c>
      <c r="C837" s="7" t="s">
        <v>15</v>
      </c>
      <c r="D837" s="7" t="s">
        <v>69</v>
      </c>
      <c r="E837" s="8">
        <v>44477</v>
      </c>
      <c r="F837" s="8">
        <v>48152</v>
      </c>
      <c r="G837" s="7">
        <v>0.55000000000000004</v>
      </c>
      <c r="H837" s="7">
        <v>99.62</v>
      </c>
      <c r="I837" s="7">
        <v>1</v>
      </c>
      <c r="J837" s="14">
        <f t="shared" si="72"/>
        <v>693840000</v>
      </c>
      <c r="K837" s="9">
        <f t="shared" si="73"/>
        <v>3816120.0000000005</v>
      </c>
      <c r="L837" s="9">
        <f t="shared" si="74"/>
        <v>691203408</v>
      </c>
      <c r="M837" s="9">
        <f t="shared" si="75"/>
        <v>-2636592</v>
      </c>
      <c r="N837" s="9">
        <f t="shared" si="76"/>
        <v>1179528.0000000005</v>
      </c>
      <c r="O837" s="27">
        <f t="shared" si="77"/>
        <v>1.7064846416382259E-3</v>
      </c>
      <c r="P837" s="10"/>
    </row>
    <row r="838" spans="1:16" x14ac:dyDescent="0.35">
      <c r="A838" s="5" t="s">
        <v>425</v>
      </c>
      <c r="B838" s="6">
        <v>103280000</v>
      </c>
      <c r="C838" s="7" t="s">
        <v>53</v>
      </c>
      <c r="D838" s="7" t="s">
        <v>54</v>
      </c>
      <c r="E838" s="8">
        <v>44678</v>
      </c>
      <c r="F838" s="8">
        <v>47235</v>
      </c>
      <c r="G838" s="7">
        <v>1.125</v>
      </c>
      <c r="H838" s="7">
        <v>100.20099999999999</v>
      </c>
      <c r="I838" s="11">
        <v>0.97543999999999997</v>
      </c>
      <c r="J838" s="14">
        <f t="shared" si="72"/>
        <v>100743443.2</v>
      </c>
      <c r="K838" s="9">
        <f t="shared" si="73"/>
        <v>1133363.736</v>
      </c>
      <c r="L838" s="9">
        <f t="shared" si="74"/>
        <v>100945937.52083199</v>
      </c>
      <c r="M838" s="9">
        <f t="shared" si="75"/>
        <v>202494.32083198428</v>
      </c>
      <c r="N838" s="9">
        <f t="shared" si="76"/>
        <v>1335858.0568319843</v>
      </c>
      <c r="O838" s="27">
        <f t="shared" si="77"/>
        <v>1.3233400864262678E-2</v>
      </c>
      <c r="P838" s="10"/>
    </row>
    <row r="839" spans="1:16" x14ac:dyDescent="0.35">
      <c r="A839" s="5" t="s">
        <v>274</v>
      </c>
      <c r="B839" s="6">
        <v>1073100000</v>
      </c>
      <c r="C839" s="7" t="s">
        <v>15</v>
      </c>
      <c r="D839" s="7" t="s">
        <v>116</v>
      </c>
      <c r="E839" s="8">
        <v>44705</v>
      </c>
      <c r="F839" s="8">
        <v>49088</v>
      </c>
      <c r="G839" s="7">
        <v>2.875</v>
      </c>
      <c r="H839" s="7">
        <v>99.132000000000005</v>
      </c>
      <c r="I839" s="7">
        <v>1</v>
      </c>
      <c r="J839" s="14">
        <f t="shared" si="72"/>
        <v>1073100000</v>
      </c>
      <c r="K839" s="9">
        <f t="shared" si="73"/>
        <v>30851625</v>
      </c>
      <c r="L839" s="9">
        <f t="shared" si="74"/>
        <v>1063785492.0000001</v>
      </c>
      <c r="M839" s="9">
        <f t="shared" si="75"/>
        <v>-9314507.9999998808</v>
      </c>
      <c r="N839" s="9">
        <f t="shared" si="76"/>
        <v>21537117.000000119</v>
      </c>
      <c r="O839" s="27">
        <f t="shared" si="77"/>
        <v>2.0245732962111233E-2</v>
      </c>
      <c r="P839" s="10"/>
    </row>
    <row r="840" spans="1:16" x14ac:dyDescent="0.35">
      <c r="A840" s="5" t="s">
        <v>29</v>
      </c>
      <c r="B840" s="6">
        <v>744675000</v>
      </c>
      <c r="C840" s="7" t="s">
        <v>15</v>
      </c>
      <c r="D840" s="7" t="s">
        <v>30</v>
      </c>
      <c r="E840" s="8">
        <v>44809</v>
      </c>
      <c r="F840" s="8">
        <v>47366</v>
      </c>
      <c r="G840" s="7">
        <v>2.625</v>
      </c>
      <c r="H840" s="7">
        <v>99.358000000000004</v>
      </c>
      <c r="I840" s="7">
        <v>1</v>
      </c>
      <c r="J840" s="14">
        <f t="shared" si="72"/>
        <v>744675000</v>
      </c>
      <c r="K840" s="9">
        <f t="shared" si="73"/>
        <v>19547718.75</v>
      </c>
      <c r="L840" s="9">
        <f t="shared" si="74"/>
        <v>739894186.5</v>
      </c>
      <c r="M840" s="9">
        <f t="shared" si="75"/>
        <v>-4780813.5</v>
      </c>
      <c r="N840" s="9">
        <f t="shared" si="76"/>
        <v>14766905.25</v>
      </c>
      <c r="O840" s="27">
        <f t="shared" si="77"/>
        <v>1.9958131202318888E-2</v>
      </c>
      <c r="P840" s="10"/>
    </row>
    <row r="841" spans="1:16" x14ac:dyDescent="0.35">
      <c r="A841" s="5" t="s">
        <v>118</v>
      </c>
      <c r="B841" s="6">
        <v>631120000</v>
      </c>
      <c r="C841" s="7" t="s">
        <v>15</v>
      </c>
      <c r="D841" s="7" t="s">
        <v>35</v>
      </c>
      <c r="E841" s="8">
        <v>45573</v>
      </c>
      <c r="F841" s="8">
        <v>48533</v>
      </c>
      <c r="G841" s="7">
        <v>6.125</v>
      </c>
      <c r="H841" s="7">
        <v>100</v>
      </c>
      <c r="I841" s="7">
        <v>1</v>
      </c>
      <c r="J841" s="14">
        <f t="shared" si="72"/>
        <v>631120000</v>
      </c>
      <c r="K841" s="9">
        <f t="shared" si="73"/>
        <v>38656100</v>
      </c>
      <c r="L841" s="9">
        <f t="shared" si="74"/>
        <v>631120000</v>
      </c>
      <c r="M841" s="9">
        <f t="shared" si="75"/>
        <v>0</v>
      </c>
      <c r="N841" s="9">
        <f t="shared" si="76"/>
        <v>38656100</v>
      </c>
      <c r="O841" s="27">
        <f t="shared" si="77"/>
        <v>6.1249999999999999E-2</v>
      </c>
      <c r="P841" s="10"/>
    </row>
    <row r="842" spans="1:16" x14ac:dyDescent="0.35">
      <c r="A842" s="5" t="s">
        <v>953</v>
      </c>
      <c r="B842" s="6">
        <v>556250000</v>
      </c>
      <c r="C842" s="7" t="s">
        <v>15</v>
      </c>
      <c r="D842" s="7" t="s">
        <v>37</v>
      </c>
      <c r="E842" s="8">
        <v>45558</v>
      </c>
      <c r="F842" s="8">
        <v>48845</v>
      </c>
      <c r="G842" s="7">
        <v>3.625</v>
      </c>
      <c r="H842" s="7">
        <v>99.3</v>
      </c>
      <c r="I842" s="7">
        <v>1</v>
      </c>
      <c r="J842" s="14">
        <f t="shared" si="72"/>
        <v>556250000</v>
      </c>
      <c r="K842" s="9">
        <f t="shared" si="73"/>
        <v>20164062.5</v>
      </c>
      <c r="L842" s="9">
        <f t="shared" si="74"/>
        <v>552356250</v>
      </c>
      <c r="M842" s="9">
        <f t="shared" si="75"/>
        <v>-3893750</v>
      </c>
      <c r="N842" s="9">
        <f t="shared" si="76"/>
        <v>16270312.5</v>
      </c>
      <c r="O842" s="27">
        <f t="shared" si="77"/>
        <v>2.9456193353474321E-2</v>
      </c>
      <c r="P842" s="10"/>
    </row>
    <row r="843" spans="1:16" x14ac:dyDescent="0.35">
      <c r="A843" s="5" t="s">
        <v>1037</v>
      </c>
      <c r="B843" s="6">
        <v>38406000</v>
      </c>
      <c r="C843" s="7" t="s">
        <v>431</v>
      </c>
      <c r="D843" s="7" t="s">
        <v>71</v>
      </c>
      <c r="E843" s="8">
        <v>45440</v>
      </c>
      <c r="F843" s="8">
        <v>49092</v>
      </c>
      <c r="G843" s="7">
        <v>4.68</v>
      </c>
      <c r="H843" s="7">
        <v>100</v>
      </c>
      <c r="I843" s="11">
        <v>0.11797000000000001</v>
      </c>
      <c r="J843" s="14">
        <f t="shared" si="72"/>
        <v>4530755.82</v>
      </c>
      <c r="K843" s="9">
        <f t="shared" si="73"/>
        <v>212039.37237599998</v>
      </c>
      <c r="L843" s="9">
        <f t="shared" si="74"/>
        <v>4530755.82</v>
      </c>
      <c r="M843" s="9">
        <f t="shared" si="75"/>
        <v>0</v>
      </c>
      <c r="N843" s="9">
        <f t="shared" si="76"/>
        <v>212039.37237599998</v>
      </c>
      <c r="O843" s="27">
        <f t="shared" si="77"/>
        <v>4.6799999999999994E-2</v>
      </c>
      <c r="P843" s="10"/>
    </row>
    <row r="844" spans="1:16" x14ac:dyDescent="0.35">
      <c r="A844" s="5" t="s">
        <v>705</v>
      </c>
      <c r="B844" s="6">
        <v>290433000</v>
      </c>
      <c r="C844" s="7" t="s">
        <v>287</v>
      </c>
      <c r="D844" s="7" t="s">
        <v>186</v>
      </c>
      <c r="E844" s="8">
        <v>45306</v>
      </c>
      <c r="F844" s="8">
        <v>46402</v>
      </c>
      <c r="G844" s="7">
        <v>2.9409999999999998</v>
      </c>
      <c r="H844" s="7">
        <v>100</v>
      </c>
      <c r="I844" s="7">
        <v>8.8700000000000001E-2</v>
      </c>
      <c r="J844" s="14">
        <f t="shared" si="72"/>
        <v>25761407.100000001</v>
      </c>
      <c r="K844" s="9">
        <f t="shared" si="73"/>
        <v>757642.98281099997</v>
      </c>
      <c r="L844" s="9">
        <f t="shared" si="74"/>
        <v>25761407.100000001</v>
      </c>
      <c r="M844" s="9">
        <f t="shared" si="75"/>
        <v>0</v>
      </c>
      <c r="N844" s="9">
        <f t="shared" si="76"/>
        <v>757642.98281099997</v>
      </c>
      <c r="O844" s="27">
        <f t="shared" si="77"/>
        <v>2.9409999999999999E-2</v>
      </c>
      <c r="P844" s="10"/>
    </row>
    <row r="845" spans="1:16" x14ac:dyDescent="0.35">
      <c r="A845" s="5" t="s">
        <v>848</v>
      </c>
      <c r="B845" s="6">
        <v>372690000</v>
      </c>
      <c r="C845" s="7" t="s">
        <v>63</v>
      </c>
      <c r="D845" s="7" t="s">
        <v>64</v>
      </c>
      <c r="E845" s="8">
        <v>45245</v>
      </c>
      <c r="F845" s="8">
        <v>51455</v>
      </c>
      <c r="G845" s="7">
        <v>5.875</v>
      </c>
      <c r="H845" s="7">
        <v>98.888999999999996</v>
      </c>
      <c r="I845" s="11">
        <v>1.14788</v>
      </c>
      <c r="J845" s="14">
        <f t="shared" si="72"/>
        <v>427803397.19999999</v>
      </c>
      <c r="K845" s="9">
        <f t="shared" si="73"/>
        <v>25133449.585499998</v>
      </c>
      <c r="L845" s="9">
        <f t="shared" si="74"/>
        <v>423050501.45710796</v>
      </c>
      <c r="M845" s="9">
        <f t="shared" si="75"/>
        <v>-4752895.7428920269</v>
      </c>
      <c r="N845" s="9">
        <f t="shared" si="76"/>
        <v>20380553.842607971</v>
      </c>
      <c r="O845" s="27">
        <f t="shared" si="77"/>
        <v>4.817522676940806E-2</v>
      </c>
      <c r="P845" s="10"/>
    </row>
    <row r="846" spans="1:16" x14ac:dyDescent="0.35">
      <c r="A846" s="5" t="s">
        <v>524</v>
      </c>
      <c r="B846" s="6">
        <v>630720000</v>
      </c>
      <c r="C846" s="7" t="s">
        <v>15</v>
      </c>
      <c r="D846" s="7" t="s">
        <v>69</v>
      </c>
      <c r="E846" s="8">
        <v>45203</v>
      </c>
      <c r="F846" s="8">
        <v>47212</v>
      </c>
      <c r="G846" s="7">
        <v>4.125</v>
      </c>
      <c r="H846" s="7">
        <v>99.185000000000002</v>
      </c>
      <c r="I846" s="7">
        <v>1</v>
      </c>
      <c r="J846" s="14">
        <f t="shared" si="72"/>
        <v>630720000</v>
      </c>
      <c r="K846" s="9">
        <f t="shared" si="73"/>
        <v>26017200</v>
      </c>
      <c r="L846" s="9">
        <f t="shared" si="74"/>
        <v>625579632</v>
      </c>
      <c r="M846" s="9">
        <f t="shared" si="75"/>
        <v>-5140368</v>
      </c>
      <c r="N846" s="9">
        <f t="shared" si="76"/>
        <v>20876832</v>
      </c>
      <c r="O846" s="27">
        <f t="shared" si="77"/>
        <v>3.3371981650451174E-2</v>
      </c>
      <c r="P846" s="10"/>
    </row>
    <row r="847" spans="1:16" x14ac:dyDescent="0.35">
      <c r="A847" s="5" t="s">
        <v>254</v>
      </c>
      <c r="B847" s="6">
        <v>869025000</v>
      </c>
      <c r="C847" s="7" t="s">
        <v>15</v>
      </c>
      <c r="D847" s="7" t="s">
        <v>116</v>
      </c>
      <c r="E847" s="8">
        <v>44495</v>
      </c>
      <c r="F847" s="8">
        <v>47417</v>
      </c>
      <c r="G847" s="7">
        <v>0.375</v>
      </c>
      <c r="H847" s="7">
        <v>98.619</v>
      </c>
      <c r="I847" s="7">
        <v>1</v>
      </c>
      <c r="J847" s="14">
        <f t="shared" si="72"/>
        <v>869025000</v>
      </c>
      <c r="K847" s="9">
        <f t="shared" si="73"/>
        <v>3258843.75</v>
      </c>
      <c r="L847" s="9">
        <f t="shared" si="74"/>
        <v>857023764.75</v>
      </c>
      <c r="M847" s="9">
        <f t="shared" si="75"/>
        <v>-12001235.25</v>
      </c>
      <c r="N847" s="9">
        <f t="shared" si="76"/>
        <v>-8742391.5</v>
      </c>
      <c r="O847" s="27">
        <f t="shared" si="77"/>
        <v>-1.0200874070919397E-2</v>
      </c>
      <c r="P847" s="10"/>
    </row>
    <row r="848" spans="1:16" x14ac:dyDescent="0.35">
      <c r="A848" s="5" t="s">
        <v>466</v>
      </c>
      <c r="B848" s="6">
        <v>108650000</v>
      </c>
      <c r="C848" s="7" t="s">
        <v>53</v>
      </c>
      <c r="D848" s="7" t="s">
        <v>54</v>
      </c>
      <c r="E848" s="8">
        <v>44609</v>
      </c>
      <c r="F848" s="8">
        <v>47225</v>
      </c>
      <c r="G848" s="7">
        <v>0.75</v>
      </c>
      <c r="H848" s="7">
        <v>100.008</v>
      </c>
      <c r="I848" s="11">
        <v>0.95189000000000001</v>
      </c>
      <c r="J848" s="14">
        <f t="shared" si="72"/>
        <v>103422848.5</v>
      </c>
      <c r="K848" s="9">
        <f t="shared" si="73"/>
        <v>775671.36375000002</v>
      </c>
      <c r="L848" s="9">
        <f t="shared" si="74"/>
        <v>103431122.32787998</v>
      </c>
      <c r="M848" s="9">
        <f t="shared" si="75"/>
        <v>8273.8278799802065</v>
      </c>
      <c r="N848" s="9">
        <f t="shared" si="76"/>
        <v>783945.19162998023</v>
      </c>
      <c r="O848" s="27">
        <f t="shared" si="77"/>
        <v>7.5793936485079299E-3</v>
      </c>
      <c r="P848" s="10"/>
    </row>
    <row r="849" spans="1:16" x14ac:dyDescent="0.35">
      <c r="A849" s="5" t="s">
        <v>701</v>
      </c>
      <c r="B849" s="6">
        <v>536550000</v>
      </c>
      <c r="C849" s="7" t="s">
        <v>15</v>
      </c>
      <c r="D849" s="7" t="s">
        <v>32</v>
      </c>
      <c r="E849" s="8">
        <v>44705</v>
      </c>
      <c r="F849" s="8">
        <v>46897</v>
      </c>
      <c r="G849" s="7">
        <v>3.25</v>
      </c>
      <c r="H849" s="7">
        <v>99.591999999999999</v>
      </c>
      <c r="I849" s="7">
        <v>1</v>
      </c>
      <c r="J849" s="14">
        <f t="shared" si="72"/>
        <v>536550000</v>
      </c>
      <c r="K849" s="9">
        <f t="shared" si="73"/>
        <v>17437875</v>
      </c>
      <c r="L849" s="9">
        <f t="shared" si="74"/>
        <v>534360876</v>
      </c>
      <c r="M849" s="9">
        <f t="shared" si="75"/>
        <v>-2189124</v>
      </c>
      <c r="N849" s="9">
        <f t="shared" si="76"/>
        <v>15248751</v>
      </c>
      <c r="O849" s="27">
        <f t="shared" si="77"/>
        <v>2.8536428628805528E-2</v>
      </c>
      <c r="P849" s="10"/>
    </row>
    <row r="850" spans="1:16" x14ac:dyDescent="0.35">
      <c r="A850" s="5" t="s">
        <v>802</v>
      </c>
      <c r="B850" s="6">
        <v>536600000</v>
      </c>
      <c r="C850" s="7" t="s">
        <v>15</v>
      </c>
      <c r="D850" s="7" t="s">
        <v>69</v>
      </c>
      <c r="E850" s="8">
        <v>44712</v>
      </c>
      <c r="F850" s="8">
        <v>46326</v>
      </c>
      <c r="G850" s="7">
        <v>1.3</v>
      </c>
      <c r="H850" s="7">
        <v>99.917000000000002</v>
      </c>
      <c r="I850" s="7">
        <v>1</v>
      </c>
      <c r="J850" s="14">
        <f t="shared" si="72"/>
        <v>536600000</v>
      </c>
      <c r="K850" s="9">
        <f t="shared" si="73"/>
        <v>6975800.0000000009</v>
      </c>
      <c r="L850" s="9">
        <f t="shared" si="74"/>
        <v>536154622</v>
      </c>
      <c r="M850" s="9">
        <f t="shared" si="75"/>
        <v>-445378</v>
      </c>
      <c r="N850" s="9">
        <f t="shared" si="76"/>
        <v>6530422.0000000009</v>
      </c>
      <c r="O850" s="27">
        <f t="shared" si="77"/>
        <v>1.218010949087743E-2</v>
      </c>
      <c r="P850" s="10"/>
    </row>
    <row r="851" spans="1:16" x14ac:dyDescent="0.35">
      <c r="A851" s="5" t="s">
        <v>31</v>
      </c>
      <c r="B851" s="6">
        <v>787200000</v>
      </c>
      <c r="C851" s="7" t="s">
        <v>15</v>
      </c>
      <c r="D851" s="7" t="s">
        <v>32</v>
      </c>
      <c r="E851" s="8">
        <v>44826</v>
      </c>
      <c r="F851" s="8">
        <v>46652</v>
      </c>
      <c r="G851" s="7">
        <v>3.45</v>
      </c>
      <c r="H851" s="7">
        <v>100</v>
      </c>
      <c r="I851" s="7">
        <v>1</v>
      </c>
      <c r="J851" s="14">
        <f t="shared" si="72"/>
        <v>787200000</v>
      </c>
      <c r="K851" s="9">
        <f t="shared" si="73"/>
        <v>27158400.000000004</v>
      </c>
      <c r="L851" s="9">
        <f t="shared" si="74"/>
        <v>787200000</v>
      </c>
      <c r="M851" s="9">
        <f t="shared" si="75"/>
        <v>0</v>
      </c>
      <c r="N851" s="9">
        <f t="shared" si="76"/>
        <v>27158400.000000004</v>
      </c>
      <c r="O851" s="27">
        <f t="shared" si="77"/>
        <v>3.4500000000000003E-2</v>
      </c>
      <c r="P851" s="10"/>
    </row>
    <row r="852" spans="1:16" x14ac:dyDescent="0.35">
      <c r="A852" s="5" t="s">
        <v>604</v>
      </c>
      <c r="B852" s="6">
        <v>493150000</v>
      </c>
      <c r="C852" s="7" t="s">
        <v>15</v>
      </c>
      <c r="D852" s="7" t="s">
        <v>506</v>
      </c>
      <c r="E852" s="8">
        <v>44839</v>
      </c>
      <c r="F852" s="8">
        <v>46848</v>
      </c>
      <c r="G852" s="7">
        <v>3.5</v>
      </c>
      <c r="H852" s="7">
        <v>99.98</v>
      </c>
      <c r="I852" s="7">
        <v>1</v>
      </c>
      <c r="J852" s="14">
        <f t="shared" si="72"/>
        <v>493150000</v>
      </c>
      <c r="K852" s="9">
        <f t="shared" si="73"/>
        <v>17260250</v>
      </c>
      <c r="L852" s="9">
        <f t="shared" si="74"/>
        <v>493051370</v>
      </c>
      <c r="M852" s="9">
        <f t="shared" si="75"/>
        <v>-98630</v>
      </c>
      <c r="N852" s="9">
        <f t="shared" si="76"/>
        <v>17161620</v>
      </c>
      <c r="O852" s="27">
        <f t="shared" si="77"/>
        <v>3.4806961392278457E-2</v>
      </c>
      <c r="P852" s="10"/>
    </row>
    <row r="853" spans="1:16" x14ac:dyDescent="0.35">
      <c r="A853" s="5" t="s">
        <v>393</v>
      </c>
      <c r="B853" s="6">
        <v>706355000</v>
      </c>
      <c r="C853" s="7" t="s">
        <v>15</v>
      </c>
      <c r="D853" s="7" t="s">
        <v>32</v>
      </c>
      <c r="E853" s="8">
        <v>45583</v>
      </c>
      <c r="F853" s="8">
        <v>46678</v>
      </c>
      <c r="G853" s="7">
        <v>3.0750000000000002</v>
      </c>
      <c r="H853" s="7">
        <v>100</v>
      </c>
      <c r="I853" s="7">
        <v>1</v>
      </c>
      <c r="J853" s="14">
        <f t="shared" si="72"/>
        <v>706355000</v>
      </c>
      <c r="K853" s="9">
        <f t="shared" si="73"/>
        <v>21720416.250000004</v>
      </c>
      <c r="L853" s="9">
        <f t="shared" si="74"/>
        <v>706355000</v>
      </c>
      <c r="M853" s="9">
        <f t="shared" si="75"/>
        <v>0</v>
      </c>
      <c r="N853" s="9">
        <f t="shared" si="76"/>
        <v>21720416.250000004</v>
      </c>
      <c r="O853" s="27">
        <f t="shared" si="77"/>
        <v>3.0750000000000006E-2</v>
      </c>
      <c r="P853" s="10"/>
    </row>
    <row r="854" spans="1:16" x14ac:dyDescent="0.35">
      <c r="A854" s="5" t="s">
        <v>705</v>
      </c>
      <c r="B854" s="6">
        <v>874400000</v>
      </c>
      <c r="C854" s="7" t="s">
        <v>15</v>
      </c>
      <c r="D854" s="7" t="s">
        <v>186</v>
      </c>
      <c r="E854" s="8">
        <v>45601</v>
      </c>
      <c r="F854" s="8">
        <v>48157</v>
      </c>
      <c r="G854" s="7">
        <v>2.625</v>
      </c>
      <c r="H854" s="7">
        <v>99.88</v>
      </c>
      <c r="I854" s="7">
        <v>1</v>
      </c>
      <c r="J854" s="14">
        <f t="shared" si="72"/>
        <v>874400000</v>
      </c>
      <c r="K854" s="9">
        <f t="shared" si="73"/>
        <v>22953000</v>
      </c>
      <c r="L854" s="9">
        <f t="shared" si="74"/>
        <v>873350719.99999988</v>
      </c>
      <c r="M854" s="9">
        <f t="shared" si="75"/>
        <v>-1049280.0000001192</v>
      </c>
      <c r="N854" s="9">
        <f t="shared" si="76"/>
        <v>21903719.999999881</v>
      </c>
      <c r="O854" s="27">
        <f t="shared" si="77"/>
        <v>2.5080096115338273E-2</v>
      </c>
      <c r="P854" s="10"/>
    </row>
    <row r="855" spans="1:16" x14ac:dyDescent="0.35">
      <c r="A855" s="5" t="s">
        <v>254</v>
      </c>
      <c r="B855" s="6">
        <v>872160000</v>
      </c>
      <c r="C855" s="7" t="s">
        <v>15</v>
      </c>
      <c r="D855" s="7" t="s">
        <v>116</v>
      </c>
      <c r="E855" s="8">
        <v>45357</v>
      </c>
      <c r="F855" s="8">
        <v>49740</v>
      </c>
      <c r="G855" s="7">
        <v>3.875</v>
      </c>
      <c r="H855" s="7">
        <v>99.153999999999996</v>
      </c>
      <c r="I855" s="7">
        <v>1</v>
      </c>
      <c r="J855" s="14">
        <f t="shared" si="72"/>
        <v>872160000</v>
      </c>
      <c r="K855" s="9">
        <f t="shared" si="73"/>
        <v>33796200</v>
      </c>
      <c r="L855" s="9">
        <f t="shared" si="74"/>
        <v>864781526.39999998</v>
      </c>
      <c r="M855" s="9">
        <f t="shared" si="75"/>
        <v>-7378473.6000000238</v>
      </c>
      <c r="N855" s="9">
        <f t="shared" si="76"/>
        <v>26417726.399999976</v>
      </c>
      <c r="O855" s="27">
        <f t="shared" si="77"/>
        <v>3.0548439800714013E-2</v>
      </c>
      <c r="P855" s="10"/>
    </row>
    <row r="856" spans="1:16" x14ac:dyDescent="0.35">
      <c r="A856" s="5" t="s">
        <v>1045</v>
      </c>
      <c r="B856" s="6">
        <v>200000000</v>
      </c>
      <c r="C856" s="7" t="s">
        <v>23</v>
      </c>
      <c r="D856" s="7" t="s">
        <v>71</v>
      </c>
      <c r="E856" s="8">
        <v>45273</v>
      </c>
      <c r="F856" s="8">
        <v>46186</v>
      </c>
      <c r="G856" s="7">
        <v>7</v>
      </c>
      <c r="H856" s="7">
        <v>100</v>
      </c>
      <c r="I856" s="7">
        <v>0.92910000000000004</v>
      </c>
      <c r="J856" s="14">
        <f t="shared" si="72"/>
        <v>185820000</v>
      </c>
      <c r="K856" s="9">
        <f t="shared" si="73"/>
        <v>13007400.000000002</v>
      </c>
      <c r="L856" s="9">
        <f t="shared" si="74"/>
        <v>185820000</v>
      </c>
      <c r="M856" s="9">
        <f t="shared" si="75"/>
        <v>0</v>
      </c>
      <c r="N856" s="9">
        <f t="shared" si="76"/>
        <v>13007400.000000002</v>
      </c>
      <c r="O856" s="27">
        <f t="shared" si="77"/>
        <v>7.0000000000000007E-2</v>
      </c>
      <c r="P856" s="10"/>
    </row>
    <row r="857" spans="1:16" x14ac:dyDescent="0.35">
      <c r="A857" s="5" t="s">
        <v>1046</v>
      </c>
      <c r="B857" s="6">
        <v>262575000</v>
      </c>
      <c r="C857" s="7" t="s">
        <v>15</v>
      </c>
      <c r="D857" s="7" t="s">
        <v>37</v>
      </c>
      <c r="E857" s="8">
        <v>45196</v>
      </c>
      <c r="F857" s="8">
        <v>47023</v>
      </c>
      <c r="G857" s="7">
        <v>4</v>
      </c>
      <c r="H857" s="7">
        <v>99.697999999999993</v>
      </c>
      <c r="I857" s="7">
        <v>1</v>
      </c>
      <c r="J857" s="14">
        <f t="shared" si="72"/>
        <v>262575000</v>
      </c>
      <c r="K857" s="9">
        <f t="shared" si="73"/>
        <v>10503000</v>
      </c>
      <c r="L857" s="9">
        <f t="shared" si="74"/>
        <v>261782023.5</v>
      </c>
      <c r="M857" s="9">
        <f t="shared" si="75"/>
        <v>-792976.5</v>
      </c>
      <c r="N857" s="9">
        <f t="shared" si="76"/>
        <v>9710023.5</v>
      </c>
      <c r="O857" s="27">
        <f t="shared" si="77"/>
        <v>3.709201789404E-2</v>
      </c>
      <c r="P857" s="10"/>
    </row>
    <row r="858" spans="1:16" x14ac:dyDescent="0.35">
      <c r="A858" s="5" t="s">
        <v>244</v>
      </c>
      <c r="B858" s="6">
        <v>541250000</v>
      </c>
      <c r="C858" s="7" t="s">
        <v>15</v>
      </c>
      <c r="D858" s="7" t="s">
        <v>37</v>
      </c>
      <c r="E858" s="8">
        <v>44960</v>
      </c>
      <c r="F858" s="8">
        <v>48978</v>
      </c>
      <c r="G858" s="7">
        <v>4.375</v>
      </c>
      <c r="H858" s="7">
        <v>98.823999999999998</v>
      </c>
      <c r="I858" s="7">
        <v>1</v>
      </c>
      <c r="J858" s="14">
        <f t="shared" si="72"/>
        <v>541250000</v>
      </c>
      <c r="K858" s="9">
        <f t="shared" si="73"/>
        <v>23679687.5</v>
      </c>
      <c r="L858" s="9">
        <f t="shared" si="74"/>
        <v>534884900</v>
      </c>
      <c r="M858" s="9">
        <f t="shared" si="75"/>
        <v>-6365100</v>
      </c>
      <c r="N858" s="9">
        <f t="shared" si="76"/>
        <v>17314587.5</v>
      </c>
      <c r="O858" s="27">
        <f t="shared" si="77"/>
        <v>3.2370679187241964E-2</v>
      </c>
      <c r="P858" s="10"/>
    </row>
    <row r="859" spans="1:16" x14ac:dyDescent="0.35">
      <c r="A859" s="5" t="s">
        <v>305</v>
      </c>
      <c r="B859" s="6">
        <v>519250000</v>
      </c>
      <c r="C859" s="7" t="s">
        <v>15</v>
      </c>
      <c r="D859" s="7" t="s">
        <v>69</v>
      </c>
      <c r="E859" s="8">
        <v>44880</v>
      </c>
      <c r="F859" s="8">
        <v>46706</v>
      </c>
      <c r="G859" s="7">
        <v>7.25</v>
      </c>
      <c r="H859" s="7">
        <v>99.849000000000004</v>
      </c>
      <c r="I859" s="7">
        <v>1</v>
      </c>
      <c r="J859" s="14">
        <f t="shared" si="72"/>
        <v>519250000</v>
      </c>
      <c r="K859" s="9">
        <f t="shared" si="73"/>
        <v>37645625</v>
      </c>
      <c r="L859" s="9">
        <f t="shared" si="74"/>
        <v>518465932.5</v>
      </c>
      <c r="M859" s="9">
        <f t="shared" si="75"/>
        <v>-784067.5</v>
      </c>
      <c r="N859" s="9">
        <f t="shared" si="76"/>
        <v>36861557.5</v>
      </c>
      <c r="O859" s="27">
        <f t="shared" si="77"/>
        <v>7.109735700908372E-2</v>
      </c>
      <c r="P859" s="10"/>
    </row>
    <row r="860" spans="1:16" x14ac:dyDescent="0.35">
      <c r="A860" s="5" t="s">
        <v>222</v>
      </c>
      <c r="B860" s="6">
        <v>1000000000</v>
      </c>
      <c r="C860" s="7" t="s">
        <v>23</v>
      </c>
      <c r="D860" s="7" t="s">
        <v>30</v>
      </c>
      <c r="E860" s="8">
        <v>44516</v>
      </c>
      <c r="F860" s="8">
        <v>46342</v>
      </c>
      <c r="G860" s="7">
        <v>1.538</v>
      </c>
      <c r="H860" s="7">
        <v>100</v>
      </c>
      <c r="I860" s="7">
        <v>0.87378999999999996</v>
      </c>
      <c r="J860" s="14">
        <f t="shared" si="72"/>
        <v>873790000</v>
      </c>
      <c r="K860" s="9">
        <f t="shared" si="73"/>
        <v>13438890.199999999</v>
      </c>
      <c r="L860" s="9">
        <f t="shared" si="74"/>
        <v>873790000</v>
      </c>
      <c r="M860" s="9">
        <f t="shared" si="75"/>
        <v>0</v>
      </c>
      <c r="N860" s="9">
        <f t="shared" si="76"/>
        <v>13438890.199999999</v>
      </c>
      <c r="O860" s="27">
        <f t="shared" si="77"/>
        <v>1.538E-2</v>
      </c>
      <c r="P860" s="10"/>
    </row>
    <row r="861" spans="1:16" x14ac:dyDescent="0.35">
      <c r="A861" s="5" t="s">
        <v>520</v>
      </c>
      <c r="B861" s="6">
        <v>336300000</v>
      </c>
      <c r="C861" s="7" t="s">
        <v>15</v>
      </c>
      <c r="D861" s="7" t="s">
        <v>521</v>
      </c>
      <c r="E861" s="8">
        <v>44525</v>
      </c>
      <c r="F861" s="8">
        <v>46167</v>
      </c>
      <c r="G861" s="7">
        <v>0.75</v>
      </c>
      <c r="H861" s="7">
        <v>99.557000000000002</v>
      </c>
      <c r="I861" s="7">
        <v>1</v>
      </c>
      <c r="J861" s="14">
        <f t="shared" si="72"/>
        <v>336300000</v>
      </c>
      <c r="K861" s="9">
        <f t="shared" si="73"/>
        <v>2522250</v>
      </c>
      <c r="L861" s="9">
        <f t="shared" si="74"/>
        <v>334810191</v>
      </c>
      <c r="M861" s="9">
        <f t="shared" si="75"/>
        <v>-1489809</v>
      </c>
      <c r="N861" s="9">
        <f t="shared" si="76"/>
        <v>1032441</v>
      </c>
      <c r="O861" s="27">
        <f t="shared" si="77"/>
        <v>3.0836606165312334E-3</v>
      </c>
      <c r="P861" s="10"/>
    </row>
    <row r="862" spans="1:16" x14ac:dyDescent="0.35">
      <c r="A862" s="5" t="s">
        <v>257</v>
      </c>
      <c r="B862" s="6">
        <v>332460000</v>
      </c>
      <c r="C862" s="7" t="s">
        <v>15</v>
      </c>
      <c r="D862" s="7" t="s">
        <v>79</v>
      </c>
      <c r="E862" s="8">
        <v>44651</v>
      </c>
      <c r="F862" s="8">
        <v>46112</v>
      </c>
      <c r="G862" s="7">
        <v>2</v>
      </c>
      <c r="H862" s="7">
        <v>99.408000000000001</v>
      </c>
      <c r="I862" s="7">
        <v>1</v>
      </c>
      <c r="J862" s="14">
        <f t="shared" si="72"/>
        <v>332460000</v>
      </c>
      <c r="K862" s="9">
        <f t="shared" si="73"/>
        <v>6649200</v>
      </c>
      <c r="L862" s="9">
        <f t="shared" si="74"/>
        <v>330491836.80000001</v>
      </c>
      <c r="M862" s="9">
        <f t="shared" si="75"/>
        <v>-1968163.1999999881</v>
      </c>
      <c r="N862" s="9">
        <f t="shared" si="76"/>
        <v>4681036.8000000119</v>
      </c>
      <c r="O862" s="27">
        <f t="shared" si="77"/>
        <v>1.4163849991952393E-2</v>
      </c>
      <c r="P862" s="10"/>
    </row>
    <row r="863" spans="1:16" x14ac:dyDescent="0.35">
      <c r="A863" s="5" t="s">
        <v>600</v>
      </c>
      <c r="B863" s="6">
        <v>683215000</v>
      </c>
      <c r="C863" s="7" t="s">
        <v>15</v>
      </c>
      <c r="D863" s="7" t="s">
        <v>35</v>
      </c>
      <c r="E863" s="8">
        <v>44686</v>
      </c>
      <c r="F863" s="8">
        <v>47427</v>
      </c>
      <c r="G863" s="7">
        <v>2.125</v>
      </c>
      <c r="H863" s="7">
        <v>99.165000000000006</v>
      </c>
      <c r="I863" s="7">
        <v>1</v>
      </c>
      <c r="J863" s="14">
        <f t="shared" si="72"/>
        <v>683215000</v>
      </c>
      <c r="K863" s="9">
        <f t="shared" si="73"/>
        <v>14518318.750000002</v>
      </c>
      <c r="L863" s="9">
        <f t="shared" si="74"/>
        <v>677510154.75</v>
      </c>
      <c r="M863" s="9">
        <f t="shared" si="75"/>
        <v>-5704845.25</v>
      </c>
      <c r="N863" s="9">
        <f t="shared" si="76"/>
        <v>8813473.5000000019</v>
      </c>
      <c r="O863" s="27">
        <f t="shared" si="77"/>
        <v>1.3008621993646954E-2</v>
      </c>
      <c r="P863" s="10"/>
    </row>
    <row r="864" spans="1:16" x14ac:dyDescent="0.35">
      <c r="A864" s="5" t="s">
        <v>1056</v>
      </c>
      <c r="B864" s="6">
        <v>540250000</v>
      </c>
      <c r="C864" s="7" t="s">
        <v>15</v>
      </c>
      <c r="D864" s="7" t="s">
        <v>116</v>
      </c>
      <c r="E864" s="8">
        <v>45590</v>
      </c>
      <c r="F864" s="8">
        <v>49242</v>
      </c>
      <c r="G864" s="7">
        <v>3.3090000000000002</v>
      </c>
      <c r="H864" s="7">
        <v>100</v>
      </c>
      <c r="I864" s="7">
        <v>1</v>
      </c>
      <c r="J864" s="14">
        <f t="shared" si="72"/>
        <v>540250000</v>
      </c>
      <c r="K864" s="9">
        <f t="shared" si="73"/>
        <v>17876872.5</v>
      </c>
      <c r="L864" s="9">
        <f t="shared" si="74"/>
        <v>540250000</v>
      </c>
      <c r="M864" s="9">
        <f t="shared" si="75"/>
        <v>0</v>
      </c>
      <c r="N864" s="9">
        <f t="shared" si="76"/>
        <v>17876872.5</v>
      </c>
      <c r="O864" s="27">
        <f t="shared" si="77"/>
        <v>3.3090000000000001E-2</v>
      </c>
      <c r="P864" s="10"/>
    </row>
    <row r="865" spans="1:16" x14ac:dyDescent="0.35">
      <c r="A865" s="5" t="s">
        <v>986</v>
      </c>
      <c r="B865" s="6">
        <v>58395000</v>
      </c>
      <c r="C865" s="7" t="s">
        <v>287</v>
      </c>
      <c r="D865" s="7" t="s">
        <v>30</v>
      </c>
      <c r="E865" s="8">
        <v>45539</v>
      </c>
      <c r="F865" s="8">
        <v>47000</v>
      </c>
      <c r="G865" s="7">
        <v>2.585</v>
      </c>
      <c r="H865" s="7">
        <v>100</v>
      </c>
      <c r="I865" s="7">
        <v>8.8090000000000002E-2</v>
      </c>
      <c r="J865" s="14">
        <f t="shared" si="72"/>
        <v>5144015.55</v>
      </c>
      <c r="K865" s="9">
        <f t="shared" si="73"/>
        <v>132972.80196749998</v>
      </c>
      <c r="L865" s="9">
        <f t="shared" si="74"/>
        <v>5144015.55</v>
      </c>
      <c r="M865" s="9">
        <f t="shared" si="75"/>
        <v>0</v>
      </c>
      <c r="N865" s="9">
        <f t="shared" si="76"/>
        <v>132972.80196749998</v>
      </c>
      <c r="O865" s="27">
        <f t="shared" si="77"/>
        <v>2.5849999999999998E-2</v>
      </c>
      <c r="P865" s="10"/>
    </row>
    <row r="866" spans="1:16" x14ac:dyDescent="0.35">
      <c r="A866" s="5" t="s">
        <v>66</v>
      </c>
      <c r="B866" s="6">
        <v>49661400</v>
      </c>
      <c r="C866" s="7" t="s">
        <v>684</v>
      </c>
      <c r="D866" s="7" t="s">
        <v>67</v>
      </c>
      <c r="E866" s="8">
        <v>45576</v>
      </c>
      <c r="F866" s="8">
        <v>48131</v>
      </c>
      <c r="G866" s="7">
        <v>3.14</v>
      </c>
      <c r="H866" s="7">
        <v>100</v>
      </c>
      <c r="I866" s="11">
        <v>6.1399999999999996E-3</v>
      </c>
      <c r="J866" s="14">
        <f t="shared" si="72"/>
        <v>304920.99599999998</v>
      </c>
      <c r="K866" s="9">
        <f t="shared" si="73"/>
        <v>9574.5192744000014</v>
      </c>
      <c r="L866" s="9">
        <f t="shared" si="74"/>
        <v>304920.99599999998</v>
      </c>
      <c r="M866" s="9">
        <f t="shared" si="75"/>
        <v>0</v>
      </c>
      <c r="N866" s="9">
        <f t="shared" si="76"/>
        <v>9574.5192744000014</v>
      </c>
      <c r="O866" s="27">
        <f t="shared" si="77"/>
        <v>3.1400000000000004E-2</v>
      </c>
      <c r="P866" s="10"/>
    </row>
    <row r="867" spans="1:16" x14ac:dyDescent="0.35">
      <c r="A867" s="5" t="s">
        <v>1057</v>
      </c>
      <c r="B867" s="6">
        <v>523100000</v>
      </c>
      <c r="C867" s="7" t="s">
        <v>15</v>
      </c>
      <c r="D867" s="7" t="s">
        <v>18</v>
      </c>
      <c r="E867" s="8">
        <v>45202</v>
      </c>
      <c r="F867" s="8">
        <v>49737</v>
      </c>
      <c r="G867" s="7">
        <v>4.25</v>
      </c>
      <c r="H867" s="7">
        <v>98.974999999999994</v>
      </c>
      <c r="I867" s="7">
        <v>1</v>
      </c>
      <c r="J867" s="14">
        <f t="shared" si="72"/>
        <v>523100000</v>
      </c>
      <c r="K867" s="9">
        <f t="shared" si="73"/>
        <v>22231750</v>
      </c>
      <c r="L867" s="9">
        <f t="shared" si="74"/>
        <v>517738224.99999994</v>
      </c>
      <c r="M867" s="9">
        <f t="shared" si="75"/>
        <v>-5361775.0000000596</v>
      </c>
      <c r="N867" s="9">
        <f t="shared" si="76"/>
        <v>16869974.99999994</v>
      </c>
      <c r="O867" s="27">
        <f t="shared" si="77"/>
        <v>3.2583985855013778E-2</v>
      </c>
      <c r="P867" s="10"/>
    </row>
    <row r="868" spans="1:16" x14ac:dyDescent="0.35">
      <c r="A868" s="5" t="s">
        <v>950</v>
      </c>
      <c r="B868" s="6">
        <v>2548549500</v>
      </c>
      <c r="C868" s="7" t="s">
        <v>853</v>
      </c>
      <c r="D868" s="7" t="s">
        <v>16</v>
      </c>
      <c r="E868" s="8">
        <v>45202</v>
      </c>
      <c r="F868" s="8">
        <v>48898</v>
      </c>
      <c r="G868" s="7">
        <v>2.25</v>
      </c>
      <c r="H868" s="7">
        <v>93.096000000000004</v>
      </c>
      <c r="I868" s="11">
        <v>0.13406999999999999</v>
      </c>
      <c r="J868" s="14">
        <f t="shared" si="72"/>
        <v>341684031.46499997</v>
      </c>
      <c r="K868" s="9">
        <f t="shared" si="73"/>
        <v>7687890.707962499</v>
      </c>
      <c r="L868" s="9">
        <f t="shared" si="74"/>
        <v>318094165.93265641</v>
      </c>
      <c r="M868" s="9">
        <f t="shared" si="75"/>
        <v>-23589865.532343566</v>
      </c>
      <c r="N868" s="9">
        <f t="shared" si="76"/>
        <v>-15901974.824381068</v>
      </c>
      <c r="O868" s="27">
        <f t="shared" si="77"/>
        <v>-4.9991406719944904E-2</v>
      </c>
      <c r="P868" s="10"/>
    </row>
    <row r="869" spans="1:16" x14ac:dyDescent="0.35">
      <c r="A869" s="5" t="s">
        <v>705</v>
      </c>
      <c r="B869" s="6">
        <v>200430000</v>
      </c>
      <c r="C869" s="7" t="s">
        <v>49</v>
      </c>
      <c r="D869" s="7" t="s">
        <v>186</v>
      </c>
      <c r="E869" s="8">
        <v>44882</v>
      </c>
      <c r="F869" s="8">
        <v>46070</v>
      </c>
      <c r="G869" s="7">
        <v>4.4000000000000004</v>
      </c>
      <c r="H869" s="7">
        <v>99.882000000000005</v>
      </c>
      <c r="I869" s="11">
        <v>0.65007000000000004</v>
      </c>
      <c r="J869" s="14">
        <f t="shared" si="72"/>
        <v>130293530.10000001</v>
      </c>
      <c r="K869" s="9">
        <f t="shared" si="73"/>
        <v>5732915.3244000012</v>
      </c>
      <c r="L869" s="9">
        <f t="shared" si="74"/>
        <v>130139783.73448202</v>
      </c>
      <c r="M869" s="9">
        <f t="shared" si="75"/>
        <v>-153746.3655179888</v>
      </c>
      <c r="N869" s="9">
        <f t="shared" si="76"/>
        <v>5579168.9588820124</v>
      </c>
      <c r="O869" s="27">
        <f t="shared" si="77"/>
        <v>4.2870587293005837E-2</v>
      </c>
      <c r="P869" s="10"/>
    </row>
    <row r="870" spans="1:16" x14ac:dyDescent="0.35">
      <c r="A870" s="5" t="s">
        <v>769</v>
      </c>
      <c r="B870" s="6">
        <v>59690000</v>
      </c>
      <c r="C870" s="7" t="s">
        <v>15</v>
      </c>
      <c r="D870" s="7" t="s">
        <v>186</v>
      </c>
      <c r="E870" s="8">
        <v>44299</v>
      </c>
      <c r="F870" s="8">
        <v>46125</v>
      </c>
      <c r="G870" s="7">
        <v>1.875</v>
      </c>
      <c r="H870" s="7">
        <v>99.927999999999997</v>
      </c>
      <c r="I870" s="7">
        <v>1</v>
      </c>
      <c r="J870" s="14">
        <f t="shared" si="72"/>
        <v>59690000</v>
      </c>
      <c r="K870" s="9">
        <f t="shared" si="73"/>
        <v>1119187.5</v>
      </c>
      <c r="L870" s="9">
        <f t="shared" si="74"/>
        <v>59647023.199999996</v>
      </c>
      <c r="M870" s="9">
        <f t="shared" si="75"/>
        <v>-42976.80000000447</v>
      </c>
      <c r="N870" s="9">
        <f t="shared" si="76"/>
        <v>1076210.6999999955</v>
      </c>
      <c r="O870" s="27">
        <f t="shared" si="77"/>
        <v>1.8042990953486437E-2</v>
      </c>
      <c r="P870" s="10"/>
    </row>
    <row r="871" spans="1:16" x14ac:dyDescent="0.35">
      <c r="A871" s="5" t="s">
        <v>437</v>
      </c>
      <c r="B871" s="6">
        <v>501200000</v>
      </c>
      <c r="C871" s="7" t="s">
        <v>15</v>
      </c>
      <c r="D871" s="7" t="s">
        <v>35</v>
      </c>
      <c r="E871" s="8">
        <v>44803</v>
      </c>
      <c r="F871" s="8">
        <v>52291</v>
      </c>
      <c r="G871" s="7">
        <v>5.25</v>
      </c>
      <c r="H871" s="7">
        <v>99.167000000000002</v>
      </c>
      <c r="I871" s="7">
        <v>1</v>
      </c>
      <c r="J871" s="14">
        <f t="shared" si="72"/>
        <v>501200000</v>
      </c>
      <c r="K871" s="9">
        <f t="shared" si="73"/>
        <v>26313000</v>
      </c>
      <c r="L871" s="9">
        <f t="shared" si="74"/>
        <v>497025004</v>
      </c>
      <c r="M871" s="9">
        <f t="shared" si="75"/>
        <v>-4174996</v>
      </c>
      <c r="N871" s="9">
        <f t="shared" si="76"/>
        <v>22138004</v>
      </c>
      <c r="O871" s="27">
        <f t="shared" si="77"/>
        <v>4.4541026752851251E-2</v>
      </c>
      <c r="P871" s="10"/>
    </row>
    <row r="872" spans="1:16" x14ac:dyDescent="0.35">
      <c r="A872" s="5" t="s">
        <v>897</v>
      </c>
      <c r="B872" s="6">
        <v>510640000</v>
      </c>
      <c r="C872" s="7" t="s">
        <v>63</v>
      </c>
      <c r="D872" s="7" t="s">
        <v>64</v>
      </c>
      <c r="E872" s="8">
        <v>45509</v>
      </c>
      <c r="F872" s="8">
        <v>51718</v>
      </c>
      <c r="G872" s="7">
        <v>6.375</v>
      </c>
      <c r="H872" s="7">
        <v>99.911000000000001</v>
      </c>
      <c r="I872" s="11">
        <v>1.1732800000000001</v>
      </c>
      <c r="J872" s="14">
        <f t="shared" si="72"/>
        <v>599123699.20000005</v>
      </c>
      <c r="K872" s="9">
        <f t="shared" si="73"/>
        <v>38194135.824000001</v>
      </c>
      <c r="L872" s="9">
        <f t="shared" si="74"/>
        <v>598590479.10771203</v>
      </c>
      <c r="M872" s="9">
        <f t="shared" si="75"/>
        <v>-533220.09228801727</v>
      </c>
      <c r="N872" s="9">
        <f t="shared" si="76"/>
        <v>37660915.731711984</v>
      </c>
      <c r="O872" s="27">
        <f t="shared" si="77"/>
        <v>6.2915995235759789E-2</v>
      </c>
      <c r="P872" s="10"/>
    </row>
    <row r="873" spans="1:16" x14ac:dyDescent="0.35">
      <c r="A873" s="5" t="s">
        <v>154</v>
      </c>
      <c r="B873" s="6">
        <v>815475000</v>
      </c>
      <c r="C873" s="7" t="s">
        <v>15</v>
      </c>
      <c r="D873" s="7" t="s">
        <v>32</v>
      </c>
      <c r="E873" s="8">
        <v>45323</v>
      </c>
      <c r="F873" s="8">
        <v>48976</v>
      </c>
      <c r="G873" s="7">
        <v>3</v>
      </c>
      <c r="H873" s="7">
        <v>99.582999999999998</v>
      </c>
      <c r="I873" s="7">
        <v>1</v>
      </c>
      <c r="J873" s="14">
        <f t="shared" ref="J873:J936" si="78">IFERROR((B873*I873),0)</f>
        <v>815475000</v>
      </c>
      <c r="K873" s="9">
        <f t="shared" ref="K873:K936" si="79">IFERROR(((J873)*(G873%)),0)</f>
        <v>24464250</v>
      </c>
      <c r="L873" s="9">
        <f t="shared" ref="L873:L936" si="80">IFERROR((J873)*(H873%),0)</f>
        <v>812074469.25</v>
      </c>
      <c r="M873" s="9">
        <f t="shared" ref="M873:M936" si="81">IFERROR((L873-J873),0)</f>
        <v>-3400530.75</v>
      </c>
      <c r="N873" s="9">
        <f t="shared" ref="N873:N936" si="82">IFERROR((M873+K873),0)</f>
        <v>21063719.25</v>
      </c>
      <c r="O873" s="27">
        <f t="shared" ref="O873:O936" si="83">IFERROR((N873/L873),0)</f>
        <v>2.5938162136107567E-2</v>
      </c>
      <c r="P873" s="10"/>
    </row>
    <row r="874" spans="1:16" x14ac:dyDescent="0.35">
      <c r="A874" s="5" t="s">
        <v>48</v>
      </c>
      <c r="B874" s="6">
        <v>3153600000</v>
      </c>
      <c r="C874" s="7" t="s">
        <v>15</v>
      </c>
      <c r="D874" s="7" t="s">
        <v>32</v>
      </c>
      <c r="E874" s="8">
        <v>45203</v>
      </c>
      <c r="F874" s="8">
        <v>47931</v>
      </c>
      <c r="G874" s="7">
        <v>3.25</v>
      </c>
      <c r="H874" s="7">
        <v>99.882000000000005</v>
      </c>
      <c r="I874" s="7">
        <v>1</v>
      </c>
      <c r="J874" s="14">
        <f t="shared" si="78"/>
        <v>3153600000</v>
      </c>
      <c r="K874" s="9">
        <f t="shared" si="79"/>
        <v>102492000</v>
      </c>
      <c r="L874" s="9">
        <f t="shared" si="80"/>
        <v>3149878752</v>
      </c>
      <c r="M874" s="9">
        <f t="shared" si="81"/>
        <v>-3721248</v>
      </c>
      <c r="N874" s="9">
        <f t="shared" si="82"/>
        <v>98770752</v>
      </c>
      <c r="O874" s="27">
        <f t="shared" si="83"/>
        <v>3.1357001261488555E-2</v>
      </c>
      <c r="P874" s="10"/>
    </row>
    <row r="875" spans="1:16" x14ac:dyDescent="0.35">
      <c r="A875" s="5" t="s">
        <v>354</v>
      </c>
      <c r="B875" s="6">
        <v>1056900000</v>
      </c>
      <c r="C875" s="7" t="s">
        <v>15</v>
      </c>
      <c r="D875" s="7" t="s">
        <v>32</v>
      </c>
      <c r="E875" s="8">
        <v>45195</v>
      </c>
      <c r="F875" s="8">
        <v>48848</v>
      </c>
      <c r="G875" s="7">
        <v>3.25</v>
      </c>
      <c r="H875" s="7">
        <v>99.814999999999998</v>
      </c>
      <c r="I875" s="7">
        <v>1</v>
      </c>
      <c r="J875" s="14">
        <f t="shared" si="78"/>
        <v>1056900000</v>
      </c>
      <c r="K875" s="9">
        <f t="shared" si="79"/>
        <v>34349250</v>
      </c>
      <c r="L875" s="9">
        <f t="shared" si="80"/>
        <v>1054944735</v>
      </c>
      <c r="M875" s="9">
        <f t="shared" si="81"/>
        <v>-1955265</v>
      </c>
      <c r="N875" s="9">
        <f t="shared" si="82"/>
        <v>32393985</v>
      </c>
      <c r="O875" s="27">
        <f t="shared" si="83"/>
        <v>3.070680759404899E-2</v>
      </c>
      <c r="P875" s="10"/>
    </row>
    <row r="876" spans="1:16" x14ac:dyDescent="0.35">
      <c r="A876" s="5" t="s">
        <v>312</v>
      </c>
      <c r="B876" s="6">
        <v>1089500000</v>
      </c>
      <c r="C876" s="7" t="s">
        <v>15</v>
      </c>
      <c r="D876" s="7" t="s">
        <v>32</v>
      </c>
      <c r="E876" s="8">
        <v>45111</v>
      </c>
      <c r="F876" s="8">
        <v>48764</v>
      </c>
      <c r="G876" s="7">
        <v>2.875</v>
      </c>
      <c r="H876" s="7">
        <v>99.555000000000007</v>
      </c>
      <c r="I876" s="7">
        <v>1</v>
      </c>
      <c r="J876" s="14">
        <f t="shared" si="78"/>
        <v>1089500000</v>
      </c>
      <c r="K876" s="9">
        <f t="shared" si="79"/>
        <v>31323125</v>
      </c>
      <c r="L876" s="9">
        <f t="shared" si="80"/>
        <v>1084651725</v>
      </c>
      <c r="M876" s="9">
        <f t="shared" si="81"/>
        <v>-4848275</v>
      </c>
      <c r="N876" s="9">
        <f t="shared" si="82"/>
        <v>26474850</v>
      </c>
      <c r="O876" s="27">
        <f t="shared" si="83"/>
        <v>2.4408618351664909E-2</v>
      </c>
      <c r="P876" s="10"/>
    </row>
    <row r="877" spans="1:16" x14ac:dyDescent="0.35">
      <c r="A877" s="5" t="s">
        <v>906</v>
      </c>
      <c r="B877" s="6">
        <v>517000000</v>
      </c>
      <c r="C877" s="7" t="s">
        <v>15</v>
      </c>
      <c r="D877" s="7" t="s">
        <v>26</v>
      </c>
      <c r="E877" s="8">
        <v>44894</v>
      </c>
      <c r="F877" s="8">
        <v>46720</v>
      </c>
      <c r="G877" s="7">
        <v>5.375</v>
      </c>
      <c r="H877" s="7">
        <v>99.572000000000003</v>
      </c>
      <c r="I877" s="7">
        <v>1</v>
      </c>
      <c r="J877" s="14">
        <f t="shared" si="78"/>
        <v>517000000</v>
      </c>
      <c r="K877" s="9">
        <f t="shared" si="79"/>
        <v>27788750</v>
      </c>
      <c r="L877" s="9">
        <f t="shared" si="80"/>
        <v>514787240</v>
      </c>
      <c r="M877" s="9">
        <f t="shared" si="81"/>
        <v>-2212760</v>
      </c>
      <c r="N877" s="9">
        <f t="shared" si="82"/>
        <v>25575990</v>
      </c>
      <c r="O877" s="27">
        <f t="shared" si="83"/>
        <v>4.9682641706503834E-2</v>
      </c>
      <c r="P877" s="10"/>
    </row>
    <row r="878" spans="1:16" x14ac:dyDescent="0.35">
      <c r="A878" s="5" t="s">
        <v>1067</v>
      </c>
      <c r="B878" s="6">
        <v>353790000</v>
      </c>
      <c r="C878" s="7" t="s">
        <v>15</v>
      </c>
      <c r="D878" s="7" t="s">
        <v>179</v>
      </c>
      <c r="E878" s="8">
        <v>44398</v>
      </c>
      <c r="F878" s="8">
        <v>46954</v>
      </c>
      <c r="G878" s="7">
        <v>2.2999999999999998</v>
      </c>
      <c r="H878" s="7">
        <v>100</v>
      </c>
      <c r="I878" s="7">
        <v>1</v>
      </c>
      <c r="J878" s="14">
        <f t="shared" si="78"/>
        <v>353790000</v>
      </c>
      <c r="K878" s="9">
        <f t="shared" si="79"/>
        <v>8137170</v>
      </c>
      <c r="L878" s="9">
        <f t="shared" si="80"/>
        <v>353790000</v>
      </c>
      <c r="M878" s="9">
        <f t="shared" si="81"/>
        <v>0</v>
      </c>
      <c r="N878" s="9">
        <f t="shared" si="82"/>
        <v>8137170</v>
      </c>
      <c r="O878" s="27">
        <f t="shared" si="83"/>
        <v>2.3E-2</v>
      </c>
      <c r="P878" s="10"/>
    </row>
    <row r="879" spans="1:16" x14ac:dyDescent="0.35">
      <c r="A879" s="5" t="s">
        <v>856</v>
      </c>
      <c r="B879" s="6">
        <v>339570000</v>
      </c>
      <c r="C879" s="7" t="s">
        <v>15</v>
      </c>
      <c r="D879" s="7" t="s">
        <v>32</v>
      </c>
      <c r="E879" s="8">
        <v>44517</v>
      </c>
      <c r="F879" s="8">
        <v>47074</v>
      </c>
      <c r="G879" s="7">
        <v>0.4</v>
      </c>
      <c r="H879" s="7">
        <v>99.930999999999997</v>
      </c>
      <c r="I879" s="7">
        <v>1</v>
      </c>
      <c r="J879" s="14">
        <f t="shared" si="78"/>
        <v>339570000</v>
      </c>
      <c r="K879" s="9">
        <f t="shared" si="79"/>
        <v>1358280</v>
      </c>
      <c r="L879" s="9">
        <f t="shared" si="80"/>
        <v>339335696.69999999</v>
      </c>
      <c r="M879" s="9">
        <f t="shared" si="81"/>
        <v>-234303.30000001192</v>
      </c>
      <c r="N879" s="9">
        <f t="shared" si="82"/>
        <v>1123976.6999999881</v>
      </c>
      <c r="O879" s="27">
        <f t="shared" si="83"/>
        <v>3.3122854769790807E-3</v>
      </c>
      <c r="P879" s="10"/>
    </row>
    <row r="880" spans="1:16" x14ac:dyDescent="0.35">
      <c r="A880" s="5" t="s">
        <v>317</v>
      </c>
      <c r="B880" s="6">
        <v>147200000</v>
      </c>
      <c r="C880" s="7" t="s">
        <v>53</v>
      </c>
      <c r="D880" s="7" t="s">
        <v>54</v>
      </c>
      <c r="E880" s="8">
        <v>45555</v>
      </c>
      <c r="F880" s="8">
        <v>47381</v>
      </c>
      <c r="G880" s="7">
        <v>1.2</v>
      </c>
      <c r="H880" s="7">
        <v>100.024</v>
      </c>
      <c r="I880" s="11">
        <v>1.0586599999999999</v>
      </c>
      <c r="J880" s="14">
        <f t="shared" si="78"/>
        <v>155834752</v>
      </c>
      <c r="K880" s="9">
        <f t="shared" si="79"/>
        <v>1870017.024</v>
      </c>
      <c r="L880" s="9">
        <f t="shared" si="80"/>
        <v>155872152.34048</v>
      </c>
      <c r="M880" s="9">
        <f t="shared" si="81"/>
        <v>37400.340479999781</v>
      </c>
      <c r="N880" s="9">
        <f t="shared" si="82"/>
        <v>1907417.3644799998</v>
      </c>
      <c r="O880" s="27">
        <f t="shared" si="83"/>
        <v>1.2237063104854833E-2</v>
      </c>
      <c r="P880" s="10"/>
    </row>
    <row r="881" spans="1:16" x14ac:dyDescent="0.35">
      <c r="A881" s="5" t="s">
        <v>305</v>
      </c>
      <c r="B881" s="6">
        <v>331380000</v>
      </c>
      <c r="C881" s="7" t="s">
        <v>15</v>
      </c>
      <c r="D881" s="7" t="s">
        <v>69</v>
      </c>
      <c r="E881" s="8">
        <v>45547</v>
      </c>
      <c r="F881" s="8">
        <v>47373</v>
      </c>
      <c r="G881" s="7">
        <v>3.5</v>
      </c>
      <c r="H881" s="7">
        <v>99.82</v>
      </c>
      <c r="I881" s="7">
        <v>1</v>
      </c>
      <c r="J881" s="14">
        <f t="shared" si="78"/>
        <v>331380000</v>
      </c>
      <c r="K881" s="9">
        <f t="shared" si="79"/>
        <v>11598300.000000002</v>
      </c>
      <c r="L881" s="9">
        <f t="shared" si="80"/>
        <v>330783516</v>
      </c>
      <c r="M881" s="9">
        <f t="shared" si="81"/>
        <v>-596484</v>
      </c>
      <c r="N881" s="9">
        <f t="shared" si="82"/>
        <v>11001816.000000002</v>
      </c>
      <c r="O881" s="27">
        <f t="shared" si="83"/>
        <v>3.3259867761971554E-2</v>
      </c>
      <c r="P881" s="10"/>
    </row>
    <row r="882" spans="1:16" x14ac:dyDescent="0.35">
      <c r="A882" s="5" t="s">
        <v>873</v>
      </c>
      <c r="B882" s="6">
        <v>546250000</v>
      </c>
      <c r="C882" s="7" t="s">
        <v>15</v>
      </c>
      <c r="D882" s="7" t="s">
        <v>35</v>
      </c>
      <c r="E882" s="8">
        <v>45362</v>
      </c>
      <c r="F882" s="8">
        <v>47918</v>
      </c>
      <c r="G882" s="7">
        <v>3.375</v>
      </c>
      <c r="H882" s="7">
        <v>99.296999999999997</v>
      </c>
      <c r="I882" s="7">
        <v>1</v>
      </c>
      <c r="J882" s="14">
        <f t="shared" si="78"/>
        <v>546250000</v>
      </c>
      <c r="K882" s="9">
        <f t="shared" si="79"/>
        <v>18435937.5</v>
      </c>
      <c r="L882" s="9">
        <f t="shared" si="80"/>
        <v>542409862.5</v>
      </c>
      <c r="M882" s="9">
        <f t="shared" si="81"/>
        <v>-3840137.5</v>
      </c>
      <c r="N882" s="9">
        <f t="shared" si="82"/>
        <v>14595800</v>
      </c>
      <c r="O882" s="27">
        <f t="shared" si="83"/>
        <v>2.6909171475472574E-2</v>
      </c>
      <c r="P882" s="10"/>
    </row>
    <row r="883" spans="1:16" x14ac:dyDescent="0.35">
      <c r="A883" s="5" t="s">
        <v>52</v>
      </c>
      <c r="B883" s="6">
        <v>110230000</v>
      </c>
      <c r="C883" s="7" t="s">
        <v>53</v>
      </c>
      <c r="D883" s="7" t="s">
        <v>54</v>
      </c>
      <c r="E883" s="8">
        <v>45071</v>
      </c>
      <c r="F883" s="8">
        <v>47263</v>
      </c>
      <c r="G883" s="7">
        <v>2.625</v>
      </c>
      <c r="H883" s="7">
        <v>100.05500000000001</v>
      </c>
      <c r="I883" s="11">
        <v>1.0282</v>
      </c>
      <c r="J883" s="14">
        <f t="shared" si="78"/>
        <v>113338486</v>
      </c>
      <c r="K883" s="9">
        <f t="shared" si="79"/>
        <v>2975135.2574999998</v>
      </c>
      <c r="L883" s="9">
        <f t="shared" si="80"/>
        <v>113400822.1673</v>
      </c>
      <c r="M883" s="9">
        <f t="shared" si="81"/>
        <v>62336.167300000787</v>
      </c>
      <c r="N883" s="9">
        <f t="shared" si="82"/>
        <v>3037471.4248000006</v>
      </c>
      <c r="O883" s="27">
        <f t="shared" si="83"/>
        <v>2.6785268102543607E-2</v>
      </c>
      <c r="P883" s="10"/>
    </row>
    <row r="884" spans="1:16" x14ac:dyDescent="0.35">
      <c r="A884" s="5" t="s">
        <v>961</v>
      </c>
      <c r="B884" s="6">
        <v>541250000</v>
      </c>
      <c r="C884" s="7" t="s">
        <v>15</v>
      </c>
      <c r="D884" s="7" t="s">
        <v>116</v>
      </c>
      <c r="E884" s="8">
        <v>44960</v>
      </c>
      <c r="F884" s="8">
        <v>48613</v>
      </c>
      <c r="G884" s="7">
        <v>3.05</v>
      </c>
      <c r="H884" s="7">
        <v>99.915000000000006</v>
      </c>
      <c r="I884" s="7">
        <v>1</v>
      </c>
      <c r="J884" s="14">
        <f t="shared" si="78"/>
        <v>541250000</v>
      </c>
      <c r="K884" s="9">
        <f t="shared" si="79"/>
        <v>16508125</v>
      </c>
      <c r="L884" s="9">
        <f t="shared" si="80"/>
        <v>540789937.5</v>
      </c>
      <c r="M884" s="9">
        <f t="shared" si="81"/>
        <v>-460062.5</v>
      </c>
      <c r="N884" s="9">
        <f t="shared" si="82"/>
        <v>16048062.5</v>
      </c>
      <c r="O884" s="27">
        <f t="shared" si="83"/>
        <v>2.9675223940349296E-2</v>
      </c>
      <c r="P884" s="10"/>
    </row>
    <row r="885" spans="1:16" x14ac:dyDescent="0.35">
      <c r="A885" s="5" t="s">
        <v>317</v>
      </c>
      <c r="B885" s="6">
        <v>221260000</v>
      </c>
      <c r="C885" s="7" t="s">
        <v>53</v>
      </c>
      <c r="D885" s="7" t="s">
        <v>54</v>
      </c>
      <c r="E885" s="8">
        <v>44231</v>
      </c>
      <c r="F885" s="8">
        <v>47883</v>
      </c>
      <c r="G885" s="7">
        <v>0.2</v>
      </c>
      <c r="H885" s="7">
        <v>100.297</v>
      </c>
      <c r="I885" s="7">
        <v>0.92486000000000002</v>
      </c>
      <c r="J885" s="14">
        <f t="shared" si="78"/>
        <v>204634523.59999999</v>
      </c>
      <c r="K885" s="9">
        <f t="shared" si="79"/>
        <v>409269.04719999997</v>
      </c>
      <c r="L885" s="9">
        <f t="shared" si="80"/>
        <v>205242288.13509199</v>
      </c>
      <c r="M885" s="9">
        <f t="shared" si="81"/>
        <v>607764.53509199619</v>
      </c>
      <c r="N885" s="9">
        <f t="shared" si="82"/>
        <v>1017033.5822919961</v>
      </c>
      <c r="O885" s="27">
        <f t="shared" si="83"/>
        <v>4.9552828100541202E-3</v>
      </c>
      <c r="P885" s="10"/>
    </row>
    <row r="886" spans="1:16" x14ac:dyDescent="0.35">
      <c r="A886" s="5" t="s">
        <v>472</v>
      </c>
      <c r="B886" s="6">
        <v>557850000</v>
      </c>
      <c r="C886" s="7" t="s">
        <v>15</v>
      </c>
      <c r="D886" s="7" t="s">
        <v>30</v>
      </c>
      <c r="E886" s="8">
        <v>44650</v>
      </c>
      <c r="F886" s="8">
        <v>47362</v>
      </c>
      <c r="G886" s="7">
        <v>0.875</v>
      </c>
      <c r="H886" s="7">
        <v>99.614999999999995</v>
      </c>
      <c r="I886" s="7">
        <v>1</v>
      </c>
      <c r="J886" s="14">
        <f t="shared" si="78"/>
        <v>557850000</v>
      </c>
      <c r="K886" s="9">
        <f t="shared" si="79"/>
        <v>4881187.5</v>
      </c>
      <c r="L886" s="9">
        <f t="shared" si="80"/>
        <v>555702277.5</v>
      </c>
      <c r="M886" s="9">
        <f t="shared" si="81"/>
        <v>-2147722.5</v>
      </c>
      <c r="N886" s="9">
        <f t="shared" si="82"/>
        <v>2733465</v>
      </c>
      <c r="O886" s="27">
        <f t="shared" si="83"/>
        <v>4.9189379109571855E-3</v>
      </c>
      <c r="P886" s="10"/>
    </row>
    <row r="887" spans="1:16" x14ac:dyDescent="0.35">
      <c r="A887" s="5" t="s">
        <v>443</v>
      </c>
      <c r="B887" s="6">
        <v>646035000</v>
      </c>
      <c r="C887" s="7" t="s">
        <v>15</v>
      </c>
      <c r="D887" s="7" t="s">
        <v>35</v>
      </c>
      <c r="E887" s="8">
        <v>44862</v>
      </c>
      <c r="F887" s="8">
        <v>47054</v>
      </c>
      <c r="G887" s="7">
        <v>3.875</v>
      </c>
      <c r="H887" s="7">
        <v>99.763000000000005</v>
      </c>
      <c r="I887" s="7">
        <v>1</v>
      </c>
      <c r="J887" s="14">
        <f t="shared" si="78"/>
        <v>646035000</v>
      </c>
      <c r="K887" s="9">
        <f t="shared" si="79"/>
        <v>25033856.25</v>
      </c>
      <c r="L887" s="9">
        <f t="shared" si="80"/>
        <v>644503897.04999995</v>
      </c>
      <c r="M887" s="9">
        <f t="shared" si="81"/>
        <v>-1531102.9500000477</v>
      </c>
      <c r="N887" s="9">
        <f t="shared" si="82"/>
        <v>23502753.299999952</v>
      </c>
      <c r="O887" s="27">
        <f t="shared" si="83"/>
        <v>3.6466425428264913E-2</v>
      </c>
      <c r="P887" s="10"/>
    </row>
    <row r="888" spans="1:16" x14ac:dyDescent="0.35">
      <c r="A888" s="5" t="s">
        <v>1074</v>
      </c>
      <c r="B888" s="6">
        <v>91486000</v>
      </c>
      <c r="C888" s="7" t="s">
        <v>287</v>
      </c>
      <c r="D888" s="7" t="s">
        <v>30</v>
      </c>
      <c r="E888" s="8">
        <v>45615</v>
      </c>
      <c r="F888" s="8">
        <v>47441</v>
      </c>
      <c r="G888" s="7">
        <v>3.1589999999999998</v>
      </c>
      <c r="H888" s="7">
        <v>100</v>
      </c>
      <c r="I888" s="7">
        <v>8.6400000000000005E-2</v>
      </c>
      <c r="J888" s="14">
        <f t="shared" si="78"/>
        <v>7904390.4000000004</v>
      </c>
      <c r="K888" s="9">
        <f t="shared" si="79"/>
        <v>249699.69273600003</v>
      </c>
      <c r="L888" s="9">
        <f t="shared" si="80"/>
        <v>7904390.4000000004</v>
      </c>
      <c r="M888" s="9">
        <f t="shared" si="81"/>
        <v>0</v>
      </c>
      <c r="N888" s="9">
        <f t="shared" si="82"/>
        <v>249699.69273600003</v>
      </c>
      <c r="O888" s="27">
        <f t="shared" si="83"/>
        <v>3.159E-2</v>
      </c>
      <c r="P888" s="10"/>
    </row>
    <row r="889" spans="1:16" x14ac:dyDescent="0.35">
      <c r="A889" s="5" t="s">
        <v>301</v>
      </c>
      <c r="B889" s="6">
        <v>823800000</v>
      </c>
      <c r="C889" s="7" t="s">
        <v>15</v>
      </c>
      <c r="D889" s="7" t="s">
        <v>35</v>
      </c>
      <c r="E889" s="8">
        <v>45572</v>
      </c>
      <c r="F889" s="8">
        <v>49224</v>
      </c>
      <c r="G889" s="7">
        <v>3</v>
      </c>
      <c r="H889" s="7">
        <v>99.042000000000002</v>
      </c>
      <c r="I889" s="7">
        <v>1</v>
      </c>
      <c r="J889" s="14">
        <f t="shared" si="78"/>
        <v>823800000</v>
      </c>
      <c r="K889" s="9">
        <f t="shared" si="79"/>
        <v>24714000</v>
      </c>
      <c r="L889" s="9">
        <f t="shared" si="80"/>
        <v>815907996</v>
      </c>
      <c r="M889" s="9">
        <f t="shared" si="81"/>
        <v>-7892004</v>
      </c>
      <c r="N889" s="9">
        <f t="shared" si="82"/>
        <v>16821996</v>
      </c>
      <c r="O889" s="27">
        <f t="shared" si="83"/>
        <v>2.0617515801377193E-2</v>
      </c>
      <c r="P889" s="10"/>
    </row>
    <row r="890" spans="1:16" x14ac:dyDescent="0.35">
      <c r="A890" s="5" t="s">
        <v>729</v>
      </c>
      <c r="B890" s="6">
        <v>543600000</v>
      </c>
      <c r="C890" s="7" t="s">
        <v>15</v>
      </c>
      <c r="D890" s="7" t="s">
        <v>32</v>
      </c>
      <c r="E890" s="8">
        <v>45427</v>
      </c>
      <c r="F890" s="8">
        <v>47893</v>
      </c>
      <c r="G890" s="7">
        <v>3.75</v>
      </c>
      <c r="H890" s="7">
        <v>99.748999999999995</v>
      </c>
      <c r="I890" s="7">
        <v>1</v>
      </c>
      <c r="J890" s="14">
        <f t="shared" si="78"/>
        <v>543600000</v>
      </c>
      <c r="K890" s="9">
        <f t="shared" si="79"/>
        <v>20385000</v>
      </c>
      <c r="L890" s="9">
        <f t="shared" si="80"/>
        <v>542235564</v>
      </c>
      <c r="M890" s="9">
        <f t="shared" si="81"/>
        <v>-1364436</v>
      </c>
      <c r="N890" s="9">
        <f t="shared" si="82"/>
        <v>19020564</v>
      </c>
      <c r="O890" s="27">
        <f t="shared" si="83"/>
        <v>3.5078045895196946E-2</v>
      </c>
      <c r="P890" s="10"/>
    </row>
    <row r="891" spans="1:16" x14ac:dyDescent="0.35">
      <c r="A891" s="5" t="s">
        <v>729</v>
      </c>
      <c r="B891" s="6">
        <v>606900000</v>
      </c>
      <c r="C891" s="7" t="s">
        <v>15</v>
      </c>
      <c r="D891" s="7" t="s">
        <v>32</v>
      </c>
      <c r="E891" s="8">
        <v>44237</v>
      </c>
      <c r="F891" s="8">
        <v>46793</v>
      </c>
      <c r="G891" s="7">
        <v>0.125</v>
      </c>
      <c r="H891" s="7">
        <v>99.367999999999995</v>
      </c>
      <c r="I891" s="7">
        <v>1</v>
      </c>
      <c r="J891" s="14">
        <f t="shared" si="78"/>
        <v>606900000</v>
      </c>
      <c r="K891" s="9">
        <f t="shared" si="79"/>
        <v>758625</v>
      </c>
      <c r="L891" s="9">
        <f t="shared" si="80"/>
        <v>603064391.99999988</v>
      </c>
      <c r="M891" s="9">
        <f t="shared" si="81"/>
        <v>-3835608.0000001192</v>
      </c>
      <c r="N891" s="9">
        <f t="shared" si="82"/>
        <v>-3076983.0000001192</v>
      </c>
      <c r="O891" s="27">
        <f t="shared" si="83"/>
        <v>-5.1022461959586559E-3</v>
      </c>
      <c r="P891" s="10"/>
    </row>
    <row r="892" spans="1:16" x14ac:dyDescent="0.35">
      <c r="A892" s="5" t="s">
        <v>543</v>
      </c>
      <c r="B892" s="6">
        <v>607300000</v>
      </c>
      <c r="C892" s="7" t="s">
        <v>15</v>
      </c>
      <c r="D892" s="7" t="s">
        <v>32</v>
      </c>
      <c r="E892" s="8">
        <v>44250</v>
      </c>
      <c r="F892" s="8">
        <v>46076</v>
      </c>
      <c r="G892" s="7">
        <v>0.01</v>
      </c>
      <c r="H892" s="7">
        <v>100.155</v>
      </c>
      <c r="I892" s="7">
        <v>1</v>
      </c>
      <c r="J892" s="14">
        <f t="shared" si="78"/>
        <v>607300000</v>
      </c>
      <c r="K892" s="9">
        <f t="shared" si="79"/>
        <v>60730</v>
      </c>
      <c r="L892" s="9">
        <f t="shared" si="80"/>
        <v>608241315</v>
      </c>
      <c r="M892" s="9">
        <f t="shared" si="81"/>
        <v>941315</v>
      </c>
      <c r="N892" s="9">
        <f t="shared" si="82"/>
        <v>1002045</v>
      </c>
      <c r="O892" s="27">
        <f t="shared" si="83"/>
        <v>1.6474464579901153E-3</v>
      </c>
      <c r="P892" s="10"/>
    </row>
    <row r="893" spans="1:16" x14ac:dyDescent="0.35">
      <c r="A893" s="5" t="s">
        <v>154</v>
      </c>
      <c r="B893" s="6">
        <v>595400000</v>
      </c>
      <c r="C893" s="7" t="s">
        <v>15</v>
      </c>
      <c r="D893" s="7" t="s">
        <v>32</v>
      </c>
      <c r="E893" s="8">
        <v>44265</v>
      </c>
      <c r="F893" s="8">
        <v>47186</v>
      </c>
      <c r="G893" s="7">
        <v>0.375</v>
      </c>
      <c r="H893" s="7">
        <v>99.459000000000003</v>
      </c>
      <c r="I893" s="7">
        <v>1</v>
      </c>
      <c r="J893" s="14">
        <f t="shared" si="78"/>
        <v>595400000</v>
      </c>
      <c r="K893" s="9">
        <f t="shared" si="79"/>
        <v>2232750</v>
      </c>
      <c r="L893" s="9">
        <f t="shared" si="80"/>
        <v>592178886</v>
      </c>
      <c r="M893" s="9">
        <f t="shared" si="81"/>
        <v>-3221114</v>
      </c>
      <c r="N893" s="9">
        <f t="shared" si="82"/>
        <v>-988364</v>
      </c>
      <c r="O893" s="27">
        <f t="shared" si="83"/>
        <v>-1.6690294493208256E-3</v>
      </c>
      <c r="P893" s="10"/>
    </row>
    <row r="894" spans="1:16" x14ac:dyDescent="0.35">
      <c r="A894" s="5" t="s">
        <v>511</v>
      </c>
      <c r="B894" s="6">
        <v>591350000</v>
      </c>
      <c r="C894" s="7" t="s">
        <v>15</v>
      </c>
      <c r="D894" s="7" t="s">
        <v>32</v>
      </c>
      <c r="E894" s="8">
        <v>44279</v>
      </c>
      <c r="F894" s="8">
        <v>46776</v>
      </c>
      <c r="G894" s="7">
        <v>0.01</v>
      </c>
      <c r="H894" s="7">
        <v>101.809</v>
      </c>
      <c r="I894" s="7">
        <v>1</v>
      </c>
      <c r="J894" s="14">
        <f t="shared" si="78"/>
        <v>591350000</v>
      </c>
      <c r="K894" s="9">
        <f t="shared" si="79"/>
        <v>59135</v>
      </c>
      <c r="L894" s="9">
        <f t="shared" si="80"/>
        <v>602047521.5</v>
      </c>
      <c r="M894" s="9">
        <f t="shared" si="81"/>
        <v>10697521.5</v>
      </c>
      <c r="N894" s="9">
        <f t="shared" si="82"/>
        <v>10756656.5</v>
      </c>
      <c r="O894" s="27">
        <f t="shared" si="83"/>
        <v>1.7866789773006316E-2</v>
      </c>
      <c r="P894" s="10"/>
    </row>
    <row r="895" spans="1:16" x14ac:dyDescent="0.35">
      <c r="A895" s="5" t="s">
        <v>1033</v>
      </c>
      <c r="B895" s="6">
        <v>1007080000</v>
      </c>
      <c r="C895" s="7" t="s">
        <v>15</v>
      </c>
      <c r="D895" s="7" t="s">
        <v>64</v>
      </c>
      <c r="E895" s="8">
        <v>44440</v>
      </c>
      <c r="F895" s="8">
        <v>46997</v>
      </c>
      <c r="G895" s="7">
        <v>0.25</v>
      </c>
      <c r="H895" s="7">
        <v>99.744</v>
      </c>
      <c r="I895" s="7">
        <v>1</v>
      </c>
      <c r="J895" s="14">
        <f t="shared" si="78"/>
        <v>1007080000</v>
      </c>
      <c r="K895" s="9">
        <f t="shared" si="79"/>
        <v>2517700</v>
      </c>
      <c r="L895" s="9">
        <f t="shared" si="80"/>
        <v>1004501875.2</v>
      </c>
      <c r="M895" s="9">
        <f t="shared" si="81"/>
        <v>-2578124.7999999523</v>
      </c>
      <c r="N895" s="9">
        <f t="shared" si="82"/>
        <v>-60424.799999952316</v>
      </c>
      <c r="O895" s="27">
        <f t="shared" si="83"/>
        <v>-6.0153994225169083E-5</v>
      </c>
      <c r="P895" s="10"/>
    </row>
    <row r="896" spans="1:16" x14ac:dyDescent="0.35">
      <c r="A896" s="5" t="s">
        <v>722</v>
      </c>
      <c r="B896" s="6">
        <v>590200000</v>
      </c>
      <c r="C896" s="7" t="s">
        <v>15</v>
      </c>
      <c r="D896" s="7" t="s">
        <v>37</v>
      </c>
      <c r="E896" s="8">
        <v>44454</v>
      </c>
      <c r="F896" s="8">
        <v>48106</v>
      </c>
      <c r="G896" s="7">
        <v>0.875</v>
      </c>
      <c r="H896" s="7">
        <v>99.751999999999995</v>
      </c>
      <c r="I896" s="7">
        <v>1</v>
      </c>
      <c r="J896" s="14">
        <f t="shared" si="78"/>
        <v>590200000</v>
      </c>
      <c r="K896" s="9">
        <f t="shared" si="79"/>
        <v>5164250.0000000009</v>
      </c>
      <c r="L896" s="9">
        <f t="shared" si="80"/>
        <v>588736304</v>
      </c>
      <c r="M896" s="9">
        <f t="shared" si="81"/>
        <v>-1463696</v>
      </c>
      <c r="N896" s="9">
        <f t="shared" si="82"/>
        <v>3700554.0000000009</v>
      </c>
      <c r="O896" s="27">
        <f t="shared" si="83"/>
        <v>6.2855882588820286E-3</v>
      </c>
      <c r="P896" s="10"/>
    </row>
    <row r="897" spans="1:16" x14ac:dyDescent="0.35">
      <c r="A897" s="5" t="s">
        <v>799</v>
      </c>
      <c r="B897" s="6">
        <v>810900000</v>
      </c>
      <c r="C897" s="7" t="s">
        <v>15</v>
      </c>
      <c r="D897" s="7" t="s">
        <v>116</v>
      </c>
      <c r="E897" s="8">
        <v>45320</v>
      </c>
      <c r="F897" s="8">
        <v>48973</v>
      </c>
      <c r="G897" s="7">
        <v>3.125</v>
      </c>
      <c r="H897" s="7">
        <v>99.78</v>
      </c>
      <c r="I897" s="7">
        <v>1</v>
      </c>
      <c r="J897" s="14">
        <f t="shared" si="78"/>
        <v>810900000</v>
      </c>
      <c r="K897" s="9">
        <f t="shared" si="79"/>
        <v>25340625</v>
      </c>
      <c r="L897" s="9">
        <f t="shared" si="80"/>
        <v>809116020</v>
      </c>
      <c r="M897" s="9">
        <f t="shared" si="81"/>
        <v>-1783980</v>
      </c>
      <c r="N897" s="9">
        <f t="shared" si="82"/>
        <v>23556645</v>
      </c>
      <c r="O897" s="27">
        <f t="shared" si="83"/>
        <v>2.9114050912006414E-2</v>
      </c>
      <c r="P897" s="10"/>
    </row>
    <row r="898" spans="1:16" x14ac:dyDescent="0.35">
      <c r="A898" s="5" t="s">
        <v>108</v>
      </c>
      <c r="B898" s="6">
        <v>965125000</v>
      </c>
      <c r="C898" s="7" t="s">
        <v>49</v>
      </c>
      <c r="D898" s="7" t="s">
        <v>109</v>
      </c>
      <c r="E898" s="8">
        <v>44211</v>
      </c>
      <c r="F898" s="8">
        <v>46583</v>
      </c>
      <c r="G898" s="7">
        <v>0.75</v>
      </c>
      <c r="H898" s="7">
        <v>99.841999999999999</v>
      </c>
      <c r="I898" s="11">
        <v>0.63892000000000004</v>
      </c>
      <c r="J898" s="14">
        <f t="shared" si="78"/>
        <v>616637665</v>
      </c>
      <c r="K898" s="9">
        <f t="shared" si="79"/>
        <v>4624782.4874999998</v>
      </c>
      <c r="L898" s="9">
        <f t="shared" si="80"/>
        <v>615663377.48930001</v>
      </c>
      <c r="M898" s="9">
        <f t="shared" si="81"/>
        <v>-974287.51069998741</v>
      </c>
      <c r="N898" s="9">
        <f t="shared" si="82"/>
        <v>3650494.9768000124</v>
      </c>
      <c r="O898" s="27">
        <f t="shared" si="83"/>
        <v>5.9293684020752992E-3</v>
      </c>
      <c r="P898" s="10"/>
    </row>
    <row r="899" spans="1:16" x14ac:dyDescent="0.35">
      <c r="A899" s="5" t="s">
        <v>1083</v>
      </c>
      <c r="B899" s="6">
        <v>800000000</v>
      </c>
      <c r="C899" s="7" t="s">
        <v>23</v>
      </c>
      <c r="D899" s="7" t="s">
        <v>32</v>
      </c>
      <c r="E899" s="8">
        <v>44274</v>
      </c>
      <c r="F899" s="8">
        <v>46100</v>
      </c>
      <c r="G899" s="7">
        <v>1.6859999999999999</v>
      </c>
      <c r="H899" s="7">
        <v>100</v>
      </c>
      <c r="I899" s="7">
        <v>0.83877999999999997</v>
      </c>
      <c r="J899" s="14">
        <f t="shared" si="78"/>
        <v>671024000</v>
      </c>
      <c r="K899" s="9">
        <f t="shared" si="79"/>
        <v>11313464.640000001</v>
      </c>
      <c r="L899" s="9">
        <f t="shared" si="80"/>
        <v>671024000</v>
      </c>
      <c r="M899" s="9">
        <f t="shared" si="81"/>
        <v>0</v>
      </c>
      <c r="N899" s="9">
        <f t="shared" si="82"/>
        <v>11313464.640000001</v>
      </c>
      <c r="O899" s="27">
        <f t="shared" si="83"/>
        <v>1.686E-2</v>
      </c>
      <c r="P899" s="10"/>
    </row>
    <row r="900" spans="1:16" x14ac:dyDescent="0.35">
      <c r="A900" s="5" t="s">
        <v>734</v>
      </c>
      <c r="B900" s="6">
        <v>1133400000</v>
      </c>
      <c r="C900" s="7" t="s">
        <v>15</v>
      </c>
      <c r="D900" s="7" t="s">
        <v>32</v>
      </c>
      <c r="E900" s="8">
        <v>44614</v>
      </c>
      <c r="F900" s="8">
        <v>47443</v>
      </c>
      <c r="G900" s="7">
        <v>0.75</v>
      </c>
      <c r="H900" s="7">
        <v>99.813000000000002</v>
      </c>
      <c r="I900" s="7">
        <v>1</v>
      </c>
      <c r="J900" s="14">
        <f t="shared" si="78"/>
        <v>1133400000</v>
      </c>
      <c r="K900" s="9">
        <f t="shared" si="79"/>
        <v>8500500</v>
      </c>
      <c r="L900" s="9">
        <f t="shared" si="80"/>
        <v>1131280542</v>
      </c>
      <c r="M900" s="9">
        <f t="shared" si="81"/>
        <v>-2119458</v>
      </c>
      <c r="N900" s="9">
        <f t="shared" si="82"/>
        <v>6381042</v>
      </c>
      <c r="O900" s="27">
        <f t="shared" si="83"/>
        <v>5.6405478244316871E-3</v>
      </c>
      <c r="P900" s="10"/>
    </row>
    <row r="901" spans="1:16" x14ac:dyDescent="0.35">
      <c r="A901" s="5" t="s">
        <v>511</v>
      </c>
      <c r="B901" s="6">
        <v>1015800000</v>
      </c>
      <c r="C901" s="7" t="s">
        <v>15</v>
      </c>
      <c r="D901" s="7" t="s">
        <v>32</v>
      </c>
      <c r="E901" s="8">
        <v>44770</v>
      </c>
      <c r="F901" s="8">
        <v>46811</v>
      </c>
      <c r="G901" s="7">
        <v>1.75</v>
      </c>
      <c r="H901" s="7">
        <v>99.688000000000002</v>
      </c>
      <c r="I901" s="7">
        <v>1</v>
      </c>
      <c r="J901" s="14">
        <f t="shared" si="78"/>
        <v>1015800000</v>
      </c>
      <c r="K901" s="9">
        <f t="shared" si="79"/>
        <v>17776500</v>
      </c>
      <c r="L901" s="9">
        <f t="shared" si="80"/>
        <v>1012630704</v>
      </c>
      <c r="M901" s="9">
        <f t="shared" si="81"/>
        <v>-3169296</v>
      </c>
      <c r="N901" s="9">
        <f t="shared" si="82"/>
        <v>14607204</v>
      </c>
      <c r="O901" s="27">
        <f t="shared" si="83"/>
        <v>1.4425006018778589E-2</v>
      </c>
      <c r="P901" s="10"/>
    </row>
    <row r="902" spans="1:16" x14ac:dyDescent="0.35">
      <c r="A902" s="5" t="s">
        <v>806</v>
      </c>
      <c r="B902" s="6">
        <v>548515000</v>
      </c>
      <c r="C902" s="7" t="s">
        <v>15</v>
      </c>
      <c r="D902" s="7" t="s">
        <v>61</v>
      </c>
      <c r="E902" s="8">
        <v>44811</v>
      </c>
      <c r="F902" s="8">
        <v>47549</v>
      </c>
      <c r="G902" s="7">
        <v>3.625</v>
      </c>
      <c r="H902" s="7">
        <v>99.289000000000001</v>
      </c>
      <c r="I902" s="7">
        <v>1</v>
      </c>
      <c r="J902" s="14">
        <f t="shared" si="78"/>
        <v>548515000</v>
      </c>
      <c r="K902" s="9">
        <f t="shared" si="79"/>
        <v>19883668.75</v>
      </c>
      <c r="L902" s="9">
        <f t="shared" si="80"/>
        <v>544615058.35000002</v>
      </c>
      <c r="M902" s="9">
        <f t="shared" si="81"/>
        <v>-3899941.6499999762</v>
      </c>
      <c r="N902" s="9">
        <f t="shared" si="82"/>
        <v>15983727.100000024</v>
      </c>
      <c r="O902" s="27">
        <f t="shared" si="83"/>
        <v>2.934866903685206E-2</v>
      </c>
      <c r="P902" s="10"/>
    </row>
    <row r="903" spans="1:16" x14ac:dyDescent="0.35">
      <c r="A903" s="5" t="s">
        <v>1086</v>
      </c>
      <c r="B903" s="6">
        <v>68563500</v>
      </c>
      <c r="C903" s="7" t="s">
        <v>287</v>
      </c>
      <c r="D903" s="7" t="s">
        <v>30</v>
      </c>
      <c r="E903" s="8">
        <v>45643</v>
      </c>
      <c r="F903" s="8">
        <v>46738</v>
      </c>
      <c r="G903" s="7">
        <v>5.524</v>
      </c>
      <c r="H903" s="7">
        <v>100</v>
      </c>
      <c r="I903" s="7">
        <v>8.6669999999999997E-2</v>
      </c>
      <c r="J903" s="14">
        <f t="shared" si="78"/>
        <v>5942398.5449999999</v>
      </c>
      <c r="K903" s="9">
        <f t="shared" si="79"/>
        <v>328258.09562579996</v>
      </c>
      <c r="L903" s="9">
        <f t="shared" si="80"/>
        <v>5942398.5449999999</v>
      </c>
      <c r="M903" s="9">
        <f t="shared" si="81"/>
        <v>0</v>
      </c>
      <c r="N903" s="9">
        <f t="shared" si="82"/>
        <v>328258.09562579996</v>
      </c>
      <c r="O903" s="27">
        <f t="shared" si="83"/>
        <v>5.5239999999999997E-2</v>
      </c>
      <c r="P903" s="10"/>
    </row>
    <row r="904" spans="1:16" x14ac:dyDescent="0.35">
      <c r="A904" s="5" t="s">
        <v>90</v>
      </c>
      <c r="B904" s="6">
        <v>650000000</v>
      </c>
      <c r="C904" s="7" t="s">
        <v>23</v>
      </c>
      <c r="D904" s="7" t="s">
        <v>91</v>
      </c>
      <c r="E904" s="8">
        <v>45568</v>
      </c>
      <c r="F904" s="8">
        <v>48239</v>
      </c>
      <c r="G904" s="7">
        <v>7.95</v>
      </c>
      <c r="H904" s="7">
        <v>99.745000000000005</v>
      </c>
      <c r="I904" s="7">
        <v>0.90119000000000005</v>
      </c>
      <c r="J904" s="14">
        <f t="shared" si="78"/>
        <v>585773500</v>
      </c>
      <c r="K904" s="9">
        <f t="shared" si="79"/>
        <v>46568993.25</v>
      </c>
      <c r="L904" s="9">
        <f t="shared" si="80"/>
        <v>584279777.57500005</v>
      </c>
      <c r="M904" s="9">
        <f t="shared" si="81"/>
        <v>-1493722.4249999523</v>
      </c>
      <c r="N904" s="9">
        <f t="shared" si="82"/>
        <v>45075270.825000048</v>
      </c>
      <c r="O904" s="27">
        <f t="shared" si="83"/>
        <v>7.7146724146573836E-2</v>
      </c>
      <c r="P904" s="10"/>
    </row>
    <row r="905" spans="1:16" x14ac:dyDescent="0.35">
      <c r="A905" s="5" t="s">
        <v>1087</v>
      </c>
      <c r="B905" s="6">
        <v>58265400</v>
      </c>
      <c r="C905" s="7" t="s">
        <v>287</v>
      </c>
      <c r="D905" s="7" t="s">
        <v>30</v>
      </c>
      <c r="E905" s="8">
        <v>45541</v>
      </c>
      <c r="F905" s="8">
        <v>46818</v>
      </c>
      <c r="G905" s="7">
        <v>5.82</v>
      </c>
      <c r="H905" s="7">
        <v>100</v>
      </c>
      <c r="I905" s="7">
        <v>8.7760000000000005E-2</v>
      </c>
      <c r="J905" s="14">
        <f t="shared" si="78"/>
        <v>5113371.5040000007</v>
      </c>
      <c r="K905" s="9">
        <f t="shared" si="79"/>
        <v>297598.22153280006</v>
      </c>
      <c r="L905" s="9">
        <f t="shared" si="80"/>
        <v>5113371.5040000007</v>
      </c>
      <c r="M905" s="9">
        <f t="shared" si="81"/>
        <v>0</v>
      </c>
      <c r="N905" s="9">
        <f t="shared" si="82"/>
        <v>297598.22153280006</v>
      </c>
      <c r="O905" s="27">
        <f t="shared" si="83"/>
        <v>5.8200000000000002E-2</v>
      </c>
      <c r="P905" s="10"/>
    </row>
    <row r="906" spans="1:16" x14ac:dyDescent="0.35">
      <c r="A906" s="5" t="s">
        <v>581</v>
      </c>
      <c r="B906" s="6">
        <v>531250000</v>
      </c>
      <c r="C906" s="7" t="s">
        <v>15</v>
      </c>
      <c r="D906" s="7" t="s">
        <v>32</v>
      </c>
      <c r="E906" s="8">
        <v>45398</v>
      </c>
      <c r="F906" s="8">
        <v>48899</v>
      </c>
      <c r="G906" s="7">
        <v>3</v>
      </c>
      <c r="H906" s="7">
        <v>99.813999999999993</v>
      </c>
      <c r="I906" s="7">
        <v>1</v>
      </c>
      <c r="J906" s="14">
        <f t="shared" si="78"/>
        <v>531250000</v>
      </c>
      <c r="K906" s="9">
        <f t="shared" si="79"/>
        <v>15937500</v>
      </c>
      <c r="L906" s="9">
        <f t="shared" si="80"/>
        <v>530261874.99999994</v>
      </c>
      <c r="M906" s="9">
        <f t="shared" si="81"/>
        <v>-988125.0000000596</v>
      </c>
      <c r="N906" s="9">
        <f t="shared" si="82"/>
        <v>14949374.99999994</v>
      </c>
      <c r="O906" s="27">
        <f t="shared" si="83"/>
        <v>2.8192437934558168E-2</v>
      </c>
      <c r="P906" s="10"/>
    </row>
    <row r="907" spans="1:16" x14ac:dyDescent="0.35">
      <c r="A907" s="5" t="s">
        <v>650</v>
      </c>
      <c r="B907" s="6">
        <v>547566750</v>
      </c>
      <c r="C907" s="7" t="s">
        <v>287</v>
      </c>
      <c r="D907" s="7" t="s">
        <v>186</v>
      </c>
      <c r="E907" s="8">
        <v>45309</v>
      </c>
      <c r="F907" s="8">
        <v>47136</v>
      </c>
      <c r="G907" s="7">
        <v>2.4390000000000001</v>
      </c>
      <c r="H907" s="7">
        <v>100</v>
      </c>
      <c r="I907" s="7">
        <v>8.8209999999999997E-2</v>
      </c>
      <c r="J907" s="14">
        <f t="shared" si="78"/>
        <v>48300863.017499998</v>
      </c>
      <c r="K907" s="9">
        <f t="shared" si="79"/>
        <v>1178058.048996825</v>
      </c>
      <c r="L907" s="9">
        <f t="shared" si="80"/>
        <v>48300863.017499998</v>
      </c>
      <c r="M907" s="9">
        <f t="shared" si="81"/>
        <v>0</v>
      </c>
      <c r="N907" s="9">
        <f t="shared" si="82"/>
        <v>1178058.048996825</v>
      </c>
      <c r="O907" s="27">
        <f t="shared" si="83"/>
        <v>2.4390000000000002E-2</v>
      </c>
      <c r="P907" s="10"/>
    </row>
    <row r="908" spans="1:16" x14ac:dyDescent="0.35">
      <c r="A908" s="5" t="s">
        <v>696</v>
      </c>
      <c r="B908" s="6">
        <v>201400000</v>
      </c>
      <c r="C908" s="7" t="s">
        <v>23</v>
      </c>
      <c r="D908" s="7" t="s">
        <v>116</v>
      </c>
      <c r="E908" s="8">
        <v>45259</v>
      </c>
      <c r="F908" s="8">
        <v>46353</v>
      </c>
      <c r="G908" s="7">
        <v>4.28</v>
      </c>
      <c r="H908" s="7">
        <v>100</v>
      </c>
      <c r="I908" s="7">
        <v>0.91354000000000002</v>
      </c>
      <c r="J908" s="14">
        <f t="shared" si="78"/>
        <v>183986956</v>
      </c>
      <c r="K908" s="9">
        <f t="shared" si="79"/>
        <v>7874641.7168000005</v>
      </c>
      <c r="L908" s="9">
        <f t="shared" si="80"/>
        <v>183986956</v>
      </c>
      <c r="M908" s="9">
        <f t="shared" si="81"/>
        <v>0</v>
      </c>
      <c r="N908" s="9">
        <f t="shared" si="82"/>
        <v>7874641.7168000005</v>
      </c>
      <c r="O908" s="27">
        <f t="shared" si="83"/>
        <v>4.2800000000000005E-2</v>
      </c>
      <c r="P908" s="10"/>
    </row>
    <row r="909" spans="1:16" x14ac:dyDescent="0.35">
      <c r="A909" s="5" t="s">
        <v>1088</v>
      </c>
      <c r="B909" s="6">
        <v>78030000</v>
      </c>
      <c r="C909" s="7" t="s">
        <v>820</v>
      </c>
      <c r="D909" s="7" t="s">
        <v>133</v>
      </c>
      <c r="E909" s="8">
        <v>45195</v>
      </c>
      <c r="F909" s="8">
        <v>46472</v>
      </c>
      <c r="G909" s="7">
        <v>8.77</v>
      </c>
      <c r="H909" s="7">
        <v>100</v>
      </c>
      <c r="I909" s="11">
        <v>0.21714</v>
      </c>
      <c r="J909" s="14">
        <f t="shared" si="78"/>
        <v>16943434.199999999</v>
      </c>
      <c r="K909" s="9">
        <f t="shared" si="79"/>
        <v>1485939.17934</v>
      </c>
      <c r="L909" s="9">
        <f t="shared" si="80"/>
        <v>16943434.199999999</v>
      </c>
      <c r="M909" s="9">
        <f t="shared" si="81"/>
        <v>0</v>
      </c>
      <c r="N909" s="9">
        <f t="shared" si="82"/>
        <v>1485939.17934</v>
      </c>
      <c r="O909" s="27">
        <f t="shared" si="83"/>
        <v>8.77E-2</v>
      </c>
      <c r="P909" s="10"/>
    </row>
    <row r="910" spans="1:16" x14ac:dyDescent="0.35">
      <c r="A910" s="5" t="s">
        <v>1089</v>
      </c>
      <c r="B910" s="6">
        <v>136687500</v>
      </c>
      <c r="C910" s="7" t="s">
        <v>53</v>
      </c>
      <c r="D910" s="7" t="s">
        <v>54</v>
      </c>
      <c r="E910" s="8">
        <v>45198</v>
      </c>
      <c r="F910" s="8">
        <v>48120</v>
      </c>
      <c r="G910" s="7">
        <v>2.375</v>
      </c>
      <c r="H910" s="7">
        <v>100.452</v>
      </c>
      <c r="I910" s="11">
        <v>1.0337499999999999</v>
      </c>
      <c r="J910" s="14">
        <f t="shared" si="78"/>
        <v>141300703.125</v>
      </c>
      <c r="K910" s="9">
        <f t="shared" si="79"/>
        <v>3355891.69921875</v>
      </c>
      <c r="L910" s="9">
        <f t="shared" si="80"/>
        <v>141939382.30312502</v>
      </c>
      <c r="M910" s="9">
        <f t="shared" si="81"/>
        <v>638679.17812502384</v>
      </c>
      <c r="N910" s="9">
        <f t="shared" si="82"/>
        <v>3994570.8773437738</v>
      </c>
      <c r="O910" s="27">
        <f t="shared" si="83"/>
        <v>2.8142794568550317E-2</v>
      </c>
      <c r="P910" s="10"/>
    </row>
    <row r="911" spans="1:16" x14ac:dyDescent="0.35">
      <c r="A911" s="5" t="s">
        <v>514</v>
      </c>
      <c r="B911" s="6">
        <v>821925000</v>
      </c>
      <c r="C911" s="7" t="s">
        <v>15</v>
      </c>
      <c r="D911" s="7" t="s">
        <v>116</v>
      </c>
      <c r="E911" s="8">
        <v>45104</v>
      </c>
      <c r="F911" s="8">
        <v>48757</v>
      </c>
      <c r="G911" s="7">
        <v>3.375</v>
      </c>
      <c r="H911" s="7">
        <v>99.875</v>
      </c>
      <c r="I911" s="7">
        <v>1</v>
      </c>
      <c r="J911" s="14">
        <f t="shared" si="78"/>
        <v>821925000</v>
      </c>
      <c r="K911" s="9">
        <f t="shared" si="79"/>
        <v>27739968.75</v>
      </c>
      <c r="L911" s="9">
        <f t="shared" si="80"/>
        <v>820897593.75</v>
      </c>
      <c r="M911" s="9">
        <f t="shared" si="81"/>
        <v>-1027406.25</v>
      </c>
      <c r="N911" s="9">
        <f t="shared" si="82"/>
        <v>26712562.5</v>
      </c>
      <c r="O911" s="27">
        <f t="shared" si="83"/>
        <v>3.2540675844806008E-2</v>
      </c>
      <c r="P911" s="10"/>
    </row>
    <row r="912" spans="1:16" x14ac:dyDescent="0.35">
      <c r="A912" s="5" t="s">
        <v>1091</v>
      </c>
      <c r="B912" s="6">
        <v>769080000</v>
      </c>
      <c r="C912" s="7" t="s">
        <v>15</v>
      </c>
      <c r="D912" s="7" t="s">
        <v>35</v>
      </c>
      <c r="E912" s="8">
        <v>44448</v>
      </c>
      <c r="F912" s="8">
        <v>48466</v>
      </c>
      <c r="G912" s="7">
        <v>0.625</v>
      </c>
      <c r="H912" s="7">
        <v>99.534999999999997</v>
      </c>
      <c r="I912" s="7">
        <v>1</v>
      </c>
      <c r="J912" s="14">
        <f t="shared" si="78"/>
        <v>769080000</v>
      </c>
      <c r="K912" s="9">
        <f t="shared" si="79"/>
        <v>4806750</v>
      </c>
      <c r="L912" s="9">
        <f t="shared" si="80"/>
        <v>765503778</v>
      </c>
      <c r="M912" s="9">
        <f t="shared" si="81"/>
        <v>-3576222</v>
      </c>
      <c r="N912" s="9">
        <f t="shared" si="82"/>
        <v>1230528</v>
      </c>
      <c r="O912" s="27">
        <f t="shared" si="83"/>
        <v>1.6074747576229466E-3</v>
      </c>
      <c r="P912" s="10"/>
    </row>
    <row r="913" spans="1:16" x14ac:dyDescent="0.35">
      <c r="A913" s="5" t="s">
        <v>307</v>
      </c>
      <c r="B913" s="6">
        <v>586400000</v>
      </c>
      <c r="C913" s="7" t="s">
        <v>15</v>
      </c>
      <c r="D913" s="7" t="s">
        <v>35</v>
      </c>
      <c r="E913" s="8">
        <v>44460</v>
      </c>
      <c r="F913" s="8">
        <v>47017</v>
      </c>
      <c r="G913" s="7">
        <v>0.5</v>
      </c>
      <c r="H913" s="7">
        <v>99.801000000000002</v>
      </c>
      <c r="I913" s="7">
        <v>1</v>
      </c>
      <c r="J913" s="14">
        <f t="shared" si="78"/>
        <v>586400000</v>
      </c>
      <c r="K913" s="9">
        <f t="shared" si="79"/>
        <v>2932000</v>
      </c>
      <c r="L913" s="9">
        <f t="shared" si="80"/>
        <v>585233064</v>
      </c>
      <c r="M913" s="9">
        <f t="shared" si="81"/>
        <v>-1166936</v>
      </c>
      <c r="N913" s="9">
        <f t="shared" si="82"/>
        <v>1765064</v>
      </c>
      <c r="O913" s="27">
        <f t="shared" si="83"/>
        <v>3.0160018436689012E-3</v>
      </c>
      <c r="P913" s="10"/>
    </row>
    <row r="914" spans="1:16" x14ac:dyDescent="0.35">
      <c r="A914" s="5" t="s">
        <v>628</v>
      </c>
      <c r="B914" s="6">
        <v>135942000</v>
      </c>
      <c r="C914" s="7" t="s">
        <v>287</v>
      </c>
      <c r="D914" s="7" t="s">
        <v>30</v>
      </c>
      <c r="E914" s="8">
        <v>45616</v>
      </c>
      <c r="F914" s="8">
        <v>47077</v>
      </c>
      <c r="G914" s="7">
        <v>3.7679999999999998</v>
      </c>
      <c r="H914" s="7">
        <v>100</v>
      </c>
      <c r="I914" s="7">
        <v>8.6360000000000006E-2</v>
      </c>
      <c r="J914" s="14">
        <f t="shared" si="78"/>
        <v>11739951.120000001</v>
      </c>
      <c r="K914" s="9">
        <f t="shared" si="79"/>
        <v>442361.35820160003</v>
      </c>
      <c r="L914" s="9">
        <f t="shared" si="80"/>
        <v>11739951.120000001</v>
      </c>
      <c r="M914" s="9">
        <f t="shared" si="81"/>
        <v>0</v>
      </c>
      <c r="N914" s="9">
        <f t="shared" si="82"/>
        <v>442361.35820160003</v>
      </c>
      <c r="O914" s="27">
        <f t="shared" si="83"/>
        <v>3.7679999999999998E-2</v>
      </c>
      <c r="P914" s="10"/>
    </row>
    <row r="915" spans="1:16" x14ac:dyDescent="0.35">
      <c r="A915" s="5" t="s">
        <v>744</v>
      </c>
      <c r="B915" s="6">
        <v>526850000</v>
      </c>
      <c r="C915" s="7" t="s">
        <v>15</v>
      </c>
      <c r="D915" s="7" t="s">
        <v>79</v>
      </c>
      <c r="E915" s="8">
        <v>45630</v>
      </c>
      <c r="F915" s="8">
        <v>47456</v>
      </c>
      <c r="G915" s="7">
        <v>2.75</v>
      </c>
      <c r="H915" s="7">
        <v>99.682000000000002</v>
      </c>
      <c r="I915" s="7">
        <v>1</v>
      </c>
      <c r="J915" s="14">
        <f t="shared" si="78"/>
        <v>526850000</v>
      </c>
      <c r="K915" s="9">
        <f t="shared" si="79"/>
        <v>14488375</v>
      </c>
      <c r="L915" s="9">
        <f t="shared" si="80"/>
        <v>525174617</v>
      </c>
      <c r="M915" s="9">
        <f t="shared" si="81"/>
        <v>-1675383</v>
      </c>
      <c r="N915" s="9">
        <f t="shared" si="82"/>
        <v>12812992</v>
      </c>
      <c r="O915" s="27">
        <f t="shared" si="83"/>
        <v>2.439758431813166E-2</v>
      </c>
      <c r="P915" s="10"/>
    </row>
    <row r="916" spans="1:16" x14ac:dyDescent="0.35">
      <c r="A916" s="5" t="s">
        <v>154</v>
      </c>
      <c r="B916" s="6">
        <v>543100000</v>
      </c>
      <c r="C916" s="7" t="s">
        <v>15</v>
      </c>
      <c r="D916" s="7" t="s">
        <v>32</v>
      </c>
      <c r="E916" s="8">
        <v>45596</v>
      </c>
      <c r="F916" s="8">
        <v>47882</v>
      </c>
      <c r="G916" s="7">
        <v>2.625</v>
      </c>
      <c r="H916" s="7">
        <v>99.995000000000005</v>
      </c>
      <c r="I916" s="7">
        <v>1</v>
      </c>
      <c r="J916" s="14">
        <f t="shared" si="78"/>
        <v>543100000</v>
      </c>
      <c r="K916" s="9">
        <f t="shared" si="79"/>
        <v>14256375</v>
      </c>
      <c r="L916" s="9">
        <f t="shared" si="80"/>
        <v>543072845</v>
      </c>
      <c r="M916" s="9">
        <f t="shared" si="81"/>
        <v>-27155</v>
      </c>
      <c r="N916" s="9">
        <f t="shared" si="82"/>
        <v>14229220</v>
      </c>
      <c r="O916" s="27">
        <f t="shared" si="83"/>
        <v>2.6201310065503275E-2</v>
      </c>
      <c r="P916" s="10"/>
    </row>
    <row r="917" spans="1:16" x14ac:dyDescent="0.35">
      <c r="A917" s="5" t="s">
        <v>794</v>
      </c>
      <c r="B917" s="6">
        <v>1086400000</v>
      </c>
      <c r="C917" s="7" t="s">
        <v>15</v>
      </c>
      <c r="D917" s="7" t="s">
        <v>35</v>
      </c>
      <c r="E917" s="8">
        <v>45448</v>
      </c>
      <c r="F917" s="8">
        <v>48004</v>
      </c>
      <c r="G917" s="7">
        <v>3</v>
      </c>
      <c r="H917" s="7">
        <v>99.497</v>
      </c>
      <c r="I917" s="7">
        <v>1</v>
      </c>
      <c r="J917" s="14">
        <f t="shared" si="78"/>
        <v>1086400000</v>
      </c>
      <c r="K917" s="9">
        <f t="shared" si="79"/>
        <v>32592000</v>
      </c>
      <c r="L917" s="9">
        <f t="shared" si="80"/>
        <v>1080935408</v>
      </c>
      <c r="M917" s="9">
        <f t="shared" si="81"/>
        <v>-5464592</v>
      </c>
      <c r="N917" s="9">
        <f t="shared" si="82"/>
        <v>27127408</v>
      </c>
      <c r="O917" s="27">
        <f t="shared" si="83"/>
        <v>2.5096234057308261E-2</v>
      </c>
      <c r="P917" s="10"/>
    </row>
    <row r="918" spans="1:16" x14ac:dyDescent="0.35">
      <c r="A918" s="5" t="s">
        <v>874</v>
      </c>
      <c r="B918" s="6">
        <v>735540000</v>
      </c>
      <c r="C918" s="7" t="s">
        <v>63</v>
      </c>
      <c r="D918" s="7" t="s">
        <v>64</v>
      </c>
      <c r="E918" s="8">
        <v>45358</v>
      </c>
      <c r="F918" s="8">
        <v>52389</v>
      </c>
      <c r="G918" s="7">
        <v>5.75</v>
      </c>
      <c r="H918" s="7">
        <v>99.56</v>
      </c>
      <c r="I918" s="11">
        <v>1.1694599999999999</v>
      </c>
      <c r="J918" s="14">
        <f t="shared" si="78"/>
        <v>860184608.39999998</v>
      </c>
      <c r="K918" s="9">
        <f t="shared" si="79"/>
        <v>49460614.983000003</v>
      </c>
      <c r="L918" s="9">
        <f t="shared" si="80"/>
        <v>856399796.12303996</v>
      </c>
      <c r="M918" s="9">
        <f t="shared" si="81"/>
        <v>-3784812.2769600153</v>
      </c>
      <c r="N918" s="9">
        <f t="shared" si="82"/>
        <v>45675802.706039988</v>
      </c>
      <c r="O918" s="27">
        <f t="shared" si="83"/>
        <v>5.3334672559260735E-2</v>
      </c>
      <c r="P918" s="10"/>
    </row>
    <row r="919" spans="1:16" x14ac:dyDescent="0.35">
      <c r="A919" s="5" t="s">
        <v>31</v>
      </c>
      <c r="B919" s="6">
        <v>535200000</v>
      </c>
      <c r="C919" s="7" t="s">
        <v>15</v>
      </c>
      <c r="D919" s="7" t="s">
        <v>32</v>
      </c>
      <c r="E919" s="8">
        <v>45176</v>
      </c>
      <c r="F919" s="8">
        <v>47003</v>
      </c>
      <c r="G919" s="7">
        <v>3.875</v>
      </c>
      <c r="H919" s="7">
        <v>99.804000000000002</v>
      </c>
      <c r="I919" s="7">
        <v>1</v>
      </c>
      <c r="J919" s="14">
        <f t="shared" si="78"/>
        <v>535200000</v>
      </c>
      <c r="K919" s="9">
        <f t="shared" si="79"/>
        <v>20739000</v>
      </c>
      <c r="L919" s="9">
        <f t="shared" si="80"/>
        <v>534151008</v>
      </c>
      <c r="M919" s="9">
        <f t="shared" si="81"/>
        <v>-1048992</v>
      </c>
      <c r="N919" s="9">
        <f t="shared" si="82"/>
        <v>19690008</v>
      </c>
      <c r="O919" s="27">
        <f t="shared" si="83"/>
        <v>3.6862250010019637E-2</v>
      </c>
      <c r="P919" s="10"/>
    </row>
    <row r="920" spans="1:16" x14ac:dyDescent="0.35">
      <c r="A920" s="5" t="s">
        <v>667</v>
      </c>
      <c r="B920" s="6">
        <v>547200000</v>
      </c>
      <c r="C920" s="7" t="s">
        <v>15</v>
      </c>
      <c r="D920" s="7" t="s">
        <v>69</v>
      </c>
      <c r="E920" s="8">
        <v>45092</v>
      </c>
      <c r="F920" s="8">
        <v>46553</v>
      </c>
      <c r="G920" s="7">
        <v>4.75</v>
      </c>
      <c r="H920" s="7">
        <v>99.741</v>
      </c>
      <c r="I920" s="7">
        <v>1</v>
      </c>
      <c r="J920" s="14">
        <f t="shared" si="78"/>
        <v>547200000</v>
      </c>
      <c r="K920" s="9">
        <f t="shared" si="79"/>
        <v>25992000</v>
      </c>
      <c r="L920" s="9">
        <f t="shared" si="80"/>
        <v>545782752</v>
      </c>
      <c r="M920" s="9">
        <f t="shared" si="81"/>
        <v>-1417248</v>
      </c>
      <c r="N920" s="9">
        <f t="shared" si="82"/>
        <v>24574752</v>
      </c>
      <c r="O920" s="27">
        <f t="shared" si="83"/>
        <v>4.5026618943062535E-2</v>
      </c>
      <c r="P920" s="10"/>
    </row>
    <row r="921" spans="1:16" x14ac:dyDescent="0.35">
      <c r="A921" s="5" t="s">
        <v>874</v>
      </c>
      <c r="B921" s="6">
        <v>382650000</v>
      </c>
      <c r="C921" s="7" t="s">
        <v>63</v>
      </c>
      <c r="D921" s="7" t="s">
        <v>64</v>
      </c>
      <c r="E921" s="8">
        <v>45097</v>
      </c>
      <c r="F921" s="8">
        <v>48019</v>
      </c>
      <c r="G921" s="7">
        <v>5.875</v>
      </c>
      <c r="H921" s="7">
        <v>99.724999999999994</v>
      </c>
      <c r="I921" s="11">
        <v>1.17174</v>
      </c>
      <c r="J921" s="14">
        <f t="shared" si="78"/>
        <v>448366311</v>
      </c>
      <c r="K921" s="9">
        <f t="shared" si="79"/>
        <v>26341520.771249998</v>
      </c>
      <c r="L921" s="9">
        <f t="shared" si="80"/>
        <v>447133303.64475</v>
      </c>
      <c r="M921" s="9">
        <f t="shared" si="81"/>
        <v>-1233007.355250001</v>
      </c>
      <c r="N921" s="9">
        <f t="shared" si="82"/>
        <v>25108513.415999997</v>
      </c>
      <c r="O921" s="27">
        <f t="shared" si="83"/>
        <v>5.6154424667836544E-2</v>
      </c>
      <c r="P921" s="10"/>
    </row>
    <row r="922" spans="1:16" x14ac:dyDescent="0.35">
      <c r="A922" s="5" t="s">
        <v>473</v>
      </c>
      <c r="B922" s="6">
        <v>511650000</v>
      </c>
      <c r="C922" s="7" t="s">
        <v>15</v>
      </c>
      <c r="D922" s="7" t="s">
        <v>37</v>
      </c>
      <c r="E922" s="8">
        <v>44886</v>
      </c>
      <c r="F922" s="8">
        <v>46773</v>
      </c>
      <c r="G922" s="7">
        <v>6</v>
      </c>
      <c r="H922" s="7">
        <v>99.623000000000005</v>
      </c>
      <c r="I922" s="7">
        <v>1</v>
      </c>
      <c r="J922" s="14">
        <f t="shared" si="78"/>
        <v>511650000</v>
      </c>
      <c r="K922" s="9">
        <f t="shared" si="79"/>
        <v>30699000</v>
      </c>
      <c r="L922" s="9">
        <f t="shared" si="80"/>
        <v>509721079.50000006</v>
      </c>
      <c r="M922" s="9">
        <f t="shared" si="81"/>
        <v>-1928920.4999999404</v>
      </c>
      <c r="N922" s="9">
        <f t="shared" si="82"/>
        <v>28770079.50000006</v>
      </c>
      <c r="O922" s="27">
        <f t="shared" si="83"/>
        <v>5.6442789315720374E-2</v>
      </c>
      <c r="P922" s="10"/>
    </row>
    <row r="923" spans="1:16" x14ac:dyDescent="0.35">
      <c r="A923" s="5" t="s">
        <v>544</v>
      </c>
      <c r="B923" s="6">
        <v>813900000</v>
      </c>
      <c r="C923" s="7" t="s">
        <v>63</v>
      </c>
      <c r="D923" s="7" t="s">
        <v>64</v>
      </c>
      <c r="E923" s="8">
        <v>44509</v>
      </c>
      <c r="F923" s="8">
        <v>47066</v>
      </c>
      <c r="G923" s="7">
        <v>2.0569999999999999</v>
      </c>
      <c r="H923" s="7">
        <v>100</v>
      </c>
      <c r="I923" s="11">
        <v>1.16798</v>
      </c>
      <c r="J923" s="14">
        <f t="shared" si="78"/>
        <v>950618922</v>
      </c>
      <c r="K923" s="9">
        <f t="shared" si="79"/>
        <v>19554231.225539997</v>
      </c>
      <c r="L923" s="9">
        <f t="shared" si="80"/>
        <v>950618922</v>
      </c>
      <c r="M923" s="9">
        <f t="shared" si="81"/>
        <v>0</v>
      </c>
      <c r="N923" s="9">
        <f t="shared" si="82"/>
        <v>19554231.225539997</v>
      </c>
      <c r="O923" s="27">
        <f t="shared" si="83"/>
        <v>2.0569999999999998E-2</v>
      </c>
      <c r="P923" s="10"/>
    </row>
    <row r="924" spans="1:16" x14ac:dyDescent="0.35">
      <c r="A924" s="5" t="s">
        <v>1102</v>
      </c>
      <c r="B924" s="6">
        <v>332550000</v>
      </c>
      <c r="C924" s="7" t="s">
        <v>63</v>
      </c>
      <c r="D924" s="7" t="s">
        <v>64</v>
      </c>
      <c r="E924" s="8">
        <v>44532</v>
      </c>
      <c r="F924" s="8">
        <v>48915</v>
      </c>
      <c r="G924" s="7">
        <v>3.5</v>
      </c>
      <c r="H924" s="7">
        <v>99.304000000000002</v>
      </c>
      <c r="I924" s="11">
        <v>1.1746399999999999</v>
      </c>
      <c r="J924" s="14">
        <f t="shared" si="78"/>
        <v>390626531.99999994</v>
      </c>
      <c r="K924" s="9">
        <f t="shared" si="79"/>
        <v>13671928.619999999</v>
      </c>
      <c r="L924" s="9">
        <f t="shared" si="80"/>
        <v>387907771.33727998</v>
      </c>
      <c r="M924" s="9">
        <f t="shared" si="81"/>
        <v>-2718760.662719965</v>
      </c>
      <c r="N924" s="9">
        <f t="shared" si="82"/>
        <v>10953167.957280034</v>
      </c>
      <c r="O924" s="27">
        <f t="shared" si="83"/>
        <v>2.8236526222508749E-2</v>
      </c>
      <c r="P924" s="10"/>
    </row>
    <row r="925" spans="1:16" x14ac:dyDescent="0.35">
      <c r="A925" s="5" t="s">
        <v>806</v>
      </c>
      <c r="B925" s="6">
        <v>585145000</v>
      </c>
      <c r="C925" s="7" t="s">
        <v>15</v>
      </c>
      <c r="D925" s="7" t="s">
        <v>61</v>
      </c>
      <c r="E925" s="8">
        <v>44713</v>
      </c>
      <c r="F925" s="8">
        <v>48000</v>
      </c>
      <c r="G925" s="7">
        <v>3.125</v>
      </c>
      <c r="H925" s="7">
        <v>99.768000000000001</v>
      </c>
      <c r="I925" s="7">
        <v>1</v>
      </c>
      <c r="J925" s="14">
        <f t="shared" si="78"/>
        <v>585145000</v>
      </c>
      <c r="K925" s="9">
        <f t="shared" si="79"/>
        <v>18285781.25</v>
      </c>
      <c r="L925" s="9">
        <f t="shared" si="80"/>
        <v>583787463.60000002</v>
      </c>
      <c r="M925" s="9">
        <f t="shared" si="81"/>
        <v>-1357536.3999999762</v>
      </c>
      <c r="N925" s="9">
        <f t="shared" si="82"/>
        <v>16928244.850000024</v>
      </c>
      <c r="O925" s="27">
        <f t="shared" si="83"/>
        <v>2.8997273674925869E-2</v>
      </c>
      <c r="P925" s="10"/>
    </row>
    <row r="926" spans="1:16" x14ac:dyDescent="0.35">
      <c r="A926" s="5" t="s">
        <v>1107</v>
      </c>
      <c r="B926" s="6">
        <v>106882500</v>
      </c>
      <c r="C926" s="7" t="s">
        <v>941</v>
      </c>
      <c r="D926" s="7" t="s">
        <v>139</v>
      </c>
      <c r="E926" s="8">
        <v>45590</v>
      </c>
      <c r="F926" s="8">
        <v>47416</v>
      </c>
      <c r="G926" s="7">
        <v>7.5</v>
      </c>
      <c r="H926" s="7">
        <v>100</v>
      </c>
      <c r="I926" s="11">
        <v>0.13002</v>
      </c>
      <c r="J926" s="14">
        <f t="shared" si="78"/>
        <v>13896862.65</v>
      </c>
      <c r="K926" s="9">
        <f t="shared" si="79"/>
        <v>1042264.69875</v>
      </c>
      <c r="L926" s="9">
        <f t="shared" si="80"/>
        <v>13896862.65</v>
      </c>
      <c r="M926" s="9">
        <f t="shared" si="81"/>
        <v>0</v>
      </c>
      <c r="N926" s="9">
        <f t="shared" si="82"/>
        <v>1042264.69875</v>
      </c>
      <c r="O926" s="27">
        <f t="shared" si="83"/>
        <v>7.4999999999999997E-2</v>
      </c>
      <c r="P926" s="10"/>
    </row>
    <row r="927" spans="1:16" x14ac:dyDescent="0.35">
      <c r="A927" s="5" t="s">
        <v>1108</v>
      </c>
      <c r="B927" s="6">
        <v>189675000</v>
      </c>
      <c r="C927" s="7" t="s">
        <v>820</v>
      </c>
      <c r="D927" s="7" t="s">
        <v>133</v>
      </c>
      <c r="E927" s="8">
        <v>45581</v>
      </c>
      <c r="F927" s="8">
        <v>47407</v>
      </c>
      <c r="G927" s="7">
        <v>7.11</v>
      </c>
      <c r="H927" s="7">
        <v>100</v>
      </c>
      <c r="I927" s="11">
        <v>0.2329</v>
      </c>
      <c r="J927" s="14">
        <f t="shared" si="78"/>
        <v>44175307.5</v>
      </c>
      <c r="K927" s="9">
        <f t="shared" si="79"/>
        <v>3140864.3632499999</v>
      </c>
      <c r="L927" s="9">
        <f t="shared" si="80"/>
        <v>44175307.5</v>
      </c>
      <c r="M927" s="9">
        <f t="shared" si="81"/>
        <v>0</v>
      </c>
      <c r="N927" s="9">
        <f t="shared" si="82"/>
        <v>3140864.3632499999</v>
      </c>
      <c r="O927" s="27">
        <f t="shared" si="83"/>
        <v>7.1099999999999997E-2</v>
      </c>
      <c r="P927" s="10"/>
    </row>
    <row r="928" spans="1:16" x14ac:dyDescent="0.35">
      <c r="A928" s="5" t="s">
        <v>464</v>
      </c>
      <c r="B928" s="6">
        <v>43796250</v>
      </c>
      <c r="C928" s="7" t="s">
        <v>287</v>
      </c>
      <c r="D928" s="7" t="s">
        <v>30</v>
      </c>
      <c r="E928" s="8">
        <v>45539</v>
      </c>
      <c r="F928" s="8">
        <v>47000</v>
      </c>
      <c r="G928" s="7">
        <v>2.62</v>
      </c>
      <c r="H928" s="7">
        <v>100</v>
      </c>
      <c r="I928" s="7">
        <v>8.8090000000000002E-2</v>
      </c>
      <c r="J928" s="14">
        <f t="shared" si="78"/>
        <v>3858011.6625000001</v>
      </c>
      <c r="K928" s="9">
        <f t="shared" si="79"/>
        <v>101079.90555750001</v>
      </c>
      <c r="L928" s="9">
        <f t="shared" si="80"/>
        <v>3858011.6625000001</v>
      </c>
      <c r="M928" s="9">
        <f t="shared" si="81"/>
        <v>0</v>
      </c>
      <c r="N928" s="9">
        <f t="shared" si="82"/>
        <v>101079.90555750001</v>
      </c>
      <c r="O928" s="27">
        <f t="shared" si="83"/>
        <v>2.6200000000000001E-2</v>
      </c>
      <c r="P928" s="10"/>
    </row>
    <row r="929" spans="1:16" x14ac:dyDescent="0.35">
      <c r="A929" s="5" t="s">
        <v>653</v>
      </c>
      <c r="B929" s="6">
        <v>68653900</v>
      </c>
      <c r="C929" s="7" t="s">
        <v>287</v>
      </c>
      <c r="D929" s="7" t="s">
        <v>30</v>
      </c>
      <c r="E929" s="8">
        <v>45551</v>
      </c>
      <c r="F929" s="8">
        <v>46281</v>
      </c>
      <c r="G929" s="7">
        <v>3.9860000000000002</v>
      </c>
      <c r="H929" s="7">
        <v>100</v>
      </c>
      <c r="I929" s="7">
        <v>8.8209999999999997E-2</v>
      </c>
      <c r="J929" s="14">
        <f t="shared" si="78"/>
        <v>6055960.5189999994</v>
      </c>
      <c r="K929" s="9">
        <f t="shared" si="79"/>
        <v>241390.58628733997</v>
      </c>
      <c r="L929" s="9">
        <f t="shared" si="80"/>
        <v>6055960.5189999994</v>
      </c>
      <c r="M929" s="9">
        <f t="shared" si="81"/>
        <v>0</v>
      </c>
      <c r="N929" s="9">
        <f t="shared" si="82"/>
        <v>241390.58628733997</v>
      </c>
      <c r="O929" s="27">
        <f t="shared" si="83"/>
        <v>3.986E-2</v>
      </c>
      <c r="P929" s="10"/>
    </row>
    <row r="930" spans="1:16" x14ac:dyDescent="0.35">
      <c r="A930" s="5" t="s">
        <v>681</v>
      </c>
      <c r="B930" s="6">
        <v>96100200</v>
      </c>
      <c r="C930" s="7" t="s">
        <v>287</v>
      </c>
      <c r="D930" s="7" t="s">
        <v>30</v>
      </c>
      <c r="E930" s="8">
        <v>45401</v>
      </c>
      <c r="F930" s="8">
        <v>46406</v>
      </c>
      <c r="G930" s="7">
        <v>5.7089999999999996</v>
      </c>
      <c r="H930" s="7">
        <v>100</v>
      </c>
      <c r="I930" s="7">
        <v>8.5750000000000007E-2</v>
      </c>
      <c r="J930" s="14">
        <f t="shared" si="78"/>
        <v>8240592.1500000004</v>
      </c>
      <c r="K930" s="9">
        <f t="shared" si="79"/>
        <v>470455.40584349999</v>
      </c>
      <c r="L930" s="9">
        <f t="shared" si="80"/>
        <v>8240592.1500000004</v>
      </c>
      <c r="M930" s="9">
        <f t="shared" si="81"/>
        <v>0</v>
      </c>
      <c r="N930" s="9">
        <f t="shared" si="82"/>
        <v>470455.40584349999</v>
      </c>
      <c r="O930" s="27">
        <f t="shared" si="83"/>
        <v>5.7089999999999995E-2</v>
      </c>
      <c r="P930" s="10"/>
    </row>
    <row r="931" spans="1:16" x14ac:dyDescent="0.35">
      <c r="A931" s="5" t="s">
        <v>519</v>
      </c>
      <c r="B931" s="6">
        <v>547850000</v>
      </c>
      <c r="C931" s="7" t="s">
        <v>15</v>
      </c>
      <c r="D931" s="7" t="s">
        <v>69</v>
      </c>
      <c r="E931" s="8">
        <v>45364</v>
      </c>
      <c r="F931" s="8">
        <v>47739</v>
      </c>
      <c r="G931" s="7">
        <v>4.25</v>
      </c>
      <c r="H931" s="7">
        <v>99.584999999999994</v>
      </c>
      <c r="I931" s="7">
        <v>1</v>
      </c>
      <c r="J931" s="14">
        <f t="shared" si="78"/>
        <v>547850000</v>
      </c>
      <c r="K931" s="9">
        <f t="shared" si="79"/>
        <v>23283625</v>
      </c>
      <c r="L931" s="9">
        <f t="shared" si="80"/>
        <v>545576422.5</v>
      </c>
      <c r="M931" s="9">
        <f t="shared" si="81"/>
        <v>-2273577.5</v>
      </c>
      <c r="N931" s="9">
        <f t="shared" si="82"/>
        <v>21010047.5</v>
      </c>
      <c r="O931" s="27">
        <f t="shared" si="83"/>
        <v>3.8509815735301503E-2</v>
      </c>
      <c r="P931" s="10"/>
    </row>
    <row r="932" spans="1:16" x14ac:dyDescent="0.35">
      <c r="A932" s="5" t="s">
        <v>149</v>
      </c>
      <c r="B932" s="6">
        <v>536800000</v>
      </c>
      <c r="C932" s="7" t="s">
        <v>15</v>
      </c>
      <c r="D932" s="7" t="s">
        <v>30</v>
      </c>
      <c r="E932" s="8">
        <v>45236</v>
      </c>
      <c r="F932" s="8">
        <v>47063</v>
      </c>
      <c r="G932" s="7">
        <v>4.375</v>
      </c>
      <c r="H932" s="7">
        <v>99.991</v>
      </c>
      <c r="I932" s="7">
        <v>1</v>
      </c>
      <c r="J932" s="14">
        <f t="shared" si="78"/>
        <v>536800000</v>
      </c>
      <c r="K932" s="9">
        <f t="shared" si="79"/>
        <v>23485000</v>
      </c>
      <c r="L932" s="9">
        <f t="shared" si="80"/>
        <v>536751688</v>
      </c>
      <c r="M932" s="9">
        <f t="shared" si="81"/>
        <v>-48312</v>
      </c>
      <c r="N932" s="9">
        <f t="shared" si="82"/>
        <v>23436688</v>
      </c>
      <c r="O932" s="27">
        <f t="shared" si="83"/>
        <v>4.3663929753677833E-2</v>
      </c>
      <c r="P932" s="10"/>
    </row>
    <row r="933" spans="1:16" x14ac:dyDescent="0.35">
      <c r="A933" s="5" t="s">
        <v>472</v>
      </c>
      <c r="B933" s="6">
        <v>807525000</v>
      </c>
      <c r="C933" s="7" t="s">
        <v>15</v>
      </c>
      <c r="D933" s="7" t="s">
        <v>30</v>
      </c>
      <c r="E933" s="8">
        <v>45069</v>
      </c>
      <c r="F933" s="8">
        <v>47626</v>
      </c>
      <c r="G933" s="7">
        <v>2.875</v>
      </c>
      <c r="H933" s="7">
        <v>99.551000000000002</v>
      </c>
      <c r="I933" s="7">
        <v>1</v>
      </c>
      <c r="J933" s="14">
        <f t="shared" si="78"/>
        <v>807525000</v>
      </c>
      <c r="K933" s="9">
        <f t="shared" si="79"/>
        <v>23216343.75</v>
      </c>
      <c r="L933" s="9">
        <f t="shared" si="80"/>
        <v>803899212.75</v>
      </c>
      <c r="M933" s="9">
        <f t="shared" si="81"/>
        <v>-3625787.25</v>
      </c>
      <c r="N933" s="9">
        <f t="shared" si="82"/>
        <v>19590556.5</v>
      </c>
      <c r="O933" s="27">
        <f t="shared" si="83"/>
        <v>2.4369418689917731E-2</v>
      </c>
      <c r="P933" s="10"/>
    </row>
    <row r="934" spans="1:16" x14ac:dyDescent="0.35">
      <c r="A934" s="5" t="s">
        <v>914</v>
      </c>
      <c r="B934" s="6">
        <v>247440000</v>
      </c>
      <c r="C934" s="7" t="s">
        <v>63</v>
      </c>
      <c r="D934" s="7" t="s">
        <v>64</v>
      </c>
      <c r="E934" s="8">
        <v>45070</v>
      </c>
      <c r="F934" s="8">
        <v>46897</v>
      </c>
      <c r="G934" s="7">
        <v>9.5</v>
      </c>
      <c r="H934" s="7">
        <v>100</v>
      </c>
      <c r="I934" s="11">
        <v>1.1508400000000001</v>
      </c>
      <c r="J934" s="14">
        <f t="shared" si="78"/>
        <v>284763849.60000002</v>
      </c>
      <c r="K934" s="9">
        <f t="shared" si="79"/>
        <v>27052565.712000001</v>
      </c>
      <c r="L934" s="9">
        <f t="shared" si="80"/>
        <v>284763849.60000002</v>
      </c>
      <c r="M934" s="9">
        <f t="shared" si="81"/>
        <v>0</v>
      </c>
      <c r="N934" s="9">
        <f t="shared" si="82"/>
        <v>27052565.712000001</v>
      </c>
      <c r="O934" s="27">
        <f t="shared" si="83"/>
        <v>9.5000000000000001E-2</v>
      </c>
      <c r="P934" s="10"/>
    </row>
    <row r="935" spans="1:16" x14ac:dyDescent="0.35">
      <c r="A935" s="5" t="s">
        <v>388</v>
      </c>
      <c r="B935" s="6">
        <v>392940000</v>
      </c>
      <c r="C935" s="7" t="s">
        <v>63</v>
      </c>
      <c r="D935" s="7" t="s">
        <v>64</v>
      </c>
      <c r="E935" s="8">
        <v>44630</v>
      </c>
      <c r="F935" s="8">
        <v>49013</v>
      </c>
      <c r="G935" s="7">
        <v>2.75</v>
      </c>
      <c r="H935" s="7">
        <v>99.573999999999998</v>
      </c>
      <c r="I935" s="11">
        <v>1.1961900000000001</v>
      </c>
      <c r="J935" s="14">
        <f t="shared" si="78"/>
        <v>470030898.60000002</v>
      </c>
      <c r="K935" s="9">
        <f t="shared" si="79"/>
        <v>12925849.7115</v>
      </c>
      <c r="L935" s="9">
        <f t="shared" si="80"/>
        <v>468028566.971964</v>
      </c>
      <c r="M935" s="9">
        <f t="shared" si="81"/>
        <v>-2002331.6280360222</v>
      </c>
      <c r="N935" s="9">
        <f t="shared" si="82"/>
        <v>10923518.083463978</v>
      </c>
      <c r="O935" s="27">
        <f t="shared" si="83"/>
        <v>2.3339425954566406E-2</v>
      </c>
      <c r="P935" s="10"/>
    </row>
    <row r="936" spans="1:16" x14ac:dyDescent="0.35">
      <c r="A936" s="5" t="s">
        <v>341</v>
      </c>
      <c r="B936" s="6">
        <v>527450000</v>
      </c>
      <c r="C936" s="7" t="s">
        <v>15</v>
      </c>
      <c r="D936" s="7" t="s">
        <v>35</v>
      </c>
      <c r="E936" s="8">
        <v>44685</v>
      </c>
      <c r="F936" s="8">
        <v>46511</v>
      </c>
      <c r="G936" s="7">
        <v>2.375</v>
      </c>
      <c r="H936" s="7">
        <v>99.834000000000003</v>
      </c>
      <c r="I936" s="7">
        <v>1</v>
      </c>
      <c r="J936" s="14">
        <f t="shared" si="78"/>
        <v>527450000</v>
      </c>
      <c r="K936" s="9">
        <f t="shared" si="79"/>
        <v>12526937.5</v>
      </c>
      <c r="L936" s="9">
        <f t="shared" si="80"/>
        <v>526574433</v>
      </c>
      <c r="M936" s="9">
        <f t="shared" si="81"/>
        <v>-875567</v>
      </c>
      <c r="N936" s="9">
        <f t="shared" si="82"/>
        <v>11651370.5</v>
      </c>
      <c r="O936" s="27">
        <f t="shared" si="83"/>
        <v>2.2126730372418215E-2</v>
      </c>
      <c r="P936" s="10"/>
    </row>
    <row r="937" spans="1:16" x14ac:dyDescent="0.35">
      <c r="A937" s="5" t="s">
        <v>975</v>
      </c>
      <c r="B937" s="6">
        <v>43333200</v>
      </c>
      <c r="C937" s="7" t="s">
        <v>287</v>
      </c>
      <c r="D937" s="7" t="s">
        <v>30</v>
      </c>
      <c r="E937" s="8">
        <v>45343</v>
      </c>
      <c r="F937" s="8">
        <v>46620</v>
      </c>
      <c r="G937" s="7">
        <v>5.6959999999999997</v>
      </c>
      <c r="H937" s="7">
        <v>100</v>
      </c>
      <c r="I937" s="7">
        <v>8.9010000000000006E-2</v>
      </c>
      <c r="J937" s="14">
        <f t="shared" ref="J937:J1000" si="84">IFERROR((B937*I937),0)</f>
        <v>3857088.1320000002</v>
      </c>
      <c r="K937" s="9">
        <f t="shared" ref="K937:K1000" si="85">IFERROR(((J937)*(G937%)),0)</f>
        <v>219699.73999872</v>
      </c>
      <c r="L937" s="9">
        <f t="shared" ref="L937:L1000" si="86">IFERROR((J937)*(H937%),0)</f>
        <v>3857088.1320000002</v>
      </c>
      <c r="M937" s="9">
        <f t="shared" ref="M937:M1000" si="87">IFERROR((L937-J937),0)</f>
        <v>0</v>
      </c>
      <c r="N937" s="9">
        <f t="shared" ref="N937:N1000" si="88">IFERROR((M937+K937),0)</f>
        <v>219699.73999872</v>
      </c>
      <c r="O937" s="27">
        <f t="shared" ref="O937:O1000" si="89">IFERROR((N937/L937),0)</f>
        <v>5.6959999999999997E-2</v>
      </c>
      <c r="P937" s="10"/>
    </row>
    <row r="938" spans="1:16" x14ac:dyDescent="0.35">
      <c r="A938" s="5" t="s">
        <v>681</v>
      </c>
      <c r="B938" s="6">
        <v>152640000</v>
      </c>
      <c r="C938" s="7" t="s">
        <v>287</v>
      </c>
      <c r="D938" s="7" t="s">
        <v>30</v>
      </c>
      <c r="E938" s="8">
        <v>45329</v>
      </c>
      <c r="F938" s="8">
        <v>46149</v>
      </c>
      <c r="G938" s="7">
        <v>5.7519999999999998</v>
      </c>
      <c r="H938" s="7">
        <v>100</v>
      </c>
      <c r="I938" s="7">
        <v>8.7989999999999999E-2</v>
      </c>
      <c r="J938" s="14">
        <f t="shared" si="84"/>
        <v>13430793.6</v>
      </c>
      <c r="K938" s="9">
        <f t="shared" si="85"/>
        <v>772539.24787199986</v>
      </c>
      <c r="L938" s="9">
        <f t="shared" si="86"/>
        <v>13430793.6</v>
      </c>
      <c r="M938" s="9">
        <f t="shared" si="87"/>
        <v>0</v>
      </c>
      <c r="N938" s="9">
        <f t="shared" si="88"/>
        <v>772539.24787199986</v>
      </c>
      <c r="O938" s="27">
        <f t="shared" si="89"/>
        <v>5.7519999999999995E-2</v>
      </c>
      <c r="P938" s="10"/>
    </row>
    <row r="939" spans="1:16" x14ac:dyDescent="0.35">
      <c r="A939" s="5" t="s">
        <v>511</v>
      </c>
      <c r="B939" s="6">
        <v>547950000</v>
      </c>
      <c r="C939" s="7" t="s">
        <v>15</v>
      </c>
      <c r="D939" s="7" t="s">
        <v>32</v>
      </c>
      <c r="E939" s="8">
        <v>45104</v>
      </c>
      <c r="F939" s="8">
        <v>46657</v>
      </c>
      <c r="G939" s="7">
        <v>3.25</v>
      </c>
      <c r="H939" s="7">
        <v>99.628</v>
      </c>
      <c r="I939" s="7">
        <v>1</v>
      </c>
      <c r="J939" s="14">
        <f t="shared" si="84"/>
        <v>547950000</v>
      </c>
      <c r="K939" s="9">
        <f t="shared" si="85"/>
        <v>17808375</v>
      </c>
      <c r="L939" s="9">
        <f t="shared" si="86"/>
        <v>545911626</v>
      </c>
      <c r="M939" s="9">
        <f t="shared" si="87"/>
        <v>-2038374</v>
      </c>
      <c r="N939" s="9">
        <f t="shared" si="88"/>
        <v>15770001</v>
      </c>
      <c r="O939" s="27">
        <f t="shared" si="89"/>
        <v>2.8887461356245231E-2</v>
      </c>
      <c r="P939" s="10"/>
    </row>
    <row r="940" spans="1:16" x14ac:dyDescent="0.35">
      <c r="A940" s="5" t="s">
        <v>729</v>
      </c>
      <c r="B940" s="6">
        <v>548550000</v>
      </c>
      <c r="C940" s="7" t="s">
        <v>15</v>
      </c>
      <c r="D940" s="7" t="s">
        <v>32</v>
      </c>
      <c r="E940" s="8">
        <v>45098</v>
      </c>
      <c r="F940" s="8">
        <v>46559</v>
      </c>
      <c r="G940" s="7">
        <v>4.25</v>
      </c>
      <c r="H940" s="7">
        <v>99.736999999999995</v>
      </c>
      <c r="I940" s="7">
        <v>1</v>
      </c>
      <c r="J940" s="14">
        <f t="shared" si="84"/>
        <v>548550000</v>
      </c>
      <c r="K940" s="9">
        <f t="shared" si="85"/>
        <v>23313375</v>
      </c>
      <c r="L940" s="9">
        <f t="shared" si="86"/>
        <v>547107313.5</v>
      </c>
      <c r="M940" s="9">
        <f t="shared" si="87"/>
        <v>-1442686.5</v>
      </c>
      <c r="N940" s="9">
        <f t="shared" si="88"/>
        <v>21870688.5</v>
      </c>
      <c r="O940" s="27">
        <f t="shared" si="89"/>
        <v>3.997513460400854E-2</v>
      </c>
      <c r="P940" s="10"/>
    </row>
    <row r="941" spans="1:16" x14ac:dyDescent="0.35">
      <c r="A941" s="5" t="s">
        <v>1121</v>
      </c>
      <c r="B941" s="6">
        <v>123250000</v>
      </c>
      <c r="C941" s="7" t="s">
        <v>131</v>
      </c>
      <c r="D941" s="7" t="s">
        <v>186</v>
      </c>
      <c r="E941" s="8">
        <v>44882</v>
      </c>
      <c r="F941" s="8">
        <v>55932</v>
      </c>
      <c r="G941" s="7">
        <v>7.93</v>
      </c>
      <c r="H941" s="7">
        <v>100</v>
      </c>
      <c r="I941" s="7">
        <v>9.6629999999999994E-2</v>
      </c>
      <c r="J941" s="14">
        <f t="shared" si="84"/>
        <v>11909647.5</v>
      </c>
      <c r="K941" s="9">
        <f t="shared" si="85"/>
        <v>944435.04674999998</v>
      </c>
      <c r="L941" s="9">
        <f t="shared" si="86"/>
        <v>11909647.5</v>
      </c>
      <c r="M941" s="9">
        <f t="shared" si="87"/>
        <v>0</v>
      </c>
      <c r="N941" s="9">
        <f t="shared" si="88"/>
        <v>944435.04674999998</v>
      </c>
      <c r="O941" s="27">
        <f t="shared" si="89"/>
        <v>7.9299999999999995E-2</v>
      </c>
      <c r="P941" s="10"/>
    </row>
    <row r="942" spans="1:16" x14ac:dyDescent="0.35">
      <c r="A942" s="5" t="s">
        <v>1056</v>
      </c>
      <c r="B942" s="6">
        <v>525400000</v>
      </c>
      <c r="C942" s="7" t="s">
        <v>15</v>
      </c>
      <c r="D942" s="7" t="s">
        <v>116</v>
      </c>
      <c r="E942" s="8">
        <v>44896</v>
      </c>
      <c r="F942" s="8">
        <v>48549</v>
      </c>
      <c r="G942" s="7">
        <v>4.25</v>
      </c>
      <c r="H942" s="7">
        <v>99.186999999999998</v>
      </c>
      <c r="I942" s="7">
        <v>1</v>
      </c>
      <c r="J942" s="14">
        <f t="shared" si="84"/>
        <v>525400000</v>
      </c>
      <c r="K942" s="9">
        <f t="shared" si="85"/>
        <v>22329500</v>
      </c>
      <c r="L942" s="9">
        <f t="shared" si="86"/>
        <v>521128498</v>
      </c>
      <c r="M942" s="9">
        <f t="shared" si="87"/>
        <v>-4271502</v>
      </c>
      <c r="N942" s="9">
        <f t="shared" si="88"/>
        <v>18057998</v>
      </c>
      <c r="O942" s="27">
        <f t="shared" si="89"/>
        <v>3.4651718471170614E-2</v>
      </c>
      <c r="P942" s="10"/>
    </row>
    <row r="943" spans="1:16" x14ac:dyDescent="0.35">
      <c r="A943" s="5" t="s">
        <v>108</v>
      </c>
      <c r="B943" s="6">
        <v>755820000</v>
      </c>
      <c r="C943" s="7" t="s">
        <v>820</v>
      </c>
      <c r="D943" s="7" t="s">
        <v>109</v>
      </c>
      <c r="E943" s="8">
        <v>44312</v>
      </c>
      <c r="F943" s="8">
        <v>46433</v>
      </c>
      <c r="G943" s="7">
        <v>1</v>
      </c>
      <c r="H943" s="7">
        <v>99.843999999999994</v>
      </c>
      <c r="I943" s="11">
        <v>0.21904999999999999</v>
      </c>
      <c r="J943" s="14">
        <f t="shared" si="84"/>
        <v>165562371</v>
      </c>
      <c r="K943" s="9">
        <f t="shared" si="85"/>
        <v>1655623.71</v>
      </c>
      <c r="L943" s="9">
        <f t="shared" si="86"/>
        <v>165304093.70124</v>
      </c>
      <c r="M943" s="9">
        <f t="shared" si="87"/>
        <v>-258277.29875999689</v>
      </c>
      <c r="N943" s="9">
        <f t="shared" si="88"/>
        <v>1397346.4112400031</v>
      </c>
      <c r="O943" s="27">
        <f t="shared" si="89"/>
        <v>8.4531869716758332E-3</v>
      </c>
      <c r="P943" s="10"/>
    </row>
    <row r="944" spans="1:16" x14ac:dyDescent="0.35">
      <c r="A944" s="5" t="s">
        <v>1125</v>
      </c>
      <c r="B944" s="6">
        <v>60609640</v>
      </c>
      <c r="C944" s="7" t="s">
        <v>287</v>
      </c>
      <c r="D944" s="7" t="s">
        <v>30</v>
      </c>
      <c r="E944" s="8">
        <v>44441</v>
      </c>
      <c r="F944" s="8">
        <v>46267</v>
      </c>
      <c r="G944" s="7">
        <v>2.6829999999999998</v>
      </c>
      <c r="H944" s="7">
        <v>102.776</v>
      </c>
      <c r="I944" s="7">
        <v>9.8220000000000002E-2</v>
      </c>
      <c r="J944" s="14">
        <f t="shared" si="84"/>
        <v>5953078.8408000004</v>
      </c>
      <c r="K944" s="9">
        <f t="shared" si="85"/>
        <v>159721.10529866401</v>
      </c>
      <c r="L944" s="9">
        <f t="shared" si="86"/>
        <v>6118336.309420608</v>
      </c>
      <c r="M944" s="9">
        <f t="shared" si="87"/>
        <v>165257.46862060763</v>
      </c>
      <c r="N944" s="9">
        <f t="shared" si="88"/>
        <v>324978.57391927164</v>
      </c>
      <c r="O944" s="27">
        <f t="shared" si="89"/>
        <v>5.3115513349420038E-2</v>
      </c>
      <c r="P944" s="10"/>
    </row>
    <row r="945" spans="1:16" x14ac:dyDescent="0.35">
      <c r="A945" s="5" t="s">
        <v>1126</v>
      </c>
      <c r="B945" s="6">
        <v>1695450000</v>
      </c>
      <c r="C945" s="7" t="s">
        <v>15</v>
      </c>
      <c r="D945" s="7" t="s">
        <v>116</v>
      </c>
      <c r="E945" s="8">
        <v>44532</v>
      </c>
      <c r="F945" s="8">
        <v>46358</v>
      </c>
      <c r="G945" s="7">
        <v>0.01</v>
      </c>
      <c r="H945" s="7">
        <v>100.627</v>
      </c>
      <c r="I945" s="7">
        <v>1</v>
      </c>
      <c r="J945" s="14">
        <f t="shared" si="84"/>
        <v>1695450000</v>
      </c>
      <c r="K945" s="9">
        <f t="shared" si="85"/>
        <v>169545</v>
      </c>
      <c r="L945" s="9">
        <f t="shared" si="86"/>
        <v>1706080471.5</v>
      </c>
      <c r="M945" s="9">
        <f t="shared" si="87"/>
        <v>10630471.5</v>
      </c>
      <c r="N945" s="9">
        <f t="shared" si="88"/>
        <v>10800016.5</v>
      </c>
      <c r="O945" s="27">
        <f t="shared" si="89"/>
        <v>6.3303089628032241E-3</v>
      </c>
      <c r="P945" s="10"/>
    </row>
    <row r="946" spans="1:16" x14ac:dyDescent="0.35">
      <c r="A946" s="5" t="s">
        <v>1127</v>
      </c>
      <c r="B946" s="6">
        <v>566200000</v>
      </c>
      <c r="C946" s="7" t="s">
        <v>15</v>
      </c>
      <c r="D946" s="7" t="s">
        <v>116</v>
      </c>
      <c r="E946" s="8">
        <v>44531</v>
      </c>
      <c r="F946" s="8">
        <v>48183</v>
      </c>
      <c r="G946" s="7">
        <v>0.25</v>
      </c>
      <c r="H946" s="7">
        <v>99.42</v>
      </c>
      <c r="I946" s="7">
        <v>1</v>
      </c>
      <c r="J946" s="14">
        <f t="shared" si="84"/>
        <v>566200000</v>
      </c>
      <c r="K946" s="9">
        <f t="shared" si="85"/>
        <v>1415500</v>
      </c>
      <c r="L946" s="9">
        <f t="shared" si="86"/>
        <v>562916040</v>
      </c>
      <c r="M946" s="9">
        <f t="shared" si="87"/>
        <v>-3283960</v>
      </c>
      <c r="N946" s="9">
        <f t="shared" si="88"/>
        <v>-1868460</v>
      </c>
      <c r="O946" s="27">
        <f t="shared" si="89"/>
        <v>-3.3192516596258297E-3</v>
      </c>
      <c r="P946" s="10"/>
    </row>
    <row r="947" spans="1:16" x14ac:dyDescent="0.35">
      <c r="A947" s="5" t="s">
        <v>950</v>
      </c>
      <c r="B947" s="6">
        <v>2474976000</v>
      </c>
      <c r="C947" s="7" t="s">
        <v>853</v>
      </c>
      <c r="D947" s="7" t="s">
        <v>16</v>
      </c>
      <c r="E947" s="8">
        <v>44582</v>
      </c>
      <c r="F947" s="8">
        <v>48167</v>
      </c>
      <c r="G947" s="7">
        <v>0</v>
      </c>
      <c r="H947" s="7">
        <v>98.63</v>
      </c>
      <c r="I947" s="11">
        <v>0.13433999999999999</v>
      </c>
      <c r="J947" s="14">
        <f t="shared" si="84"/>
        <v>332488275.83999997</v>
      </c>
      <c r="K947" s="9">
        <f t="shared" si="85"/>
        <v>0</v>
      </c>
      <c r="L947" s="9">
        <f t="shared" si="86"/>
        <v>327933186.46099198</v>
      </c>
      <c r="M947" s="9">
        <f t="shared" si="87"/>
        <v>-4555089.3790079951</v>
      </c>
      <c r="N947" s="9">
        <f t="shared" si="88"/>
        <v>-4555089.3790079951</v>
      </c>
      <c r="O947" s="27">
        <f t="shared" si="89"/>
        <v>-1.3890297069857028E-2</v>
      </c>
      <c r="P947" s="10"/>
    </row>
    <row r="948" spans="1:16" x14ac:dyDescent="0.35">
      <c r="A948" s="5" t="s">
        <v>75</v>
      </c>
      <c r="B948" s="6">
        <v>789225000</v>
      </c>
      <c r="C948" s="7" t="s">
        <v>15</v>
      </c>
      <c r="D948" s="7" t="s">
        <v>35</v>
      </c>
      <c r="E948" s="8">
        <v>44740</v>
      </c>
      <c r="F948" s="8">
        <v>46658</v>
      </c>
      <c r="G948" s="7">
        <v>3.75</v>
      </c>
      <c r="H948" s="7">
        <v>99.546000000000006</v>
      </c>
      <c r="I948" s="7">
        <v>1</v>
      </c>
      <c r="J948" s="14">
        <f t="shared" si="84"/>
        <v>789225000</v>
      </c>
      <c r="K948" s="9">
        <f t="shared" si="85"/>
        <v>29595937.5</v>
      </c>
      <c r="L948" s="9">
        <f t="shared" si="86"/>
        <v>785641918.5</v>
      </c>
      <c r="M948" s="9">
        <f t="shared" si="87"/>
        <v>-3583081.5</v>
      </c>
      <c r="N948" s="9">
        <f t="shared" si="88"/>
        <v>26012856</v>
      </c>
      <c r="O948" s="27">
        <f t="shared" si="89"/>
        <v>3.3110320856689371E-2</v>
      </c>
      <c r="P948" s="10"/>
    </row>
    <row r="949" spans="1:16" x14ac:dyDescent="0.35">
      <c r="A949" s="5" t="s">
        <v>1135</v>
      </c>
      <c r="B949" s="6">
        <v>142249500</v>
      </c>
      <c r="C949" s="7" t="s">
        <v>15</v>
      </c>
      <c r="D949" s="7" t="s">
        <v>69</v>
      </c>
      <c r="E949" s="8">
        <v>45630</v>
      </c>
      <c r="F949" s="8">
        <v>47456</v>
      </c>
      <c r="G949" s="7">
        <v>7.25</v>
      </c>
      <c r="H949" s="7">
        <v>100</v>
      </c>
      <c r="I949" s="7">
        <v>1</v>
      </c>
      <c r="J949" s="14">
        <f t="shared" si="84"/>
        <v>142249500</v>
      </c>
      <c r="K949" s="9">
        <f t="shared" si="85"/>
        <v>10313088.75</v>
      </c>
      <c r="L949" s="9">
        <f t="shared" si="86"/>
        <v>142249500</v>
      </c>
      <c r="M949" s="9">
        <f t="shared" si="87"/>
        <v>0</v>
      </c>
      <c r="N949" s="9">
        <f t="shared" si="88"/>
        <v>10313088.75</v>
      </c>
      <c r="O949" s="27">
        <f t="shared" si="89"/>
        <v>7.2499999999999995E-2</v>
      </c>
      <c r="P949" s="10"/>
    </row>
    <row r="950" spans="1:16" x14ac:dyDescent="0.35">
      <c r="A950" s="5" t="s">
        <v>251</v>
      </c>
      <c r="B950" s="6">
        <v>600000000</v>
      </c>
      <c r="C950" s="7" t="s">
        <v>23</v>
      </c>
      <c r="D950" s="7" t="s">
        <v>61</v>
      </c>
      <c r="E950" s="8">
        <v>45334</v>
      </c>
      <c r="F950" s="8">
        <v>47891</v>
      </c>
      <c r="G950" s="7">
        <v>8.875</v>
      </c>
      <c r="H950" s="7">
        <v>98.727000000000004</v>
      </c>
      <c r="I950" s="7">
        <v>0.92710999999999999</v>
      </c>
      <c r="J950" s="14">
        <f t="shared" si="84"/>
        <v>556266000</v>
      </c>
      <c r="K950" s="9">
        <f t="shared" si="85"/>
        <v>49368607.5</v>
      </c>
      <c r="L950" s="9">
        <f t="shared" si="86"/>
        <v>549184733.82000005</v>
      </c>
      <c r="M950" s="9">
        <f t="shared" si="87"/>
        <v>-7081266.1799999475</v>
      </c>
      <c r="N950" s="9">
        <f t="shared" si="88"/>
        <v>42287341.320000052</v>
      </c>
      <c r="O950" s="27">
        <f t="shared" si="89"/>
        <v>7.7000212707769994E-2</v>
      </c>
      <c r="P950" s="10"/>
    </row>
    <row r="951" spans="1:16" x14ac:dyDescent="0.35">
      <c r="A951" s="5" t="s">
        <v>154</v>
      </c>
      <c r="B951" s="6">
        <v>817950000</v>
      </c>
      <c r="C951" s="7" t="s">
        <v>15</v>
      </c>
      <c r="D951" s="7" t="s">
        <v>32</v>
      </c>
      <c r="E951" s="8">
        <v>45253</v>
      </c>
      <c r="F951" s="8">
        <v>47080</v>
      </c>
      <c r="G951" s="7">
        <v>3.25</v>
      </c>
      <c r="H951" s="7">
        <v>99.918000000000006</v>
      </c>
      <c r="I951" s="7">
        <v>1</v>
      </c>
      <c r="J951" s="14">
        <f t="shared" si="84"/>
        <v>817950000</v>
      </c>
      <c r="K951" s="9">
        <f t="shared" si="85"/>
        <v>26583375</v>
      </c>
      <c r="L951" s="9">
        <f t="shared" si="86"/>
        <v>817279281</v>
      </c>
      <c r="M951" s="9">
        <f t="shared" si="87"/>
        <v>-670719</v>
      </c>
      <c r="N951" s="9">
        <f t="shared" si="88"/>
        <v>25912656</v>
      </c>
      <c r="O951" s="27">
        <f t="shared" si="89"/>
        <v>3.1705998919113673E-2</v>
      </c>
      <c r="P951" s="10"/>
    </row>
    <row r="952" spans="1:16" x14ac:dyDescent="0.35">
      <c r="A952" s="5" t="s">
        <v>1138</v>
      </c>
      <c r="B952" s="6">
        <v>271500000</v>
      </c>
      <c r="C952" s="7" t="s">
        <v>15</v>
      </c>
      <c r="D952" s="7" t="s">
        <v>91</v>
      </c>
      <c r="E952" s="8">
        <v>45246</v>
      </c>
      <c r="F952" s="8">
        <v>46843</v>
      </c>
      <c r="G952" s="7">
        <v>3.625</v>
      </c>
      <c r="H952" s="7">
        <v>99.843999999999994</v>
      </c>
      <c r="I952" s="7">
        <v>1</v>
      </c>
      <c r="J952" s="14">
        <f t="shared" si="84"/>
        <v>271500000</v>
      </c>
      <c r="K952" s="9">
        <f t="shared" si="85"/>
        <v>9841875</v>
      </c>
      <c r="L952" s="9">
        <f t="shared" si="86"/>
        <v>271076460</v>
      </c>
      <c r="M952" s="9">
        <f t="shared" si="87"/>
        <v>-423540</v>
      </c>
      <c r="N952" s="9">
        <f t="shared" si="88"/>
        <v>9418335</v>
      </c>
      <c r="O952" s="27">
        <f t="shared" si="89"/>
        <v>3.4744200953487438E-2</v>
      </c>
      <c r="P952" s="10"/>
    </row>
    <row r="953" spans="1:16" x14ac:dyDescent="0.35">
      <c r="A953" s="5" t="s">
        <v>48</v>
      </c>
      <c r="B953" s="6">
        <v>655700000</v>
      </c>
      <c r="C953" s="7" t="s">
        <v>63</v>
      </c>
      <c r="D953" s="7" t="s">
        <v>32</v>
      </c>
      <c r="E953" s="8">
        <v>45120</v>
      </c>
      <c r="F953" s="8">
        <v>47882</v>
      </c>
      <c r="G953" s="7">
        <v>4.875</v>
      </c>
      <c r="H953" s="7">
        <v>99.308000000000007</v>
      </c>
      <c r="I953" s="11">
        <v>1.17092</v>
      </c>
      <c r="J953" s="14">
        <f t="shared" si="84"/>
        <v>767772244</v>
      </c>
      <c r="K953" s="9">
        <f t="shared" si="85"/>
        <v>37428896.895000003</v>
      </c>
      <c r="L953" s="9">
        <f t="shared" si="86"/>
        <v>762459260.07152009</v>
      </c>
      <c r="M953" s="9">
        <f t="shared" si="87"/>
        <v>-5312983.9284799099</v>
      </c>
      <c r="N953" s="9">
        <f t="shared" si="88"/>
        <v>32115912.966520093</v>
      </c>
      <c r="O953" s="27">
        <f t="shared" si="89"/>
        <v>4.2121480646070929E-2</v>
      </c>
      <c r="P953" s="10"/>
    </row>
    <row r="954" spans="1:16" x14ac:dyDescent="0.35">
      <c r="A954" s="5" t="s">
        <v>663</v>
      </c>
      <c r="B954" s="6">
        <v>160545000</v>
      </c>
      <c r="C954" s="7" t="s">
        <v>53</v>
      </c>
      <c r="D954" s="7" t="s">
        <v>54</v>
      </c>
      <c r="E954" s="8">
        <v>44980</v>
      </c>
      <c r="F954" s="8">
        <v>47718</v>
      </c>
      <c r="G954" s="7">
        <v>1.875</v>
      </c>
      <c r="H954" s="7">
        <v>100.004</v>
      </c>
      <c r="I954" s="11">
        <v>1.01257</v>
      </c>
      <c r="J954" s="14">
        <f t="shared" si="84"/>
        <v>162563050.65000001</v>
      </c>
      <c r="K954" s="9">
        <f t="shared" si="85"/>
        <v>3048057.1996875</v>
      </c>
      <c r="L954" s="9">
        <f t="shared" si="86"/>
        <v>162569553.17202601</v>
      </c>
      <c r="M954" s="9">
        <f t="shared" si="87"/>
        <v>6502.5220260024071</v>
      </c>
      <c r="N954" s="9">
        <f t="shared" si="88"/>
        <v>3054559.7217135024</v>
      </c>
      <c r="O954" s="27">
        <f t="shared" si="89"/>
        <v>1.878924843006281E-2</v>
      </c>
      <c r="P954" s="10"/>
    </row>
    <row r="955" spans="1:16" x14ac:dyDescent="0.35">
      <c r="A955" s="5" t="s">
        <v>324</v>
      </c>
      <c r="B955" s="6">
        <v>595450000</v>
      </c>
      <c r="C955" s="7" t="s">
        <v>15</v>
      </c>
      <c r="D955" s="7" t="s">
        <v>79</v>
      </c>
      <c r="E955" s="8">
        <v>44274</v>
      </c>
      <c r="F955" s="8">
        <v>47926</v>
      </c>
      <c r="G955" s="7">
        <v>0.5</v>
      </c>
      <c r="H955" s="7">
        <v>99.554000000000002</v>
      </c>
      <c r="I955" s="7">
        <v>1</v>
      </c>
      <c r="J955" s="14">
        <f t="shared" si="84"/>
        <v>595450000</v>
      </c>
      <c r="K955" s="9">
        <f t="shared" si="85"/>
        <v>2977250</v>
      </c>
      <c r="L955" s="9">
        <f t="shared" si="86"/>
        <v>592794293</v>
      </c>
      <c r="M955" s="9">
        <f t="shared" si="87"/>
        <v>-2655707</v>
      </c>
      <c r="N955" s="9">
        <f t="shared" si="88"/>
        <v>321543</v>
      </c>
      <c r="O955" s="27">
        <f t="shared" si="89"/>
        <v>5.4241918958555151E-4</v>
      </c>
      <c r="P955" s="10"/>
    </row>
    <row r="956" spans="1:16" x14ac:dyDescent="0.35">
      <c r="A956" s="5" t="s">
        <v>100</v>
      </c>
      <c r="B956" s="6">
        <v>911700000</v>
      </c>
      <c r="C956" s="7" t="s">
        <v>15</v>
      </c>
      <c r="D956" s="7" t="s">
        <v>18</v>
      </c>
      <c r="E956" s="8">
        <v>44333</v>
      </c>
      <c r="F956" s="8">
        <v>46708</v>
      </c>
      <c r="G956" s="7">
        <v>0.5</v>
      </c>
      <c r="H956" s="7">
        <v>99.908000000000001</v>
      </c>
      <c r="I956" s="7">
        <v>1</v>
      </c>
      <c r="J956" s="14">
        <f t="shared" si="84"/>
        <v>911700000</v>
      </c>
      <c r="K956" s="9">
        <f t="shared" si="85"/>
        <v>4558500</v>
      </c>
      <c r="L956" s="9">
        <f t="shared" si="86"/>
        <v>910861236</v>
      </c>
      <c r="M956" s="9">
        <f t="shared" si="87"/>
        <v>-838764</v>
      </c>
      <c r="N956" s="9">
        <f t="shared" si="88"/>
        <v>3719736</v>
      </c>
      <c r="O956" s="27">
        <f t="shared" si="89"/>
        <v>4.0837570564919729E-3</v>
      </c>
      <c r="P956" s="10"/>
    </row>
    <row r="957" spans="1:16" x14ac:dyDescent="0.35">
      <c r="A957" s="5" t="s">
        <v>317</v>
      </c>
      <c r="B957" s="6">
        <v>107990000</v>
      </c>
      <c r="C957" s="7" t="s">
        <v>53</v>
      </c>
      <c r="D957" s="7" t="s">
        <v>54</v>
      </c>
      <c r="E957" s="8">
        <v>44455</v>
      </c>
      <c r="F957" s="8">
        <v>48107</v>
      </c>
      <c r="G957" s="7">
        <v>0.16</v>
      </c>
      <c r="H957" s="7">
        <v>100</v>
      </c>
      <c r="I957" s="7">
        <v>0.92078000000000004</v>
      </c>
      <c r="J957" s="14">
        <f t="shared" si="84"/>
        <v>99435032.200000003</v>
      </c>
      <c r="K957" s="9">
        <f t="shared" si="85"/>
        <v>159096.05152000001</v>
      </c>
      <c r="L957" s="9">
        <f t="shared" si="86"/>
        <v>99435032.200000003</v>
      </c>
      <c r="M957" s="9">
        <f t="shared" si="87"/>
        <v>0</v>
      </c>
      <c r="N957" s="9">
        <f t="shared" si="88"/>
        <v>159096.05152000001</v>
      </c>
      <c r="O957" s="27">
        <f t="shared" si="89"/>
        <v>1.6000000000000001E-3</v>
      </c>
      <c r="P957" s="10"/>
    </row>
    <row r="958" spans="1:16" x14ac:dyDescent="0.35">
      <c r="A958" s="5" t="s">
        <v>755</v>
      </c>
      <c r="B958" s="6">
        <v>1444500000</v>
      </c>
      <c r="C958" s="7" t="s">
        <v>15</v>
      </c>
      <c r="D958" s="7" t="s">
        <v>32</v>
      </c>
      <c r="E958" s="8">
        <v>44476</v>
      </c>
      <c r="F958" s="8">
        <v>47033</v>
      </c>
      <c r="G958" s="7">
        <v>0.01</v>
      </c>
      <c r="H958" s="7">
        <v>100.59</v>
      </c>
      <c r="I958" s="7">
        <v>1</v>
      </c>
      <c r="J958" s="14">
        <f t="shared" si="84"/>
        <v>1444500000</v>
      </c>
      <c r="K958" s="9">
        <f t="shared" si="85"/>
        <v>144450</v>
      </c>
      <c r="L958" s="9">
        <f t="shared" si="86"/>
        <v>1453022550</v>
      </c>
      <c r="M958" s="9">
        <f t="shared" si="87"/>
        <v>8522550</v>
      </c>
      <c r="N958" s="9">
        <f t="shared" si="88"/>
        <v>8667000</v>
      </c>
      <c r="O958" s="27">
        <f t="shared" si="89"/>
        <v>5.9648076349537726E-3</v>
      </c>
      <c r="P958" s="10"/>
    </row>
    <row r="959" spans="1:16" x14ac:dyDescent="0.35">
      <c r="A959" s="5" t="s">
        <v>1141</v>
      </c>
      <c r="B959" s="6">
        <v>540800000</v>
      </c>
      <c r="C959" s="7" t="s">
        <v>15</v>
      </c>
      <c r="D959" s="7" t="s">
        <v>116</v>
      </c>
      <c r="E959" s="8">
        <v>44665</v>
      </c>
      <c r="F959" s="8">
        <v>48318</v>
      </c>
      <c r="G959" s="7">
        <v>2.875</v>
      </c>
      <c r="H959" s="7">
        <v>99.111999999999995</v>
      </c>
      <c r="I959" s="7">
        <v>1</v>
      </c>
      <c r="J959" s="14">
        <f t="shared" si="84"/>
        <v>540800000</v>
      </c>
      <c r="K959" s="9">
        <f t="shared" si="85"/>
        <v>15548000</v>
      </c>
      <c r="L959" s="9">
        <f t="shared" si="86"/>
        <v>535997696</v>
      </c>
      <c r="M959" s="9">
        <f t="shared" si="87"/>
        <v>-4802304</v>
      </c>
      <c r="N959" s="9">
        <f t="shared" si="88"/>
        <v>10745696</v>
      </c>
      <c r="O959" s="27">
        <f t="shared" si="89"/>
        <v>2.0048026475098877E-2</v>
      </c>
      <c r="P959" s="10"/>
    </row>
    <row r="960" spans="1:16" x14ac:dyDescent="0.35">
      <c r="A960" s="5" t="s">
        <v>301</v>
      </c>
      <c r="B960" s="6">
        <v>502700000</v>
      </c>
      <c r="C960" s="7" t="s">
        <v>15</v>
      </c>
      <c r="D960" s="7" t="s">
        <v>35</v>
      </c>
      <c r="E960" s="8">
        <v>44813</v>
      </c>
      <c r="F960" s="8">
        <v>46639</v>
      </c>
      <c r="G960" s="7">
        <v>2.625</v>
      </c>
      <c r="H960" s="7">
        <v>99.631</v>
      </c>
      <c r="I960" s="7">
        <v>1</v>
      </c>
      <c r="J960" s="14">
        <f t="shared" si="84"/>
        <v>502700000</v>
      </c>
      <c r="K960" s="9">
        <f t="shared" si="85"/>
        <v>13195875</v>
      </c>
      <c r="L960" s="9">
        <f t="shared" si="86"/>
        <v>500845037</v>
      </c>
      <c r="M960" s="9">
        <f t="shared" si="87"/>
        <v>-1854963</v>
      </c>
      <c r="N960" s="9">
        <f t="shared" si="88"/>
        <v>11340912</v>
      </c>
      <c r="O960" s="27">
        <f t="shared" si="89"/>
        <v>2.2643554716905382E-2</v>
      </c>
      <c r="P960" s="10"/>
    </row>
    <row r="961" spans="1:16" x14ac:dyDescent="0.35">
      <c r="A961" s="5" t="s">
        <v>627</v>
      </c>
      <c r="B961" s="6">
        <v>500000000</v>
      </c>
      <c r="C961" s="7" t="s">
        <v>23</v>
      </c>
      <c r="D961" s="7" t="s">
        <v>35</v>
      </c>
      <c r="E961" s="8">
        <v>44845</v>
      </c>
      <c r="F961" s="8">
        <v>46671</v>
      </c>
      <c r="G961" s="7">
        <v>6.3</v>
      </c>
      <c r="H961" s="7">
        <v>99.873000000000005</v>
      </c>
      <c r="I961" s="7">
        <v>1.0260800000000001</v>
      </c>
      <c r="J961" s="14">
        <f t="shared" si="84"/>
        <v>513040000.00000006</v>
      </c>
      <c r="K961" s="9">
        <f t="shared" si="85"/>
        <v>32321520.000000004</v>
      </c>
      <c r="L961" s="9">
        <f t="shared" si="86"/>
        <v>512388439.20000005</v>
      </c>
      <c r="M961" s="9">
        <f t="shared" si="87"/>
        <v>-651560.80000001192</v>
      </c>
      <c r="N961" s="9">
        <f t="shared" si="88"/>
        <v>31669959.199999992</v>
      </c>
      <c r="O961" s="27">
        <f t="shared" si="89"/>
        <v>6.1808496790924455E-2</v>
      </c>
      <c r="P961" s="10"/>
    </row>
    <row r="962" spans="1:16" x14ac:dyDescent="0.35">
      <c r="A962" s="5" t="s">
        <v>681</v>
      </c>
      <c r="B962" s="6">
        <v>128391900</v>
      </c>
      <c r="C962" s="7" t="s">
        <v>287</v>
      </c>
      <c r="D962" s="7" t="s">
        <v>30</v>
      </c>
      <c r="E962" s="8">
        <v>45561</v>
      </c>
      <c r="F962" s="8">
        <v>46656</v>
      </c>
      <c r="G962" s="7">
        <v>4.8010000000000002</v>
      </c>
      <c r="H962" s="7">
        <v>100</v>
      </c>
      <c r="I962" s="7">
        <v>8.8450000000000001E-2</v>
      </c>
      <c r="J962" s="14">
        <f t="shared" si="84"/>
        <v>11356263.555</v>
      </c>
      <c r="K962" s="9">
        <f t="shared" si="85"/>
        <v>545214.21327555005</v>
      </c>
      <c r="L962" s="9">
        <f t="shared" si="86"/>
        <v>11356263.555</v>
      </c>
      <c r="M962" s="9">
        <f t="shared" si="87"/>
        <v>0</v>
      </c>
      <c r="N962" s="9">
        <f t="shared" si="88"/>
        <v>545214.21327555005</v>
      </c>
      <c r="O962" s="27">
        <f t="shared" si="89"/>
        <v>4.8010000000000004E-2</v>
      </c>
      <c r="P962" s="10"/>
    </row>
    <row r="963" spans="1:16" x14ac:dyDescent="0.35">
      <c r="A963" s="5" t="s">
        <v>1106</v>
      </c>
      <c r="B963" s="6">
        <v>565662000</v>
      </c>
      <c r="C963" s="7" t="s">
        <v>287</v>
      </c>
      <c r="D963" s="7" t="s">
        <v>30</v>
      </c>
      <c r="E963" s="8">
        <v>45475</v>
      </c>
      <c r="F963" s="8">
        <v>47301</v>
      </c>
      <c r="G963" s="7">
        <v>2.883</v>
      </c>
      <c r="H963" s="7">
        <v>100</v>
      </c>
      <c r="I963" s="7">
        <v>8.8029999999999997E-2</v>
      </c>
      <c r="J963" s="14">
        <f t="shared" si="84"/>
        <v>49795225.859999999</v>
      </c>
      <c r="K963" s="9">
        <f t="shared" si="85"/>
        <v>1435596.3615438</v>
      </c>
      <c r="L963" s="9">
        <f t="shared" si="86"/>
        <v>49795225.859999999</v>
      </c>
      <c r="M963" s="9">
        <f t="shared" si="87"/>
        <v>0</v>
      </c>
      <c r="N963" s="9">
        <f t="shared" si="88"/>
        <v>1435596.3615438</v>
      </c>
      <c r="O963" s="27">
        <f t="shared" si="89"/>
        <v>2.8830000000000001E-2</v>
      </c>
      <c r="P963" s="10"/>
    </row>
    <row r="964" spans="1:16" x14ac:dyDescent="0.35">
      <c r="A964" s="5" t="s">
        <v>1144</v>
      </c>
      <c r="B964" s="6">
        <v>535000000</v>
      </c>
      <c r="C964" s="7" t="s">
        <v>15</v>
      </c>
      <c r="D964" s="7" t="s">
        <v>116</v>
      </c>
      <c r="E964" s="8">
        <v>45405</v>
      </c>
      <c r="F964" s="8">
        <v>49089</v>
      </c>
      <c r="G964" s="7">
        <v>3.25</v>
      </c>
      <c r="H964" s="7">
        <v>99.513000000000005</v>
      </c>
      <c r="I964" s="7">
        <v>1</v>
      </c>
      <c r="J964" s="14">
        <f t="shared" si="84"/>
        <v>535000000</v>
      </c>
      <c r="K964" s="9">
        <f t="shared" si="85"/>
        <v>17387500</v>
      </c>
      <c r="L964" s="9">
        <f t="shared" si="86"/>
        <v>532394550.00000006</v>
      </c>
      <c r="M964" s="9">
        <f t="shared" si="87"/>
        <v>-2605449.9999999404</v>
      </c>
      <c r="N964" s="9">
        <f t="shared" si="88"/>
        <v>14782050.00000006</v>
      </c>
      <c r="O964" s="27">
        <f t="shared" si="89"/>
        <v>2.7765216604865806E-2</v>
      </c>
      <c r="P964" s="10"/>
    </row>
    <row r="965" spans="1:16" x14ac:dyDescent="0.35">
      <c r="A965" s="5" t="s">
        <v>576</v>
      </c>
      <c r="B965" s="6">
        <v>167250000</v>
      </c>
      <c r="C965" s="7" t="s">
        <v>53</v>
      </c>
      <c r="D965" s="7" t="s">
        <v>54</v>
      </c>
      <c r="E965" s="8">
        <v>45187</v>
      </c>
      <c r="F965" s="8">
        <v>47014</v>
      </c>
      <c r="G965" s="7">
        <v>2.2675000000000001</v>
      </c>
      <c r="H965" s="7">
        <v>100</v>
      </c>
      <c r="I965" s="11">
        <v>1.0447500000000001</v>
      </c>
      <c r="J965" s="14">
        <f t="shared" si="84"/>
        <v>174734437.5</v>
      </c>
      <c r="K965" s="9">
        <f t="shared" si="85"/>
        <v>3962103.3703125003</v>
      </c>
      <c r="L965" s="9">
        <f t="shared" si="86"/>
        <v>174734437.5</v>
      </c>
      <c r="M965" s="9">
        <f t="shared" si="87"/>
        <v>0</v>
      </c>
      <c r="N965" s="9">
        <f t="shared" si="88"/>
        <v>3962103.3703125003</v>
      </c>
      <c r="O965" s="27">
        <f t="shared" si="89"/>
        <v>2.2675000000000001E-2</v>
      </c>
      <c r="P965" s="10"/>
    </row>
    <row r="966" spans="1:16" x14ac:dyDescent="0.35">
      <c r="A966" s="5" t="s">
        <v>843</v>
      </c>
      <c r="B966" s="6">
        <v>616008745</v>
      </c>
      <c r="C966" s="7" t="s">
        <v>15</v>
      </c>
      <c r="D966" s="7" t="s">
        <v>109</v>
      </c>
      <c r="E966" s="8">
        <v>44874</v>
      </c>
      <c r="F966" s="8">
        <v>48161</v>
      </c>
      <c r="G966" s="7">
        <v>3.125</v>
      </c>
      <c r="H966" s="7">
        <v>99.552000000000007</v>
      </c>
      <c r="I966" s="7">
        <v>1</v>
      </c>
      <c r="J966" s="14">
        <f t="shared" si="84"/>
        <v>616008745</v>
      </c>
      <c r="K966" s="9">
        <f t="shared" si="85"/>
        <v>19250273.28125</v>
      </c>
      <c r="L966" s="9">
        <f t="shared" si="86"/>
        <v>613249025.82240009</v>
      </c>
      <c r="M966" s="9">
        <f t="shared" si="87"/>
        <v>-2759719.1775999069</v>
      </c>
      <c r="N966" s="9">
        <f t="shared" si="88"/>
        <v>16490554.103650093</v>
      </c>
      <c r="O966" s="27">
        <f t="shared" si="89"/>
        <v>2.6890469302475236E-2</v>
      </c>
      <c r="P966" s="10"/>
    </row>
    <row r="967" spans="1:16" x14ac:dyDescent="0.35">
      <c r="A967" s="5" t="s">
        <v>735</v>
      </c>
      <c r="B967" s="6">
        <v>609400000</v>
      </c>
      <c r="C967" s="7" t="s">
        <v>15</v>
      </c>
      <c r="D967" s="7" t="s">
        <v>116</v>
      </c>
      <c r="E967" s="8">
        <v>44343</v>
      </c>
      <c r="F967" s="8">
        <v>47995</v>
      </c>
      <c r="G967" s="7">
        <v>0.375</v>
      </c>
      <c r="H967" s="7">
        <v>99.161000000000001</v>
      </c>
      <c r="I967" s="7">
        <v>1</v>
      </c>
      <c r="J967" s="14">
        <f t="shared" si="84"/>
        <v>609400000</v>
      </c>
      <c r="K967" s="9">
        <f t="shared" si="85"/>
        <v>2285250</v>
      </c>
      <c r="L967" s="9">
        <f t="shared" si="86"/>
        <v>604287134</v>
      </c>
      <c r="M967" s="9">
        <f t="shared" si="87"/>
        <v>-5112866</v>
      </c>
      <c r="N967" s="9">
        <f t="shared" si="88"/>
        <v>-2827616</v>
      </c>
      <c r="O967" s="27">
        <f t="shared" si="89"/>
        <v>-4.679258982866248E-3</v>
      </c>
      <c r="P967" s="10"/>
    </row>
    <row r="968" spans="1:16" x14ac:dyDescent="0.35">
      <c r="A968" s="5" t="s">
        <v>282</v>
      </c>
      <c r="B968" s="6">
        <v>131223600</v>
      </c>
      <c r="C968" s="7" t="s">
        <v>287</v>
      </c>
      <c r="D968" s="7" t="s">
        <v>186</v>
      </c>
      <c r="E968" s="8">
        <v>44581</v>
      </c>
      <c r="F968" s="8">
        <v>46772</v>
      </c>
      <c r="G968" s="7">
        <v>2.4020000000000001</v>
      </c>
      <c r="H968" s="7">
        <v>100</v>
      </c>
      <c r="I968" s="7">
        <v>9.6869999999999998E-2</v>
      </c>
      <c r="J968" s="14">
        <f t="shared" si="84"/>
        <v>12711630.131999999</v>
      </c>
      <c r="K968" s="9">
        <f t="shared" si="85"/>
        <v>305333.35577063996</v>
      </c>
      <c r="L968" s="9">
        <f t="shared" si="86"/>
        <v>12711630.131999999</v>
      </c>
      <c r="M968" s="9">
        <f t="shared" si="87"/>
        <v>0</v>
      </c>
      <c r="N968" s="9">
        <f t="shared" si="88"/>
        <v>305333.35577063996</v>
      </c>
      <c r="O968" s="27">
        <f t="shared" si="89"/>
        <v>2.402E-2</v>
      </c>
      <c r="P968" s="10"/>
    </row>
    <row r="969" spans="1:16" x14ac:dyDescent="0.35">
      <c r="A969" s="5" t="s">
        <v>443</v>
      </c>
      <c r="B969" s="6">
        <v>790725000</v>
      </c>
      <c r="C969" s="7" t="s">
        <v>15</v>
      </c>
      <c r="D969" s="7" t="s">
        <v>35</v>
      </c>
      <c r="E969" s="8">
        <v>44698</v>
      </c>
      <c r="F969" s="8">
        <v>48716</v>
      </c>
      <c r="G969" s="7">
        <v>2.375</v>
      </c>
      <c r="H969" s="7">
        <v>99.019000000000005</v>
      </c>
      <c r="I969" s="7">
        <v>1</v>
      </c>
      <c r="J969" s="14">
        <f t="shared" si="84"/>
        <v>790725000</v>
      </c>
      <c r="K969" s="9">
        <f t="shared" si="85"/>
        <v>18779718.75</v>
      </c>
      <c r="L969" s="9">
        <f t="shared" si="86"/>
        <v>782967987.75</v>
      </c>
      <c r="M969" s="9">
        <f t="shared" si="87"/>
        <v>-7757012.25</v>
      </c>
      <c r="N969" s="9">
        <f t="shared" si="88"/>
        <v>11022706.5</v>
      </c>
      <c r="O969" s="27">
        <f t="shared" si="89"/>
        <v>1.4078106222038195E-2</v>
      </c>
      <c r="P969" s="10"/>
    </row>
    <row r="970" spans="1:16" x14ac:dyDescent="0.35">
      <c r="A970" s="5" t="s">
        <v>1141</v>
      </c>
      <c r="B970" s="6">
        <v>356685000</v>
      </c>
      <c r="C970" s="7" t="s">
        <v>15</v>
      </c>
      <c r="D970" s="7" t="s">
        <v>116</v>
      </c>
      <c r="E970" s="8">
        <v>44762</v>
      </c>
      <c r="F970" s="8">
        <v>46954</v>
      </c>
      <c r="G970" s="7">
        <v>3.625</v>
      </c>
      <c r="H970" s="7">
        <v>99.308000000000007</v>
      </c>
      <c r="I970" s="7">
        <v>1</v>
      </c>
      <c r="J970" s="14">
        <f t="shared" si="84"/>
        <v>356685000</v>
      </c>
      <c r="K970" s="9">
        <f t="shared" si="85"/>
        <v>12929831.25</v>
      </c>
      <c r="L970" s="9">
        <f t="shared" si="86"/>
        <v>354216739.80000001</v>
      </c>
      <c r="M970" s="9">
        <f t="shared" si="87"/>
        <v>-2468260.1999999881</v>
      </c>
      <c r="N970" s="9">
        <f t="shared" si="88"/>
        <v>10461571.050000012</v>
      </c>
      <c r="O970" s="27">
        <f t="shared" si="89"/>
        <v>2.9534377895033666E-2</v>
      </c>
      <c r="P970" s="10"/>
    </row>
    <row r="971" spans="1:16" x14ac:dyDescent="0.35">
      <c r="A971" s="5" t="s">
        <v>1151</v>
      </c>
      <c r="B971" s="6">
        <v>165972000</v>
      </c>
      <c r="C971" s="7" t="s">
        <v>93</v>
      </c>
      <c r="D971" s="7" t="s">
        <v>35</v>
      </c>
      <c r="E971" s="8">
        <v>45611</v>
      </c>
      <c r="F971" s="8">
        <v>46706</v>
      </c>
      <c r="G971" s="7">
        <v>2.8</v>
      </c>
      <c r="H971" s="7">
        <v>100</v>
      </c>
      <c r="I971" s="11">
        <v>0.13103999999999999</v>
      </c>
      <c r="J971" s="14">
        <f t="shared" si="84"/>
        <v>21748970.879999999</v>
      </c>
      <c r="K971" s="9">
        <f t="shared" si="85"/>
        <v>608971.18463999988</v>
      </c>
      <c r="L971" s="9">
        <f t="shared" si="86"/>
        <v>21748970.879999999</v>
      </c>
      <c r="M971" s="9">
        <f t="shared" si="87"/>
        <v>0</v>
      </c>
      <c r="N971" s="9">
        <f t="shared" si="88"/>
        <v>608971.18463999988</v>
      </c>
      <c r="O971" s="27">
        <f t="shared" si="89"/>
        <v>2.7999999999999997E-2</v>
      </c>
      <c r="P971" s="10"/>
    </row>
    <row r="972" spans="1:16" x14ac:dyDescent="0.35">
      <c r="A972" s="5" t="s">
        <v>1153</v>
      </c>
      <c r="B972" s="6">
        <v>39565200</v>
      </c>
      <c r="C972" s="7" t="s">
        <v>287</v>
      </c>
      <c r="D972" s="7" t="s">
        <v>30</v>
      </c>
      <c r="E972" s="8">
        <v>45562</v>
      </c>
      <c r="F972" s="8">
        <v>46657</v>
      </c>
      <c r="G972" s="7">
        <v>8.1010000000000009</v>
      </c>
      <c r="H972" s="7">
        <v>100</v>
      </c>
      <c r="I972" s="7">
        <v>8.8330000000000006E-2</v>
      </c>
      <c r="J972" s="14">
        <f t="shared" si="84"/>
        <v>3494794.1160000004</v>
      </c>
      <c r="K972" s="9">
        <f t="shared" si="85"/>
        <v>283113.27133716008</v>
      </c>
      <c r="L972" s="9">
        <f t="shared" si="86"/>
        <v>3494794.1160000004</v>
      </c>
      <c r="M972" s="9">
        <f t="shared" si="87"/>
        <v>0</v>
      </c>
      <c r="N972" s="9">
        <f t="shared" si="88"/>
        <v>283113.27133716008</v>
      </c>
      <c r="O972" s="27">
        <f t="shared" si="89"/>
        <v>8.1010000000000013E-2</v>
      </c>
      <c r="P972" s="10"/>
    </row>
    <row r="973" spans="1:16" x14ac:dyDescent="0.35">
      <c r="A973" s="5" t="s">
        <v>342</v>
      </c>
      <c r="B973" s="6">
        <v>1359875000</v>
      </c>
      <c r="C973" s="7" t="s">
        <v>15</v>
      </c>
      <c r="D973" s="7" t="s">
        <v>35</v>
      </c>
      <c r="E973" s="8">
        <v>45252</v>
      </c>
      <c r="F973" s="8">
        <v>47079</v>
      </c>
      <c r="G973" s="7">
        <v>3.2959999999999998</v>
      </c>
      <c r="H973" s="7">
        <v>100</v>
      </c>
      <c r="I973" s="7">
        <v>1</v>
      </c>
      <c r="J973" s="14">
        <f t="shared" si="84"/>
        <v>1359875000</v>
      </c>
      <c r="K973" s="9">
        <f t="shared" si="85"/>
        <v>44821479.999999993</v>
      </c>
      <c r="L973" s="9">
        <f t="shared" si="86"/>
        <v>1359875000</v>
      </c>
      <c r="M973" s="9">
        <f t="shared" si="87"/>
        <v>0</v>
      </c>
      <c r="N973" s="9">
        <f t="shared" si="88"/>
        <v>44821479.999999993</v>
      </c>
      <c r="O973" s="27">
        <f t="shared" si="89"/>
        <v>3.2959999999999996E-2</v>
      </c>
      <c r="P973" s="10"/>
    </row>
    <row r="974" spans="1:16" x14ac:dyDescent="0.35">
      <c r="A974" s="5" t="s">
        <v>323</v>
      </c>
      <c r="B974" s="6">
        <v>206606250</v>
      </c>
      <c r="C974" s="7" t="s">
        <v>287</v>
      </c>
      <c r="D974" s="7" t="s">
        <v>79</v>
      </c>
      <c r="E974" s="8">
        <v>45238</v>
      </c>
      <c r="F974" s="8">
        <v>47065</v>
      </c>
      <c r="G974" s="7">
        <v>5</v>
      </c>
      <c r="H974" s="7">
        <v>99.891999999999996</v>
      </c>
      <c r="I974" s="7">
        <v>8.5569999999999993E-2</v>
      </c>
      <c r="J974" s="14">
        <f t="shared" si="84"/>
        <v>17679296.8125</v>
      </c>
      <c r="K974" s="9">
        <f t="shared" si="85"/>
        <v>883964.84062500007</v>
      </c>
      <c r="L974" s="9">
        <f t="shared" si="86"/>
        <v>17660203.171942499</v>
      </c>
      <c r="M974" s="9">
        <f t="shared" si="87"/>
        <v>-19093.640557501465</v>
      </c>
      <c r="N974" s="9">
        <f t="shared" si="88"/>
        <v>864871.2000674986</v>
      </c>
      <c r="O974" s="27">
        <f t="shared" si="89"/>
        <v>4.8972890721979662E-2</v>
      </c>
      <c r="P974" s="10"/>
    </row>
    <row r="975" spans="1:16" x14ac:dyDescent="0.35">
      <c r="A975" s="5" t="s">
        <v>734</v>
      </c>
      <c r="B975" s="6">
        <v>541050000</v>
      </c>
      <c r="C975" s="7" t="s">
        <v>15</v>
      </c>
      <c r="D975" s="7" t="s">
        <v>32</v>
      </c>
      <c r="E975" s="8">
        <v>45162</v>
      </c>
      <c r="F975" s="8">
        <v>46783</v>
      </c>
      <c r="G975" s="7">
        <v>3.375</v>
      </c>
      <c r="H975" s="7">
        <v>99.733999999999995</v>
      </c>
      <c r="I975" s="7">
        <v>1</v>
      </c>
      <c r="J975" s="14">
        <f t="shared" si="84"/>
        <v>541050000</v>
      </c>
      <c r="K975" s="9">
        <f t="shared" si="85"/>
        <v>18260437.5</v>
      </c>
      <c r="L975" s="9">
        <f t="shared" si="86"/>
        <v>539610807</v>
      </c>
      <c r="M975" s="9">
        <f t="shared" si="87"/>
        <v>-1439193</v>
      </c>
      <c r="N975" s="9">
        <f t="shared" si="88"/>
        <v>16821244.5</v>
      </c>
      <c r="O975" s="27">
        <f t="shared" si="89"/>
        <v>3.1172919967112519E-2</v>
      </c>
      <c r="P975" s="10"/>
    </row>
    <row r="976" spans="1:16" x14ac:dyDescent="0.35">
      <c r="A976" s="5" t="s">
        <v>905</v>
      </c>
      <c r="B976" s="6">
        <v>543050000</v>
      </c>
      <c r="C976" s="7" t="s">
        <v>15</v>
      </c>
      <c r="D976" s="7" t="s">
        <v>64</v>
      </c>
      <c r="E976" s="8">
        <v>45112</v>
      </c>
      <c r="F976" s="8">
        <v>47304</v>
      </c>
      <c r="G976" s="7">
        <v>4.25</v>
      </c>
      <c r="H976" s="7">
        <v>99.74</v>
      </c>
      <c r="I976" s="7">
        <v>1</v>
      </c>
      <c r="J976" s="14">
        <f t="shared" si="84"/>
        <v>543050000</v>
      </c>
      <c r="K976" s="9">
        <f t="shared" si="85"/>
        <v>23079625</v>
      </c>
      <c r="L976" s="9">
        <f t="shared" si="86"/>
        <v>541638070</v>
      </c>
      <c r="M976" s="9">
        <f t="shared" si="87"/>
        <v>-1411930</v>
      </c>
      <c r="N976" s="9">
        <f t="shared" si="88"/>
        <v>21667695</v>
      </c>
      <c r="O976" s="27">
        <f t="shared" si="89"/>
        <v>4.0004010427110485E-2</v>
      </c>
      <c r="P976" s="10"/>
    </row>
    <row r="977" spans="1:16" x14ac:dyDescent="0.35">
      <c r="A977" s="5" t="s">
        <v>874</v>
      </c>
      <c r="B977" s="6">
        <v>714280000</v>
      </c>
      <c r="C977" s="7" t="s">
        <v>63</v>
      </c>
      <c r="D977" s="7" t="s">
        <v>64</v>
      </c>
      <c r="E977" s="8">
        <v>45097</v>
      </c>
      <c r="F977" s="8">
        <v>50941</v>
      </c>
      <c r="G977" s="7">
        <v>6</v>
      </c>
      <c r="H977" s="7">
        <v>99.177999999999997</v>
      </c>
      <c r="I977" s="11">
        <v>1.17174</v>
      </c>
      <c r="J977" s="14">
        <f t="shared" si="84"/>
        <v>836950447.20000005</v>
      </c>
      <c r="K977" s="9">
        <f t="shared" si="85"/>
        <v>50217026.832000002</v>
      </c>
      <c r="L977" s="9">
        <f t="shared" si="86"/>
        <v>830070714.52401602</v>
      </c>
      <c r="M977" s="9">
        <f t="shared" si="87"/>
        <v>-6879732.675984025</v>
      </c>
      <c r="N977" s="9">
        <f t="shared" si="88"/>
        <v>43337294.156015977</v>
      </c>
      <c r="O977" s="27">
        <f t="shared" si="89"/>
        <v>5.22091592893585E-2</v>
      </c>
      <c r="P977" s="10"/>
    </row>
    <row r="978" spans="1:16" x14ac:dyDescent="0.35">
      <c r="A978" s="5" t="s">
        <v>48</v>
      </c>
      <c r="B978" s="6">
        <v>84403000</v>
      </c>
      <c r="C978" s="7" t="s">
        <v>93</v>
      </c>
      <c r="D978" s="7" t="s">
        <v>32</v>
      </c>
      <c r="E978" s="8">
        <v>44278</v>
      </c>
      <c r="F978" s="8">
        <v>46104</v>
      </c>
      <c r="G978" s="7">
        <v>2.52</v>
      </c>
      <c r="H978" s="7">
        <v>100</v>
      </c>
      <c r="I978" s="11">
        <v>0.13442999999999999</v>
      </c>
      <c r="J978" s="14">
        <f t="shared" si="84"/>
        <v>11346295.289999999</v>
      </c>
      <c r="K978" s="9">
        <f t="shared" si="85"/>
        <v>285926.64130799996</v>
      </c>
      <c r="L978" s="9">
        <f t="shared" si="86"/>
        <v>11346295.289999999</v>
      </c>
      <c r="M978" s="9">
        <f t="shared" si="87"/>
        <v>0</v>
      </c>
      <c r="N978" s="9">
        <f t="shared" si="88"/>
        <v>285926.64130799996</v>
      </c>
      <c r="O978" s="27">
        <f t="shared" si="89"/>
        <v>2.52E-2</v>
      </c>
      <c r="P978" s="10"/>
    </row>
    <row r="979" spans="1:16" x14ac:dyDescent="0.35">
      <c r="A979" s="5" t="s">
        <v>1121</v>
      </c>
      <c r="B979" s="6">
        <v>352500000</v>
      </c>
      <c r="C979" s="7" t="s">
        <v>15</v>
      </c>
      <c r="D979" s="7" t="s">
        <v>186</v>
      </c>
      <c r="E979" s="8">
        <v>44286</v>
      </c>
      <c r="F979" s="8">
        <v>55426</v>
      </c>
      <c r="G979" s="7">
        <v>1.875</v>
      </c>
      <c r="H979" s="7">
        <v>98.84</v>
      </c>
      <c r="I979" s="7">
        <v>1</v>
      </c>
      <c r="J979" s="14">
        <f t="shared" si="84"/>
        <v>352500000</v>
      </c>
      <c r="K979" s="9">
        <f t="shared" si="85"/>
        <v>6609375</v>
      </c>
      <c r="L979" s="9">
        <f t="shared" si="86"/>
        <v>348411000</v>
      </c>
      <c r="M979" s="9">
        <f t="shared" si="87"/>
        <v>-4089000</v>
      </c>
      <c r="N979" s="9">
        <f t="shared" si="88"/>
        <v>2520375</v>
      </c>
      <c r="O979" s="27">
        <f t="shared" si="89"/>
        <v>7.2339133953864829E-3</v>
      </c>
      <c r="P979" s="10"/>
    </row>
    <row r="980" spans="1:16" x14ac:dyDescent="0.35">
      <c r="A980" s="5" t="s">
        <v>204</v>
      </c>
      <c r="B980" s="6">
        <v>604850000</v>
      </c>
      <c r="C980" s="7" t="s">
        <v>15</v>
      </c>
      <c r="D980" s="7" t="s">
        <v>32</v>
      </c>
      <c r="E980" s="8">
        <v>44358</v>
      </c>
      <c r="F980" s="8">
        <v>48010</v>
      </c>
      <c r="G980" s="7">
        <v>0.625</v>
      </c>
      <c r="H980" s="7">
        <v>99.710999999999999</v>
      </c>
      <c r="I980" s="7">
        <v>1</v>
      </c>
      <c r="J980" s="14">
        <f t="shared" si="84"/>
        <v>604850000</v>
      </c>
      <c r="K980" s="9">
        <f t="shared" si="85"/>
        <v>3780312.5</v>
      </c>
      <c r="L980" s="9">
        <f t="shared" si="86"/>
        <v>603101983.5</v>
      </c>
      <c r="M980" s="9">
        <f t="shared" si="87"/>
        <v>-1748016.5</v>
      </c>
      <c r="N980" s="9">
        <f t="shared" si="88"/>
        <v>2032296</v>
      </c>
      <c r="O980" s="27">
        <f t="shared" si="89"/>
        <v>3.3697385443932967E-3</v>
      </c>
      <c r="P980" s="10"/>
    </row>
    <row r="981" spans="1:16" x14ac:dyDescent="0.35">
      <c r="A981" s="5" t="s">
        <v>998</v>
      </c>
      <c r="B981" s="6">
        <v>586750000</v>
      </c>
      <c r="C981" s="7" t="s">
        <v>15</v>
      </c>
      <c r="D981" s="7" t="s">
        <v>61</v>
      </c>
      <c r="E981" s="8">
        <v>44461</v>
      </c>
      <c r="F981" s="8">
        <v>48113</v>
      </c>
      <c r="G981" s="7">
        <v>0.5</v>
      </c>
      <c r="H981" s="7">
        <v>99.119</v>
      </c>
      <c r="I981" s="7">
        <v>1</v>
      </c>
      <c r="J981" s="14">
        <f t="shared" si="84"/>
        <v>586750000</v>
      </c>
      <c r="K981" s="9">
        <f t="shared" si="85"/>
        <v>2933750</v>
      </c>
      <c r="L981" s="9">
        <f t="shared" si="86"/>
        <v>581580732.5</v>
      </c>
      <c r="M981" s="9">
        <f t="shared" si="87"/>
        <v>-5169267.5</v>
      </c>
      <c r="N981" s="9">
        <f t="shared" si="88"/>
        <v>-2235517.5</v>
      </c>
      <c r="O981" s="27">
        <f t="shared" si="89"/>
        <v>-3.843864445767209E-3</v>
      </c>
      <c r="P981" s="10"/>
    </row>
    <row r="982" spans="1:16" x14ac:dyDescent="0.35">
      <c r="A982" s="5" t="s">
        <v>222</v>
      </c>
      <c r="B982" s="6">
        <v>1000000000</v>
      </c>
      <c r="C982" s="7" t="s">
        <v>23</v>
      </c>
      <c r="D982" s="7" t="s">
        <v>30</v>
      </c>
      <c r="E982" s="8">
        <v>44516</v>
      </c>
      <c r="F982" s="8">
        <v>46342</v>
      </c>
      <c r="G982" s="7">
        <v>1.538</v>
      </c>
      <c r="H982" s="7">
        <v>100</v>
      </c>
      <c r="I982" s="7">
        <v>0.87378999999999996</v>
      </c>
      <c r="J982" s="14">
        <f t="shared" si="84"/>
        <v>873790000</v>
      </c>
      <c r="K982" s="9">
        <f t="shared" si="85"/>
        <v>13438890.199999999</v>
      </c>
      <c r="L982" s="9">
        <f t="shared" si="86"/>
        <v>873790000</v>
      </c>
      <c r="M982" s="9">
        <f t="shared" si="87"/>
        <v>0</v>
      </c>
      <c r="N982" s="9">
        <f t="shared" si="88"/>
        <v>13438890.199999999</v>
      </c>
      <c r="O982" s="27">
        <f t="shared" si="89"/>
        <v>1.538E-2</v>
      </c>
      <c r="P982" s="10"/>
    </row>
    <row r="983" spans="1:16" x14ac:dyDescent="0.35">
      <c r="A983" s="5" t="s">
        <v>1150</v>
      </c>
      <c r="B983" s="6">
        <v>57000000</v>
      </c>
      <c r="C983" s="7" t="s">
        <v>131</v>
      </c>
      <c r="D983" s="7" t="s">
        <v>186</v>
      </c>
      <c r="E983" s="8">
        <v>44581</v>
      </c>
      <c r="F983" s="8">
        <v>46132</v>
      </c>
      <c r="G983" s="7">
        <v>2.347</v>
      </c>
      <c r="H983" s="7">
        <v>100</v>
      </c>
      <c r="I983" s="7">
        <v>0.10026</v>
      </c>
      <c r="J983" s="14">
        <f t="shared" si="84"/>
        <v>5714820</v>
      </c>
      <c r="K983" s="9">
        <f t="shared" si="85"/>
        <v>134126.8254</v>
      </c>
      <c r="L983" s="9">
        <f t="shared" si="86"/>
        <v>5714820</v>
      </c>
      <c r="M983" s="9">
        <f t="shared" si="87"/>
        <v>0</v>
      </c>
      <c r="N983" s="9">
        <f t="shared" si="88"/>
        <v>134126.8254</v>
      </c>
      <c r="O983" s="27">
        <f t="shared" si="89"/>
        <v>2.3470000000000001E-2</v>
      </c>
      <c r="P983" s="10"/>
    </row>
    <row r="984" spans="1:16" x14ac:dyDescent="0.35">
      <c r="A984" s="5" t="s">
        <v>165</v>
      </c>
      <c r="B984" s="6">
        <v>831000000</v>
      </c>
      <c r="C984" s="7" t="s">
        <v>15</v>
      </c>
      <c r="D984" s="7" t="s">
        <v>32</v>
      </c>
      <c r="E984" s="8">
        <v>44649</v>
      </c>
      <c r="F984" s="8">
        <v>47936</v>
      </c>
      <c r="G984" s="7">
        <v>1.625</v>
      </c>
      <c r="H984" s="7">
        <v>99.825999999999993</v>
      </c>
      <c r="I984" s="7">
        <v>1</v>
      </c>
      <c r="J984" s="14">
        <f t="shared" si="84"/>
        <v>831000000</v>
      </c>
      <c r="K984" s="9">
        <f t="shared" si="85"/>
        <v>13503750</v>
      </c>
      <c r="L984" s="9">
        <f t="shared" si="86"/>
        <v>829554059.99999988</v>
      </c>
      <c r="M984" s="9">
        <f t="shared" si="87"/>
        <v>-1445940.0000001192</v>
      </c>
      <c r="N984" s="9">
        <f t="shared" si="88"/>
        <v>12057809.999999881</v>
      </c>
      <c r="O984" s="27">
        <f t="shared" si="89"/>
        <v>1.4535291407048123E-2</v>
      </c>
      <c r="P984" s="10"/>
    </row>
    <row r="985" spans="1:16" x14ac:dyDescent="0.35">
      <c r="A985" s="5" t="s">
        <v>435</v>
      </c>
      <c r="B985" s="6">
        <v>799125000</v>
      </c>
      <c r="C985" s="7" t="s">
        <v>15</v>
      </c>
      <c r="D985" s="7" t="s">
        <v>32</v>
      </c>
      <c r="E985" s="8">
        <v>44706</v>
      </c>
      <c r="F985" s="8">
        <v>46655</v>
      </c>
      <c r="G985" s="7">
        <v>2.25</v>
      </c>
      <c r="H985" s="7">
        <v>99.385999999999996</v>
      </c>
      <c r="I985" s="7">
        <v>1</v>
      </c>
      <c r="J985" s="14">
        <f t="shared" si="84"/>
        <v>799125000</v>
      </c>
      <c r="K985" s="9">
        <f t="shared" si="85"/>
        <v>17980312.5</v>
      </c>
      <c r="L985" s="9">
        <f t="shared" si="86"/>
        <v>794218372.5</v>
      </c>
      <c r="M985" s="9">
        <f t="shared" si="87"/>
        <v>-4906627.5</v>
      </c>
      <c r="N985" s="9">
        <f t="shared" si="88"/>
        <v>13073685</v>
      </c>
      <c r="O985" s="27">
        <f t="shared" si="89"/>
        <v>1.6461070975791359E-2</v>
      </c>
      <c r="P985" s="10"/>
    </row>
    <row r="986" spans="1:16" x14ac:dyDescent="0.35">
      <c r="A986" s="5" t="s">
        <v>1121</v>
      </c>
      <c r="B986" s="6">
        <v>98162000</v>
      </c>
      <c r="C986" s="7" t="s">
        <v>287</v>
      </c>
      <c r="D986" s="7" t="s">
        <v>186</v>
      </c>
      <c r="E986" s="8">
        <v>45552</v>
      </c>
      <c r="F986" s="8">
        <v>56600</v>
      </c>
      <c r="G986" s="7">
        <v>3.4740000000000002</v>
      </c>
      <c r="H986" s="7">
        <v>100</v>
      </c>
      <c r="I986" s="7">
        <v>8.8209999999999997E-2</v>
      </c>
      <c r="J986" s="14">
        <f t="shared" si="84"/>
        <v>8658870.0199999996</v>
      </c>
      <c r="K986" s="9">
        <f t="shared" si="85"/>
        <v>300809.14449480001</v>
      </c>
      <c r="L986" s="9">
        <f t="shared" si="86"/>
        <v>8658870.0199999996</v>
      </c>
      <c r="M986" s="9">
        <f t="shared" si="87"/>
        <v>0</v>
      </c>
      <c r="N986" s="9">
        <f t="shared" si="88"/>
        <v>300809.14449480001</v>
      </c>
      <c r="O986" s="27">
        <f t="shared" si="89"/>
        <v>3.474E-2</v>
      </c>
      <c r="P986" s="10"/>
    </row>
    <row r="987" spans="1:16" x14ac:dyDescent="0.35">
      <c r="A987" s="5" t="s">
        <v>806</v>
      </c>
      <c r="B987" s="6">
        <v>659040000</v>
      </c>
      <c r="C987" s="7" t="s">
        <v>15</v>
      </c>
      <c r="D987" s="7" t="s">
        <v>61</v>
      </c>
      <c r="E987" s="8">
        <v>45572</v>
      </c>
      <c r="F987" s="8">
        <v>49224</v>
      </c>
      <c r="G987" s="7">
        <v>3.7</v>
      </c>
      <c r="H987" s="7">
        <v>99.025999999999996</v>
      </c>
      <c r="I987" s="7">
        <v>1</v>
      </c>
      <c r="J987" s="14">
        <f t="shared" si="84"/>
        <v>659040000</v>
      </c>
      <c r="K987" s="9">
        <f t="shared" si="85"/>
        <v>24384480.000000004</v>
      </c>
      <c r="L987" s="9">
        <f t="shared" si="86"/>
        <v>652620950.39999998</v>
      </c>
      <c r="M987" s="9">
        <f t="shared" si="87"/>
        <v>-6419049.6000000238</v>
      </c>
      <c r="N987" s="9">
        <f t="shared" si="88"/>
        <v>17965430.39999998</v>
      </c>
      <c r="O987" s="27">
        <f t="shared" si="89"/>
        <v>2.7528123927049432E-2</v>
      </c>
      <c r="P987" s="10"/>
    </row>
    <row r="988" spans="1:16" x14ac:dyDescent="0.35">
      <c r="A988" s="5" t="s">
        <v>1162</v>
      </c>
      <c r="B988" s="6">
        <v>234300000</v>
      </c>
      <c r="C988" s="7" t="s">
        <v>53</v>
      </c>
      <c r="D988" s="7" t="s">
        <v>32</v>
      </c>
      <c r="E988" s="8">
        <v>45510</v>
      </c>
      <c r="F988" s="8">
        <v>46605</v>
      </c>
      <c r="G988" s="7">
        <v>1.49</v>
      </c>
      <c r="H988" s="7">
        <v>100</v>
      </c>
      <c r="I988" s="11">
        <v>1.0730500000000001</v>
      </c>
      <c r="J988" s="14">
        <f t="shared" si="84"/>
        <v>251415615</v>
      </c>
      <c r="K988" s="9">
        <f t="shared" si="85"/>
        <v>3746092.6634999998</v>
      </c>
      <c r="L988" s="9">
        <f t="shared" si="86"/>
        <v>251415615</v>
      </c>
      <c r="M988" s="9">
        <f t="shared" si="87"/>
        <v>0</v>
      </c>
      <c r="N988" s="9">
        <f t="shared" si="88"/>
        <v>3746092.6634999998</v>
      </c>
      <c r="O988" s="27">
        <f t="shared" si="89"/>
        <v>1.4899999999999998E-2</v>
      </c>
      <c r="P988" s="10"/>
    </row>
    <row r="989" spans="1:16" x14ac:dyDescent="0.35">
      <c r="A989" s="5" t="s">
        <v>274</v>
      </c>
      <c r="B989" s="6">
        <v>730800000</v>
      </c>
      <c r="C989" s="7" t="s">
        <v>63</v>
      </c>
      <c r="D989" s="7" t="s">
        <v>116</v>
      </c>
      <c r="E989" s="8">
        <v>45204</v>
      </c>
      <c r="F989" s="8">
        <v>52509</v>
      </c>
      <c r="G989" s="7">
        <v>6.625</v>
      </c>
      <c r="H989" s="7">
        <v>98.591999999999999</v>
      </c>
      <c r="I989" s="11">
        <v>1.15449</v>
      </c>
      <c r="J989" s="14">
        <f t="shared" si="84"/>
        <v>843701292</v>
      </c>
      <c r="K989" s="9">
        <f t="shared" si="85"/>
        <v>55895210.595000006</v>
      </c>
      <c r="L989" s="9">
        <f t="shared" si="86"/>
        <v>831821977.80864</v>
      </c>
      <c r="M989" s="9">
        <f t="shared" si="87"/>
        <v>-11879314.191359997</v>
      </c>
      <c r="N989" s="9">
        <f t="shared" si="88"/>
        <v>44015896.403640009</v>
      </c>
      <c r="O989" s="27">
        <f t="shared" si="89"/>
        <v>5.2915043816942564E-2</v>
      </c>
      <c r="P989" s="10"/>
    </row>
    <row r="990" spans="1:16" x14ac:dyDescent="0.35">
      <c r="A990" s="5" t="s">
        <v>305</v>
      </c>
      <c r="B990" s="6">
        <v>322530000</v>
      </c>
      <c r="C990" s="7" t="s">
        <v>15</v>
      </c>
      <c r="D990" s="7" t="s">
        <v>69</v>
      </c>
      <c r="E990" s="8">
        <v>45180</v>
      </c>
      <c r="F990" s="8">
        <v>47007</v>
      </c>
      <c r="G990" s="7">
        <v>6.5</v>
      </c>
      <c r="H990" s="7">
        <v>99.843000000000004</v>
      </c>
      <c r="I990" s="7">
        <v>1</v>
      </c>
      <c r="J990" s="14">
        <f t="shared" si="84"/>
        <v>322530000</v>
      </c>
      <c r="K990" s="9">
        <f t="shared" si="85"/>
        <v>20964450</v>
      </c>
      <c r="L990" s="9">
        <f t="shared" si="86"/>
        <v>322023627.90000004</v>
      </c>
      <c r="M990" s="9">
        <f t="shared" si="87"/>
        <v>-506372.09999996424</v>
      </c>
      <c r="N990" s="9">
        <f t="shared" si="88"/>
        <v>20458077.900000036</v>
      </c>
      <c r="O990" s="27">
        <f t="shared" si="89"/>
        <v>6.3529741694460407E-2</v>
      </c>
      <c r="P990" s="10"/>
    </row>
    <row r="991" spans="1:16" x14ac:dyDescent="0.35">
      <c r="A991" s="5" t="s">
        <v>698</v>
      </c>
      <c r="B991" s="6">
        <v>550450000</v>
      </c>
      <c r="C991" s="7" t="s">
        <v>15</v>
      </c>
      <c r="D991" s="7" t="s">
        <v>69</v>
      </c>
      <c r="E991" s="8">
        <v>45043</v>
      </c>
      <c r="F991" s="8">
        <v>48699</v>
      </c>
      <c r="G991" s="7">
        <v>3.9</v>
      </c>
      <c r="H991" s="7">
        <v>99.844999999999999</v>
      </c>
      <c r="I991" s="7">
        <v>1</v>
      </c>
      <c r="J991" s="14">
        <f t="shared" si="84"/>
        <v>550450000</v>
      </c>
      <c r="K991" s="9">
        <f t="shared" si="85"/>
        <v>21467550</v>
      </c>
      <c r="L991" s="9">
        <f t="shared" si="86"/>
        <v>549596802.5</v>
      </c>
      <c r="M991" s="9">
        <f t="shared" si="87"/>
        <v>-853197.5</v>
      </c>
      <c r="N991" s="9">
        <f t="shared" si="88"/>
        <v>20614352.5</v>
      </c>
      <c r="O991" s="27">
        <f t="shared" si="89"/>
        <v>3.7508137613300616E-2</v>
      </c>
      <c r="P991" s="10"/>
    </row>
    <row r="992" spans="1:16" x14ac:dyDescent="0.35">
      <c r="A992" s="5" t="s">
        <v>1078</v>
      </c>
      <c r="B992" s="6">
        <v>1078500000</v>
      </c>
      <c r="C992" s="7" t="s">
        <v>15</v>
      </c>
      <c r="D992" s="7" t="s">
        <v>116</v>
      </c>
      <c r="E992" s="8">
        <v>45085</v>
      </c>
      <c r="F992" s="8">
        <v>48792</v>
      </c>
      <c r="G992" s="7">
        <v>3.25</v>
      </c>
      <c r="H992" s="7">
        <v>99.71</v>
      </c>
      <c r="I992" s="7">
        <v>1</v>
      </c>
      <c r="J992" s="14">
        <f t="shared" si="84"/>
        <v>1078500000</v>
      </c>
      <c r="K992" s="9">
        <f t="shared" si="85"/>
        <v>35051250</v>
      </c>
      <c r="L992" s="9">
        <f t="shared" si="86"/>
        <v>1075372350</v>
      </c>
      <c r="M992" s="9">
        <f t="shared" si="87"/>
        <v>-3127650</v>
      </c>
      <c r="N992" s="9">
        <f t="shared" si="88"/>
        <v>31923600</v>
      </c>
      <c r="O992" s="27">
        <f t="shared" si="89"/>
        <v>2.9686089660014042E-2</v>
      </c>
      <c r="P992" s="10"/>
    </row>
    <row r="993" spans="1:16" x14ac:dyDescent="0.35">
      <c r="A993" s="5" t="s">
        <v>942</v>
      </c>
      <c r="B993" s="6">
        <v>1095900000</v>
      </c>
      <c r="C993" s="7" t="s">
        <v>15</v>
      </c>
      <c r="D993" s="7" t="s">
        <v>116</v>
      </c>
      <c r="E993" s="8">
        <v>45104</v>
      </c>
      <c r="F993" s="8">
        <v>48724</v>
      </c>
      <c r="G993" s="7">
        <v>3.125</v>
      </c>
      <c r="H993" s="7">
        <v>99.016999999999996</v>
      </c>
      <c r="I993" s="7">
        <v>1</v>
      </c>
      <c r="J993" s="14">
        <f t="shared" si="84"/>
        <v>1095900000</v>
      </c>
      <c r="K993" s="9">
        <f t="shared" si="85"/>
        <v>34246875</v>
      </c>
      <c r="L993" s="9">
        <f t="shared" si="86"/>
        <v>1085127303</v>
      </c>
      <c r="M993" s="9">
        <f t="shared" si="87"/>
        <v>-10772697</v>
      </c>
      <c r="N993" s="9">
        <f t="shared" si="88"/>
        <v>23474178</v>
      </c>
      <c r="O993" s="27">
        <f t="shared" si="89"/>
        <v>2.1632648939071068E-2</v>
      </c>
      <c r="P993" s="10"/>
    </row>
    <row r="994" spans="1:16" x14ac:dyDescent="0.35">
      <c r="A994" s="5" t="s">
        <v>495</v>
      </c>
      <c r="B994" s="6">
        <v>535900000</v>
      </c>
      <c r="C994" s="7" t="s">
        <v>15</v>
      </c>
      <c r="D994" s="7" t="s">
        <v>37</v>
      </c>
      <c r="E994" s="8">
        <v>44970</v>
      </c>
      <c r="F994" s="8">
        <v>47162</v>
      </c>
      <c r="G994" s="7">
        <v>3.875</v>
      </c>
      <c r="H994" s="7">
        <v>99.600999999999999</v>
      </c>
      <c r="I994" s="7">
        <v>1</v>
      </c>
      <c r="J994" s="14">
        <f t="shared" si="84"/>
        <v>535900000</v>
      </c>
      <c r="K994" s="9">
        <f t="shared" si="85"/>
        <v>20766125</v>
      </c>
      <c r="L994" s="9">
        <f t="shared" si="86"/>
        <v>533761759</v>
      </c>
      <c r="M994" s="9">
        <f t="shared" si="87"/>
        <v>-2138241</v>
      </c>
      <c r="N994" s="9">
        <f t="shared" si="88"/>
        <v>18627884</v>
      </c>
      <c r="O994" s="27">
        <f t="shared" si="89"/>
        <v>3.4899247999518074E-2</v>
      </c>
      <c r="P994" s="10"/>
    </row>
    <row r="995" spans="1:16" x14ac:dyDescent="0.35">
      <c r="A995" s="5" t="s">
        <v>478</v>
      </c>
      <c r="B995" s="6">
        <v>605900000</v>
      </c>
      <c r="C995" s="7" t="s">
        <v>15</v>
      </c>
      <c r="D995" s="7" t="s">
        <v>61</v>
      </c>
      <c r="E995" s="8">
        <v>44223</v>
      </c>
      <c r="F995" s="8">
        <v>46779</v>
      </c>
      <c r="G995" s="7">
        <v>0.5</v>
      </c>
      <c r="H995" s="7">
        <v>99.391000000000005</v>
      </c>
      <c r="I995" s="7">
        <v>1</v>
      </c>
      <c r="J995" s="14">
        <f t="shared" si="84"/>
        <v>605900000</v>
      </c>
      <c r="K995" s="9">
        <f t="shared" si="85"/>
        <v>3029500</v>
      </c>
      <c r="L995" s="9">
        <f t="shared" si="86"/>
        <v>602210069</v>
      </c>
      <c r="M995" s="9">
        <f t="shared" si="87"/>
        <v>-3689931</v>
      </c>
      <c r="N995" s="9">
        <f t="shared" si="88"/>
        <v>-660431</v>
      </c>
      <c r="O995" s="27">
        <f t="shared" si="89"/>
        <v>-1.0966787737320281E-3</v>
      </c>
      <c r="P995" s="10"/>
    </row>
    <row r="996" spans="1:16" x14ac:dyDescent="0.35">
      <c r="A996" s="5" t="s">
        <v>845</v>
      </c>
      <c r="B996" s="6">
        <v>117680000</v>
      </c>
      <c r="C996" s="7" t="s">
        <v>15</v>
      </c>
      <c r="D996" s="7" t="s">
        <v>32</v>
      </c>
      <c r="E996" s="8">
        <v>44400</v>
      </c>
      <c r="F996" s="8">
        <v>47322</v>
      </c>
      <c r="G996" s="7">
        <v>0.15</v>
      </c>
      <c r="H996" s="7">
        <v>100</v>
      </c>
      <c r="I996" s="7">
        <v>1</v>
      </c>
      <c r="J996" s="14">
        <f t="shared" si="84"/>
        <v>117680000</v>
      </c>
      <c r="K996" s="9">
        <f t="shared" si="85"/>
        <v>176520</v>
      </c>
      <c r="L996" s="9">
        <f t="shared" si="86"/>
        <v>117680000</v>
      </c>
      <c r="M996" s="9">
        <f t="shared" si="87"/>
        <v>0</v>
      </c>
      <c r="N996" s="9">
        <f t="shared" si="88"/>
        <v>176520</v>
      </c>
      <c r="O996" s="27">
        <f t="shared" si="89"/>
        <v>1.5E-3</v>
      </c>
      <c r="P996" s="10"/>
    </row>
    <row r="997" spans="1:16" x14ac:dyDescent="0.35">
      <c r="A997" s="5" t="s">
        <v>1165</v>
      </c>
      <c r="B997" s="6">
        <v>473960000</v>
      </c>
      <c r="C997" s="7" t="s">
        <v>15</v>
      </c>
      <c r="D997" s="7" t="s">
        <v>32</v>
      </c>
      <c r="E997" s="8">
        <v>44377</v>
      </c>
      <c r="F997" s="8">
        <v>46203</v>
      </c>
      <c r="G997" s="7">
        <v>0.36099999999999999</v>
      </c>
      <c r="H997" s="7">
        <v>100</v>
      </c>
      <c r="I997" s="7">
        <v>1</v>
      </c>
      <c r="J997" s="14">
        <f t="shared" si="84"/>
        <v>473960000</v>
      </c>
      <c r="K997" s="9">
        <f t="shared" si="85"/>
        <v>1710995.5999999999</v>
      </c>
      <c r="L997" s="9">
        <f t="shared" si="86"/>
        <v>473960000</v>
      </c>
      <c r="M997" s="9">
        <f t="shared" si="87"/>
        <v>0</v>
      </c>
      <c r="N997" s="9">
        <f t="shared" si="88"/>
        <v>1710995.5999999999</v>
      </c>
      <c r="O997" s="27">
        <f t="shared" si="89"/>
        <v>3.6099999999999995E-3</v>
      </c>
      <c r="P997" s="10"/>
    </row>
    <row r="998" spans="1:16" x14ac:dyDescent="0.35">
      <c r="A998" s="5" t="s">
        <v>409</v>
      </c>
      <c r="B998" s="6">
        <v>592400000</v>
      </c>
      <c r="C998" s="7" t="s">
        <v>15</v>
      </c>
      <c r="D998" s="7" t="s">
        <v>91</v>
      </c>
      <c r="E998" s="8">
        <v>44440</v>
      </c>
      <c r="F998" s="8">
        <v>47364</v>
      </c>
      <c r="G998" s="7">
        <v>0.01</v>
      </c>
      <c r="H998" s="7">
        <v>101.90900000000001</v>
      </c>
      <c r="I998" s="7">
        <v>1</v>
      </c>
      <c r="J998" s="14">
        <f t="shared" si="84"/>
        <v>592400000</v>
      </c>
      <c r="K998" s="9">
        <f t="shared" si="85"/>
        <v>59240</v>
      </c>
      <c r="L998" s="9">
        <f t="shared" si="86"/>
        <v>603708916</v>
      </c>
      <c r="M998" s="9">
        <f t="shared" si="87"/>
        <v>11308916</v>
      </c>
      <c r="N998" s="9">
        <f t="shared" si="88"/>
        <v>11368156</v>
      </c>
      <c r="O998" s="27">
        <f t="shared" si="89"/>
        <v>1.8830525272547076E-2</v>
      </c>
      <c r="P998" s="10"/>
    </row>
    <row r="999" spans="1:16" x14ac:dyDescent="0.35">
      <c r="A999" s="5" t="s">
        <v>868</v>
      </c>
      <c r="B999" s="6">
        <v>58399000</v>
      </c>
      <c r="C999" s="7" t="s">
        <v>287</v>
      </c>
      <c r="D999" s="7" t="s">
        <v>30</v>
      </c>
      <c r="E999" s="8">
        <v>44445</v>
      </c>
      <c r="F999" s="8">
        <v>46272</v>
      </c>
      <c r="G999" s="7">
        <v>3.22</v>
      </c>
      <c r="H999" s="7">
        <v>100</v>
      </c>
      <c r="I999" s="7">
        <v>9.844E-2</v>
      </c>
      <c r="J999" s="14">
        <f t="shared" si="84"/>
        <v>5748797.5599999996</v>
      </c>
      <c r="K999" s="9">
        <f t="shared" si="85"/>
        <v>185111.28143199999</v>
      </c>
      <c r="L999" s="9">
        <f t="shared" si="86"/>
        <v>5748797.5599999996</v>
      </c>
      <c r="M999" s="9">
        <f t="shared" si="87"/>
        <v>0</v>
      </c>
      <c r="N999" s="9">
        <f t="shared" si="88"/>
        <v>185111.28143199999</v>
      </c>
      <c r="O999" s="27">
        <f t="shared" si="89"/>
        <v>3.2199999999999999E-2</v>
      </c>
      <c r="P999" s="10"/>
    </row>
    <row r="1000" spans="1:16" x14ac:dyDescent="0.35">
      <c r="A1000" s="5" t="s">
        <v>244</v>
      </c>
      <c r="B1000" s="6">
        <v>579150000</v>
      </c>
      <c r="C1000" s="7" t="s">
        <v>15</v>
      </c>
      <c r="D1000" s="7" t="s">
        <v>37</v>
      </c>
      <c r="E1000" s="8">
        <v>44502</v>
      </c>
      <c r="F1000" s="8">
        <v>48885</v>
      </c>
      <c r="G1000" s="7">
        <v>1</v>
      </c>
      <c r="H1000" s="7">
        <v>99.203999999999994</v>
      </c>
      <c r="I1000" s="7">
        <v>1</v>
      </c>
      <c r="J1000" s="14">
        <f t="shared" si="84"/>
        <v>579150000</v>
      </c>
      <c r="K1000" s="9">
        <f t="shared" si="85"/>
        <v>5791500</v>
      </c>
      <c r="L1000" s="9">
        <f t="shared" si="86"/>
        <v>574539966</v>
      </c>
      <c r="M1000" s="9">
        <f t="shared" si="87"/>
        <v>-4610034</v>
      </c>
      <c r="N1000" s="9">
        <f t="shared" si="88"/>
        <v>1181466</v>
      </c>
      <c r="O1000" s="27">
        <f t="shared" si="89"/>
        <v>2.0563686948106932E-3</v>
      </c>
      <c r="P1000" s="10"/>
    </row>
    <row r="1001" spans="1:16" x14ac:dyDescent="0.35">
      <c r="A1001" s="5" t="s">
        <v>444</v>
      </c>
      <c r="B1001" s="6">
        <v>635977500</v>
      </c>
      <c r="C1001" s="7" t="s">
        <v>63</v>
      </c>
      <c r="D1001" s="7" t="s">
        <v>64</v>
      </c>
      <c r="E1001" s="8">
        <v>44589</v>
      </c>
      <c r="F1001" s="8">
        <v>46568</v>
      </c>
      <c r="G1001" s="7">
        <v>6.5</v>
      </c>
      <c r="H1001" s="7">
        <v>100</v>
      </c>
      <c r="I1001" s="11">
        <v>1.19902</v>
      </c>
      <c r="J1001" s="14">
        <f t="shared" ref="J1001:J1064" si="90">IFERROR((B1001*I1001),0)</f>
        <v>762549742.04999995</v>
      </c>
      <c r="K1001" s="9">
        <f t="shared" ref="K1001:K1064" si="91">IFERROR(((J1001)*(G1001%)),0)</f>
        <v>49565733.23325</v>
      </c>
      <c r="L1001" s="9">
        <f t="shared" ref="L1001:L1064" si="92">IFERROR((J1001)*(H1001%),0)</f>
        <v>762549742.04999995</v>
      </c>
      <c r="M1001" s="9">
        <f t="shared" ref="M1001:M1064" si="93">IFERROR((L1001-J1001),0)</f>
        <v>0</v>
      </c>
      <c r="N1001" s="9">
        <f t="shared" ref="N1001:N1064" si="94">IFERROR((M1001+K1001),0)</f>
        <v>49565733.23325</v>
      </c>
      <c r="O1001" s="27">
        <f t="shared" ref="O1001:O1064" si="95">IFERROR((N1001/L1001),0)</f>
        <v>6.5000000000000002E-2</v>
      </c>
      <c r="P1001" s="10"/>
    </row>
    <row r="1002" spans="1:16" x14ac:dyDescent="0.35">
      <c r="A1002" s="5" t="s">
        <v>1166</v>
      </c>
      <c r="B1002" s="6">
        <v>131088750</v>
      </c>
      <c r="C1002" s="7" t="s">
        <v>287</v>
      </c>
      <c r="D1002" s="7" t="s">
        <v>30</v>
      </c>
      <c r="E1002" s="8">
        <v>44616</v>
      </c>
      <c r="F1002" s="8">
        <v>46442</v>
      </c>
      <c r="G1002" s="7">
        <v>2.5369999999999999</v>
      </c>
      <c r="H1002" s="7">
        <v>100</v>
      </c>
      <c r="I1002" s="7">
        <v>9.4119999999999995E-2</v>
      </c>
      <c r="J1002" s="14">
        <f t="shared" si="90"/>
        <v>12338073.149999999</v>
      </c>
      <c r="K1002" s="9">
        <f t="shared" si="91"/>
        <v>313016.91581549996</v>
      </c>
      <c r="L1002" s="9">
        <f t="shared" si="92"/>
        <v>12338073.149999999</v>
      </c>
      <c r="M1002" s="9">
        <f t="shared" si="93"/>
        <v>0</v>
      </c>
      <c r="N1002" s="9">
        <f t="shared" si="94"/>
        <v>313016.91581549996</v>
      </c>
      <c r="O1002" s="27">
        <f t="shared" si="95"/>
        <v>2.537E-2</v>
      </c>
      <c r="P1002" s="10"/>
    </row>
    <row r="1003" spans="1:16" x14ac:dyDescent="0.35">
      <c r="A1003" s="5" t="s">
        <v>1172</v>
      </c>
      <c r="B1003" s="6">
        <v>54110000</v>
      </c>
      <c r="C1003" s="7" t="s">
        <v>15</v>
      </c>
      <c r="D1003" s="7" t="s">
        <v>61</v>
      </c>
      <c r="E1003" s="8">
        <v>45502</v>
      </c>
      <c r="F1003" s="8">
        <v>46250</v>
      </c>
      <c r="G1003" s="7">
        <v>12</v>
      </c>
      <c r="H1003" s="7">
        <v>100</v>
      </c>
      <c r="I1003" s="7">
        <v>1</v>
      </c>
      <c r="J1003" s="14">
        <f t="shared" si="90"/>
        <v>54110000</v>
      </c>
      <c r="K1003" s="9">
        <f t="shared" si="91"/>
        <v>6493200</v>
      </c>
      <c r="L1003" s="9">
        <f t="shared" si="92"/>
        <v>54110000</v>
      </c>
      <c r="M1003" s="9">
        <f t="shared" si="93"/>
        <v>0</v>
      </c>
      <c r="N1003" s="9">
        <f t="shared" si="94"/>
        <v>6493200</v>
      </c>
      <c r="O1003" s="27">
        <f t="shared" si="95"/>
        <v>0.12</v>
      </c>
      <c r="P1003" s="10"/>
    </row>
    <row r="1004" spans="1:16" x14ac:dyDescent="0.35">
      <c r="A1004" s="5" t="s">
        <v>1173</v>
      </c>
      <c r="B1004" s="6">
        <v>52755000</v>
      </c>
      <c r="C1004" s="7" t="s">
        <v>15</v>
      </c>
      <c r="D1004" s="7" t="s">
        <v>30</v>
      </c>
      <c r="E1004" s="8">
        <v>45632</v>
      </c>
      <c r="F1004" s="8">
        <v>46727</v>
      </c>
      <c r="G1004" s="7">
        <v>7.0549999999999997</v>
      </c>
      <c r="H1004" s="7">
        <v>100</v>
      </c>
      <c r="I1004" s="7">
        <v>1</v>
      </c>
      <c r="J1004" s="14">
        <f t="shared" si="90"/>
        <v>52755000</v>
      </c>
      <c r="K1004" s="9">
        <f t="shared" si="91"/>
        <v>3721865.25</v>
      </c>
      <c r="L1004" s="9">
        <f t="shared" si="92"/>
        <v>52755000</v>
      </c>
      <c r="M1004" s="9">
        <f t="shared" si="93"/>
        <v>0</v>
      </c>
      <c r="N1004" s="9">
        <f t="shared" si="94"/>
        <v>3721865.25</v>
      </c>
      <c r="O1004" s="27">
        <f t="shared" si="95"/>
        <v>7.0550000000000002E-2</v>
      </c>
      <c r="P1004" s="10"/>
    </row>
    <row r="1005" spans="1:16" x14ac:dyDescent="0.35">
      <c r="A1005" s="5" t="s">
        <v>576</v>
      </c>
      <c r="B1005" s="6">
        <v>206682000</v>
      </c>
      <c r="C1005" s="7" t="s">
        <v>53</v>
      </c>
      <c r="D1005" s="7" t="s">
        <v>54</v>
      </c>
      <c r="E1005" s="8">
        <v>45489</v>
      </c>
      <c r="F1005" s="8">
        <v>47315</v>
      </c>
      <c r="G1005" s="7">
        <v>1.65</v>
      </c>
      <c r="H1005" s="7">
        <v>100.083</v>
      </c>
      <c r="I1005" s="11">
        <v>1.0247299999999999</v>
      </c>
      <c r="J1005" s="14">
        <f t="shared" si="90"/>
        <v>211793245.85999998</v>
      </c>
      <c r="K1005" s="9">
        <f t="shared" si="91"/>
        <v>3494588.55669</v>
      </c>
      <c r="L1005" s="9">
        <f t="shared" si="92"/>
        <v>211969034.25406376</v>
      </c>
      <c r="M1005" s="9">
        <f t="shared" si="93"/>
        <v>175788.39406377077</v>
      </c>
      <c r="N1005" s="9">
        <f t="shared" si="94"/>
        <v>3670376.9507537708</v>
      </c>
      <c r="O1005" s="27">
        <f t="shared" si="95"/>
        <v>1.7315628028736013E-2</v>
      </c>
      <c r="P1005" s="10"/>
    </row>
    <row r="1006" spans="1:16" x14ac:dyDescent="0.35">
      <c r="A1006" s="5" t="s">
        <v>472</v>
      </c>
      <c r="B1006" s="6">
        <v>1084000000</v>
      </c>
      <c r="C1006" s="7" t="s">
        <v>15</v>
      </c>
      <c r="D1006" s="7" t="s">
        <v>30</v>
      </c>
      <c r="E1006" s="8">
        <v>45442</v>
      </c>
      <c r="F1006" s="8">
        <v>46645</v>
      </c>
      <c r="G1006" s="7">
        <v>3</v>
      </c>
      <c r="H1006" s="7">
        <v>99.805000000000007</v>
      </c>
      <c r="I1006" s="7">
        <v>1</v>
      </c>
      <c r="J1006" s="14">
        <f t="shared" si="90"/>
        <v>1084000000</v>
      </c>
      <c r="K1006" s="9">
        <f t="shared" si="91"/>
        <v>32520000</v>
      </c>
      <c r="L1006" s="9">
        <f t="shared" si="92"/>
        <v>1081886200</v>
      </c>
      <c r="M1006" s="9">
        <f t="shared" si="93"/>
        <v>-2113800</v>
      </c>
      <c r="N1006" s="9">
        <f t="shared" si="94"/>
        <v>30406200</v>
      </c>
      <c r="O1006" s="27">
        <f t="shared" si="95"/>
        <v>2.8104804368518612E-2</v>
      </c>
      <c r="P1006" s="10"/>
    </row>
    <row r="1007" spans="1:16" x14ac:dyDescent="0.35">
      <c r="A1007" s="5" t="s">
        <v>389</v>
      </c>
      <c r="B1007" s="6">
        <v>542000000</v>
      </c>
      <c r="C1007" s="7" t="s">
        <v>15</v>
      </c>
      <c r="D1007" s="7" t="s">
        <v>35</v>
      </c>
      <c r="E1007" s="8">
        <v>45442</v>
      </c>
      <c r="F1007" s="8">
        <v>49825</v>
      </c>
      <c r="G1007" s="7">
        <v>3.5</v>
      </c>
      <c r="H1007" s="7">
        <v>99.067999999999998</v>
      </c>
      <c r="I1007" s="7">
        <v>1</v>
      </c>
      <c r="J1007" s="14">
        <f t="shared" si="90"/>
        <v>542000000</v>
      </c>
      <c r="K1007" s="9">
        <f t="shared" si="91"/>
        <v>18970000</v>
      </c>
      <c r="L1007" s="9">
        <f t="shared" si="92"/>
        <v>536948560</v>
      </c>
      <c r="M1007" s="9">
        <f t="shared" si="93"/>
        <v>-5051440</v>
      </c>
      <c r="N1007" s="9">
        <f t="shared" si="94"/>
        <v>13918560</v>
      </c>
      <c r="O1007" s="27">
        <f t="shared" si="95"/>
        <v>2.592158921145072E-2</v>
      </c>
      <c r="P1007" s="10"/>
    </row>
    <row r="1008" spans="1:16" x14ac:dyDescent="0.35">
      <c r="A1008" s="5" t="s">
        <v>588</v>
      </c>
      <c r="B1008" s="6">
        <v>325500000</v>
      </c>
      <c r="C1008" s="7" t="s">
        <v>15</v>
      </c>
      <c r="D1008" s="7" t="s">
        <v>116</v>
      </c>
      <c r="E1008" s="8">
        <v>45390</v>
      </c>
      <c r="F1008" s="8">
        <v>50868</v>
      </c>
      <c r="G1008" s="7">
        <v>4</v>
      </c>
      <c r="H1008" s="7">
        <v>98.950999999999993</v>
      </c>
      <c r="I1008" s="7">
        <v>1</v>
      </c>
      <c r="J1008" s="14">
        <f t="shared" si="90"/>
        <v>325500000</v>
      </c>
      <c r="K1008" s="9">
        <f t="shared" si="91"/>
        <v>13020000</v>
      </c>
      <c r="L1008" s="9">
        <f t="shared" si="92"/>
        <v>322085504.99999994</v>
      </c>
      <c r="M1008" s="9">
        <f t="shared" si="93"/>
        <v>-3414495.0000000596</v>
      </c>
      <c r="N1008" s="9">
        <f t="shared" si="94"/>
        <v>9605504.9999999404</v>
      </c>
      <c r="O1008" s="27">
        <f t="shared" si="95"/>
        <v>2.9822841608472702E-2</v>
      </c>
      <c r="P1008" s="10"/>
    </row>
    <row r="1009" spans="1:16" x14ac:dyDescent="0.35">
      <c r="A1009" s="5" t="s">
        <v>643</v>
      </c>
      <c r="B1009" s="6">
        <v>171645000</v>
      </c>
      <c r="C1009" s="7" t="s">
        <v>53</v>
      </c>
      <c r="D1009" s="7" t="s">
        <v>116</v>
      </c>
      <c r="E1009" s="8">
        <v>45329</v>
      </c>
      <c r="F1009" s="8">
        <v>50808</v>
      </c>
      <c r="G1009" s="7">
        <v>1.5825</v>
      </c>
      <c r="H1009" s="7">
        <v>100</v>
      </c>
      <c r="I1009" s="11">
        <v>1.06857</v>
      </c>
      <c r="J1009" s="14">
        <f t="shared" si="90"/>
        <v>183414697.65000001</v>
      </c>
      <c r="K1009" s="9">
        <f t="shared" si="91"/>
        <v>2902537.5903112497</v>
      </c>
      <c r="L1009" s="9">
        <f t="shared" si="92"/>
        <v>183414697.65000001</v>
      </c>
      <c r="M1009" s="9">
        <f t="shared" si="93"/>
        <v>0</v>
      </c>
      <c r="N1009" s="9">
        <f t="shared" si="94"/>
        <v>2902537.5903112497</v>
      </c>
      <c r="O1009" s="27">
        <f t="shared" si="95"/>
        <v>1.5824999999999999E-2</v>
      </c>
      <c r="P1009" s="10"/>
    </row>
    <row r="1010" spans="1:16" x14ac:dyDescent="0.35">
      <c r="A1010" s="5" t="s">
        <v>755</v>
      </c>
      <c r="B1010" s="6">
        <v>1085400000</v>
      </c>
      <c r="C1010" s="7" t="s">
        <v>15</v>
      </c>
      <c r="D1010" s="7" t="s">
        <v>32</v>
      </c>
      <c r="E1010" s="8">
        <v>45245</v>
      </c>
      <c r="F1010" s="8">
        <v>46798</v>
      </c>
      <c r="G1010" s="7">
        <v>3.25</v>
      </c>
      <c r="H1010" s="7">
        <v>99.564999999999998</v>
      </c>
      <c r="I1010" s="7">
        <v>1</v>
      </c>
      <c r="J1010" s="14">
        <f t="shared" si="90"/>
        <v>1085400000</v>
      </c>
      <c r="K1010" s="9">
        <f t="shared" si="91"/>
        <v>35275500</v>
      </c>
      <c r="L1010" s="9">
        <f t="shared" si="92"/>
        <v>1080678510</v>
      </c>
      <c r="M1010" s="9">
        <f t="shared" si="93"/>
        <v>-4721490</v>
      </c>
      <c r="N1010" s="9">
        <f t="shared" si="94"/>
        <v>30554010</v>
      </c>
      <c r="O1010" s="27">
        <f t="shared" si="95"/>
        <v>2.8272987495605886E-2</v>
      </c>
      <c r="P1010" s="10"/>
    </row>
    <row r="1011" spans="1:16" x14ac:dyDescent="0.35">
      <c r="A1011" s="5" t="s">
        <v>155</v>
      </c>
      <c r="B1011" s="6">
        <v>139512500</v>
      </c>
      <c r="C1011" s="7" t="s">
        <v>53</v>
      </c>
      <c r="D1011" s="7" t="s">
        <v>116</v>
      </c>
      <c r="E1011" s="8">
        <v>45183</v>
      </c>
      <c r="F1011" s="8">
        <v>48103</v>
      </c>
      <c r="G1011" s="7">
        <v>2.5499999999999998</v>
      </c>
      <c r="H1011" s="7">
        <v>100.32299999999999</v>
      </c>
      <c r="I1011" s="11">
        <v>1.0430600000000001</v>
      </c>
      <c r="J1011" s="14">
        <f t="shared" si="90"/>
        <v>145519908.25</v>
      </c>
      <c r="K1011" s="9">
        <f t="shared" si="91"/>
        <v>3710757.660375</v>
      </c>
      <c r="L1011" s="9">
        <f t="shared" si="92"/>
        <v>145989937.55364749</v>
      </c>
      <c r="M1011" s="9">
        <f t="shared" si="93"/>
        <v>470029.30364748836</v>
      </c>
      <c r="N1011" s="9">
        <f t="shared" si="94"/>
        <v>4180786.9640224883</v>
      </c>
      <c r="O1011" s="27">
        <f t="shared" si="95"/>
        <v>2.863750087218277E-2</v>
      </c>
      <c r="P1011" s="10"/>
    </row>
    <row r="1012" spans="1:16" x14ac:dyDescent="0.35">
      <c r="A1012" s="5" t="s">
        <v>1166</v>
      </c>
      <c r="B1012" s="6">
        <v>141132000</v>
      </c>
      <c r="C1012" s="7" t="s">
        <v>287</v>
      </c>
      <c r="D1012" s="7" t="s">
        <v>30</v>
      </c>
      <c r="E1012" s="8">
        <v>44883</v>
      </c>
      <c r="F1012" s="8">
        <v>46709</v>
      </c>
      <c r="G1012" s="7">
        <v>4.8380000000000001</v>
      </c>
      <c r="H1012" s="7">
        <v>100</v>
      </c>
      <c r="I1012" s="7">
        <v>9.1950000000000004E-2</v>
      </c>
      <c r="J1012" s="14">
        <f t="shared" si="90"/>
        <v>12977087.4</v>
      </c>
      <c r="K1012" s="9">
        <f t="shared" si="91"/>
        <v>627831.48841200001</v>
      </c>
      <c r="L1012" s="9">
        <f t="shared" si="92"/>
        <v>12977087.4</v>
      </c>
      <c r="M1012" s="9">
        <f t="shared" si="93"/>
        <v>0</v>
      </c>
      <c r="N1012" s="9">
        <f t="shared" si="94"/>
        <v>627831.48841200001</v>
      </c>
      <c r="O1012" s="27">
        <f t="shared" si="95"/>
        <v>4.8379999999999999E-2</v>
      </c>
      <c r="P1012" s="10"/>
    </row>
    <row r="1013" spans="1:16" x14ac:dyDescent="0.35">
      <c r="A1013" s="5" t="s">
        <v>236</v>
      </c>
      <c r="B1013" s="6">
        <v>772200000</v>
      </c>
      <c r="C1013" s="7" t="s">
        <v>15</v>
      </c>
      <c r="D1013" s="7" t="s">
        <v>69</v>
      </c>
      <c r="E1013" s="8">
        <v>44887</v>
      </c>
      <c r="F1013" s="8">
        <v>47079</v>
      </c>
      <c r="G1013" s="7">
        <v>3.125</v>
      </c>
      <c r="H1013" s="7">
        <v>99.86</v>
      </c>
      <c r="I1013" s="7">
        <v>1</v>
      </c>
      <c r="J1013" s="14">
        <f t="shared" si="90"/>
        <v>772200000</v>
      </c>
      <c r="K1013" s="9">
        <f t="shared" si="91"/>
        <v>24131250</v>
      </c>
      <c r="L1013" s="9">
        <f t="shared" si="92"/>
        <v>771118920</v>
      </c>
      <c r="M1013" s="9">
        <f t="shared" si="93"/>
        <v>-1081080</v>
      </c>
      <c r="N1013" s="9">
        <f t="shared" si="94"/>
        <v>23050170</v>
      </c>
      <c r="O1013" s="27">
        <f t="shared" si="95"/>
        <v>2.9891848588023233E-2</v>
      </c>
      <c r="P1013" s="10"/>
    </row>
    <row r="1014" spans="1:16" x14ac:dyDescent="0.35">
      <c r="A1014" s="5" t="s">
        <v>48</v>
      </c>
      <c r="B1014" s="6">
        <v>787000000</v>
      </c>
      <c r="C1014" s="7" t="s">
        <v>276</v>
      </c>
      <c r="D1014" s="7" t="s">
        <v>32</v>
      </c>
      <c r="E1014" s="8">
        <v>44244</v>
      </c>
      <c r="F1014" s="8">
        <v>46072</v>
      </c>
      <c r="G1014" s="7">
        <v>0.75</v>
      </c>
      <c r="H1014" s="7">
        <v>99.677000000000007</v>
      </c>
      <c r="I1014" s="7">
        <v>0.65136000000000005</v>
      </c>
      <c r="J1014" s="14">
        <f t="shared" si="90"/>
        <v>512620320.00000006</v>
      </c>
      <c r="K1014" s="9">
        <f t="shared" si="91"/>
        <v>3844652.4000000004</v>
      </c>
      <c r="L1014" s="9">
        <f t="shared" si="92"/>
        <v>510964556.36640006</v>
      </c>
      <c r="M1014" s="9">
        <f t="shared" si="93"/>
        <v>-1655763.6335999966</v>
      </c>
      <c r="N1014" s="9">
        <f t="shared" si="94"/>
        <v>2188888.7664000038</v>
      </c>
      <c r="O1014" s="27">
        <f t="shared" si="95"/>
        <v>4.2838367928408833E-3</v>
      </c>
      <c r="P1014" s="10"/>
    </row>
    <row r="1015" spans="1:16" x14ac:dyDescent="0.35">
      <c r="A1015" s="5" t="s">
        <v>171</v>
      </c>
      <c r="B1015" s="6">
        <v>1128080000</v>
      </c>
      <c r="C1015" s="7" t="s">
        <v>63</v>
      </c>
      <c r="D1015" s="7" t="s">
        <v>35</v>
      </c>
      <c r="E1015" s="8">
        <v>44251</v>
      </c>
      <c r="F1015" s="8">
        <v>47094</v>
      </c>
      <c r="G1015" s="7">
        <v>1.125</v>
      </c>
      <c r="H1015" s="7">
        <v>99.2</v>
      </c>
      <c r="I1015" s="11">
        <v>1.1587400000000001</v>
      </c>
      <c r="J1015" s="14">
        <f t="shared" si="90"/>
        <v>1307151419.2</v>
      </c>
      <c r="K1015" s="9">
        <f t="shared" si="91"/>
        <v>14705453.466</v>
      </c>
      <c r="L1015" s="9">
        <f t="shared" si="92"/>
        <v>1296694207.8464</v>
      </c>
      <c r="M1015" s="9">
        <f t="shared" si="93"/>
        <v>-10457211.353600025</v>
      </c>
      <c r="N1015" s="9">
        <f t="shared" si="94"/>
        <v>4248242.1123999748</v>
      </c>
      <c r="O1015" s="27">
        <f t="shared" si="95"/>
        <v>3.2762096774193354E-3</v>
      </c>
      <c r="P1015" s="10"/>
    </row>
    <row r="1016" spans="1:16" x14ac:dyDescent="0.35">
      <c r="A1016" s="5" t="s">
        <v>1180</v>
      </c>
      <c r="B1016" s="6">
        <v>594100000</v>
      </c>
      <c r="C1016" s="7" t="s">
        <v>15</v>
      </c>
      <c r="D1016" s="7" t="s">
        <v>32</v>
      </c>
      <c r="E1016" s="8">
        <v>44293</v>
      </c>
      <c r="F1016" s="8">
        <v>47945</v>
      </c>
      <c r="G1016" s="7">
        <v>0.5</v>
      </c>
      <c r="H1016" s="7">
        <v>98.6</v>
      </c>
      <c r="I1016" s="7">
        <v>1</v>
      </c>
      <c r="J1016" s="14">
        <f t="shared" si="90"/>
        <v>594100000</v>
      </c>
      <c r="K1016" s="9">
        <f t="shared" si="91"/>
        <v>2970500</v>
      </c>
      <c r="L1016" s="9">
        <f t="shared" si="92"/>
        <v>585782600</v>
      </c>
      <c r="M1016" s="9">
        <f t="shared" si="93"/>
        <v>-8317400</v>
      </c>
      <c r="N1016" s="9">
        <f t="shared" si="94"/>
        <v>-5346900</v>
      </c>
      <c r="O1016" s="27">
        <f t="shared" si="95"/>
        <v>-9.1277890466531439E-3</v>
      </c>
      <c r="P1016" s="10"/>
    </row>
    <row r="1017" spans="1:16" x14ac:dyDescent="0.35">
      <c r="A1017" s="5" t="s">
        <v>1181</v>
      </c>
      <c r="B1017" s="6">
        <v>296100000</v>
      </c>
      <c r="C1017" s="7" t="s">
        <v>15</v>
      </c>
      <c r="D1017" s="7" t="s">
        <v>91</v>
      </c>
      <c r="E1017" s="8">
        <v>44379</v>
      </c>
      <c r="F1017" s="8">
        <v>48031</v>
      </c>
      <c r="G1017" s="7">
        <v>0.125</v>
      </c>
      <c r="H1017" s="7">
        <v>99.515000000000001</v>
      </c>
      <c r="I1017" s="7">
        <v>1</v>
      </c>
      <c r="J1017" s="14">
        <f t="shared" si="90"/>
        <v>296100000</v>
      </c>
      <c r="K1017" s="9">
        <f t="shared" si="91"/>
        <v>370125</v>
      </c>
      <c r="L1017" s="9">
        <f t="shared" si="92"/>
        <v>294663915</v>
      </c>
      <c r="M1017" s="9">
        <f t="shared" si="93"/>
        <v>-1436085</v>
      </c>
      <c r="N1017" s="9">
        <f t="shared" si="94"/>
        <v>-1065960</v>
      </c>
      <c r="O1017" s="27">
        <f t="shared" si="95"/>
        <v>-3.6175450937044667E-3</v>
      </c>
      <c r="P1017" s="10"/>
    </row>
    <row r="1018" spans="1:16" x14ac:dyDescent="0.35">
      <c r="A1018" s="5" t="s">
        <v>939</v>
      </c>
      <c r="B1018" s="6">
        <v>186203200</v>
      </c>
      <c r="C1018" s="7" t="s">
        <v>287</v>
      </c>
      <c r="D1018" s="7" t="s">
        <v>30</v>
      </c>
      <c r="E1018" s="8">
        <v>44453</v>
      </c>
      <c r="F1018" s="8">
        <v>46279</v>
      </c>
      <c r="G1018" s="7">
        <v>0.41</v>
      </c>
      <c r="H1018" s="7">
        <v>100</v>
      </c>
      <c r="I1018" s="7">
        <v>9.7879999999999995E-2</v>
      </c>
      <c r="J1018" s="14">
        <f t="shared" si="90"/>
        <v>18225569.215999998</v>
      </c>
      <c r="K1018" s="9">
        <f t="shared" si="91"/>
        <v>74724.833785599985</v>
      </c>
      <c r="L1018" s="9">
        <f t="shared" si="92"/>
        <v>18225569.215999998</v>
      </c>
      <c r="M1018" s="9">
        <f t="shared" si="93"/>
        <v>0</v>
      </c>
      <c r="N1018" s="9">
        <f t="shared" si="94"/>
        <v>74724.833785599985</v>
      </c>
      <c r="O1018" s="27">
        <f t="shared" si="95"/>
        <v>4.0999999999999995E-3</v>
      </c>
      <c r="P1018" s="10"/>
    </row>
    <row r="1019" spans="1:16" x14ac:dyDescent="0.35">
      <c r="A1019" s="5" t="s">
        <v>833</v>
      </c>
      <c r="B1019" s="6">
        <v>565200000</v>
      </c>
      <c r="C1019" s="7" t="s">
        <v>15</v>
      </c>
      <c r="D1019" s="7" t="s">
        <v>69</v>
      </c>
      <c r="E1019" s="8">
        <v>44526</v>
      </c>
      <c r="F1019" s="8">
        <v>46964</v>
      </c>
      <c r="G1019" s="7">
        <v>0.16</v>
      </c>
      <c r="H1019" s="7">
        <v>100</v>
      </c>
      <c r="I1019" s="7">
        <v>1</v>
      </c>
      <c r="J1019" s="14">
        <f t="shared" si="90"/>
        <v>565200000</v>
      </c>
      <c r="K1019" s="9">
        <f t="shared" si="91"/>
        <v>904320</v>
      </c>
      <c r="L1019" s="9">
        <f t="shared" si="92"/>
        <v>565200000</v>
      </c>
      <c r="M1019" s="9">
        <f t="shared" si="93"/>
        <v>0</v>
      </c>
      <c r="N1019" s="9">
        <f t="shared" si="94"/>
        <v>904320</v>
      </c>
      <c r="O1019" s="27">
        <f t="shared" si="95"/>
        <v>1.6000000000000001E-3</v>
      </c>
      <c r="P1019" s="10"/>
    </row>
    <row r="1020" spans="1:16" x14ac:dyDescent="0.35">
      <c r="A1020" s="5" t="s">
        <v>1182</v>
      </c>
      <c r="B1020" s="6">
        <v>102270000</v>
      </c>
      <c r="C1020" s="7" t="s">
        <v>53</v>
      </c>
      <c r="D1020" s="7" t="s">
        <v>54</v>
      </c>
      <c r="E1020" s="8">
        <v>44757</v>
      </c>
      <c r="F1020" s="8">
        <v>50236</v>
      </c>
      <c r="G1020" s="7">
        <v>2.625</v>
      </c>
      <c r="H1020" s="7">
        <v>100.83199999999999</v>
      </c>
      <c r="I1020" s="11">
        <v>1.01522</v>
      </c>
      <c r="J1020" s="14">
        <f t="shared" si="90"/>
        <v>103826549.40000001</v>
      </c>
      <c r="K1020" s="9">
        <f t="shared" si="91"/>
        <v>2725446.9217500002</v>
      </c>
      <c r="L1020" s="9">
        <f t="shared" si="92"/>
        <v>104690386.291008</v>
      </c>
      <c r="M1020" s="9">
        <f t="shared" si="93"/>
        <v>863836.89100798965</v>
      </c>
      <c r="N1020" s="9">
        <f t="shared" si="94"/>
        <v>3589283.8127579899</v>
      </c>
      <c r="O1020" s="27">
        <f t="shared" si="95"/>
        <v>3.4284750872738717E-2</v>
      </c>
      <c r="P1020" s="10"/>
    </row>
    <row r="1021" spans="1:16" x14ac:dyDescent="0.35">
      <c r="A1021" s="5" t="s">
        <v>1183</v>
      </c>
      <c r="B1021" s="6">
        <v>119990000</v>
      </c>
      <c r="C1021" s="7" t="s">
        <v>131</v>
      </c>
      <c r="D1021" s="7" t="s">
        <v>186</v>
      </c>
      <c r="E1021" s="8">
        <v>44831</v>
      </c>
      <c r="F1021" s="8">
        <v>46657</v>
      </c>
      <c r="G1021" s="7">
        <v>6.82</v>
      </c>
      <c r="H1021" s="7">
        <v>100</v>
      </c>
      <c r="I1021" s="7">
        <v>9.7119999999999998E-2</v>
      </c>
      <c r="J1021" s="14">
        <f t="shared" si="90"/>
        <v>11653428.799999999</v>
      </c>
      <c r="K1021" s="9">
        <f t="shared" si="91"/>
        <v>794763.84415999986</v>
      </c>
      <c r="L1021" s="9">
        <f t="shared" si="92"/>
        <v>11653428.799999999</v>
      </c>
      <c r="M1021" s="9">
        <f t="shared" si="93"/>
        <v>0</v>
      </c>
      <c r="N1021" s="9">
        <f t="shared" si="94"/>
        <v>794763.84415999986</v>
      </c>
      <c r="O1021" s="27">
        <f t="shared" si="95"/>
        <v>6.8199999999999997E-2</v>
      </c>
      <c r="P1021" s="10"/>
    </row>
    <row r="1022" spans="1:16" x14ac:dyDescent="0.35">
      <c r="A1022" s="5" t="s">
        <v>811</v>
      </c>
      <c r="B1022" s="6">
        <v>525500000</v>
      </c>
      <c r="C1022" s="7" t="s">
        <v>15</v>
      </c>
      <c r="D1022" s="7" t="s">
        <v>35</v>
      </c>
      <c r="E1022" s="8">
        <v>45636</v>
      </c>
      <c r="F1022" s="8">
        <v>46731</v>
      </c>
      <c r="G1022" s="7">
        <v>2.75</v>
      </c>
      <c r="H1022" s="7">
        <v>99.867000000000004</v>
      </c>
      <c r="I1022" s="7">
        <v>1</v>
      </c>
      <c r="J1022" s="14">
        <f t="shared" si="90"/>
        <v>525500000</v>
      </c>
      <c r="K1022" s="9">
        <f t="shared" si="91"/>
        <v>14451250</v>
      </c>
      <c r="L1022" s="9">
        <f t="shared" si="92"/>
        <v>524801085.00000006</v>
      </c>
      <c r="M1022" s="9">
        <f t="shared" si="93"/>
        <v>-698914.9999999404</v>
      </c>
      <c r="N1022" s="9">
        <f t="shared" si="94"/>
        <v>13752335.00000006</v>
      </c>
      <c r="O1022" s="27">
        <f t="shared" si="95"/>
        <v>2.6204852453763618E-2</v>
      </c>
      <c r="P1022" s="10"/>
    </row>
    <row r="1023" spans="1:16" x14ac:dyDescent="0.35">
      <c r="A1023" s="5" t="s">
        <v>1186</v>
      </c>
      <c r="B1023" s="6">
        <v>58065000</v>
      </c>
      <c r="C1023" s="7" t="s">
        <v>287</v>
      </c>
      <c r="D1023" s="7" t="s">
        <v>30</v>
      </c>
      <c r="E1023" s="8">
        <v>44743</v>
      </c>
      <c r="F1023" s="8">
        <v>46402</v>
      </c>
      <c r="G1023" s="7">
        <v>4.9509999999999996</v>
      </c>
      <c r="H1023" s="7">
        <v>98</v>
      </c>
      <c r="I1023" s="7">
        <v>9.3539999999999998E-2</v>
      </c>
      <c r="J1023" s="14">
        <f t="shared" si="90"/>
        <v>5431400.0999999996</v>
      </c>
      <c r="K1023" s="9">
        <f t="shared" si="91"/>
        <v>268908.61895099998</v>
      </c>
      <c r="L1023" s="9">
        <f t="shared" si="92"/>
        <v>5322772.0979999993</v>
      </c>
      <c r="M1023" s="9">
        <f t="shared" si="93"/>
        <v>-108628.00200000033</v>
      </c>
      <c r="N1023" s="9">
        <f t="shared" si="94"/>
        <v>160280.61695099965</v>
      </c>
      <c r="O1023" s="27">
        <f t="shared" si="95"/>
        <v>3.0112244897959124E-2</v>
      </c>
      <c r="P1023" s="10"/>
    </row>
    <row r="1024" spans="1:16" x14ac:dyDescent="0.35">
      <c r="A1024" s="5" t="s">
        <v>52</v>
      </c>
      <c r="B1024" s="6">
        <v>166020000</v>
      </c>
      <c r="C1024" s="7" t="s">
        <v>53</v>
      </c>
      <c r="D1024" s="7" t="s">
        <v>54</v>
      </c>
      <c r="E1024" s="8">
        <v>45474</v>
      </c>
      <c r="F1024" s="8">
        <v>47665</v>
      </c>
      <c r="G1024" s="7">
        <v>2.0499999999999998</v>
      </c>
      <c r="H1024" s="7">
        <v>100.11199999999999</v>
      </c>
      <c r="I1024" s="11">
        <v>1.0381</v>
      </c>
      <c r="J1024" s="14">
        <f t="shared" si="90"/>
        <v>172345362</v>
      </c>
      <c r="K1024" s="9">
        <f t="shared" si="91"/>
        <v>3533079.9209999996</v>
      </c>
      <c r="L1024" s="9">
        <f t="shared" si="92"/>
        <v>172538388.80544001</v>
      </c>
      <c r="M1024" s="9">
        <f t="shared" si="93"/>
        <v>193026.80544000864</v>
      </c>
      <c r="N1024" s="9">
        <f t="shared" si="94"/>
        <v>3726106.7264400083</v>
      </c>
      <c r="O1024" s="27">
        <f t="shared" si="95"/>
        <v>2.1595812689787486E-2</v>
      </c>
      <c r="P1024" s="10"/>
    </row>
    <row r="1025" spans="1:16" x14ac:dyDescent="0.35">
      <c r="A1025" s="5" t="s">
        <v>258</v>
      </c>
      <c r="B1025" s="6">
        <v>750000000</v>
      </c>
      <c r="C1025" s="7" t="s">
        <v>23</v>
      </c>
      <c r="D1025" s="7" t="s">
        <v>18</v>
      </c>
      <c r="E1025" s="8">
        <v>45385</v>
      </c>
      <c r="F1025" s="8">
        <v>47498</v>
      </c>
      <c r="G1025" s="7">
        <v>5.2</v>
      </c>
      <c r="H1025" s="7">
        <v>99.88</v>
      </c>
      <c r="I1025" s="7">
        <v>0.92866000000000004</v>
      </c>
      <c r="J1025" s="14">
        <f t="shared" si="90"/>
        <v>696495000</v>
      </c>
      <c r="K1025" s="9">
        <f t="shared" si="91"/>
        <v>36217740</v>
      </c>
      <c r="L1025" s="9">
        <f t="shared" si="92"/>
        <v>695659205.99999988</v>
      </c>
      <c r="M1025" s="9">
        <f t="shared" si="93"/>
        <v>-835794.00000011921</v>
      </c>
      <c r="N1025" s="9">
        <f t="shared" si="94"/>
        <v>35381945.999999881</v>
      </c>
      <c r="O1025" s="27">
        <f t="shared" si="95"/>
        <v>5.08610332398877E-2</v>
      </c>
      <c r="P1025" s="10"/>
    </row>
    <row r="1026" spans="1:16" x14ac:dyDescent="0.35">
      <c r="A1026" s="5" t="s">
        <v>687</v>
      </c>
      <c r="B1026" s="6">
        <v>42817500</v>
      </c>
      <c r="C1026" s="7" t="s">
        <v>287</v>
      </c>
      <c r="D1026" s="7" t="s">
        <v>30</v>
      </c>
      <c r="E1026" s="8">
        <v>45065</v>
      </c>
      <c r="F1026" s="8">
        <v>46892</v>
      </c>
      <c r="G1026" s="7">
        <v>3.4089999999999998</v>
      </c>
      <c r="H1026" s="7">
        <v>100</v>
      </c>
      <c r="I1026" s="7">
        <v>8.8319999999999996E-2</v>
      </c>
      <c r="J1026" s="14">
        <f t="shared" si="90"/>
        <v>3781641.5999999996</v>
      </c>
      <c r="K1026" s="9">
        <f t="shared" si="91"/>
        <v>128916.16214399997</v>
      </c>
      <c r="L1026" s="9">
        <f t="shared" si="92"/>
        <v>3781641.5999999996</v>
      </c>
      <c r="M1026" s="9">
        <f t="shared" si="93"/>
        <v>0</v>
      </c>
      <c r="N1026" s="9">
        <f t="shared" si="94"/>
        <v>128916.16214399997</v>
      </c>
      <c r="O1026" s="27">
        <f t="shared" si="95"/>
        <v>3.4089999999999995E-2</v>
      </c>
      <c r="P1026" s="10"/>
    </row>
    <row r="1027" spans="1:16" x14ac:dyDescent="0.35">
      <c r="A1027" s="5" t="s">
        <v>119</v>
      </c>
      <c r="B1027" s="6">
        <v>80739800</v>
      </c>
      <c r="C1027" s="7" t="s">
        <v>287</v>
      </c>
      <c r="D1027" s="7" t="s">
        <v>30</v>
      </c>
      <c r="E1027" s="8">
        <v>44987</v>
      </c>
      <c r="F1027" s="8">
        <v>46083</v>
      </c>
      <c r="G1027" s="7">
        <v>3.7829999999999999</v>
      </c>
      <c r="H1027" s="7">
        <v>100</v>
      </c>
      <c r="I1027" s="7">
        <v>9.0459999999999999E-2</v>
      </c>
      <c r="J1027" s="14">
        <f t="shared" si="90"/>
        <v>7303722.3080000002</v>
      </c>
      <c r="K1027" s="9">
        <f t="shared" si="91"/>
        <v>276299.81491164002</v>
      </c>
      <c r="L1027" s="9">
        <f t="shared" si="92"/>
        <v>7303722.3080000002</v>
      </c>
      <c r="M1027" s="9">
        <f t="shared" si="93"/>
        <v>0</v>
      </c>
      <c r="N1027" s="9">
        <f t="shared" si="94"/>
        <v>276299.81491164002</v>
      </c>
      <c r="O1027" s="27">
        <f t="shared" si="95"/>
        <v>3.7830000000000003E-2</v>
      </c>
      <c r="P1027" s="10"/>
    </row>
    <row r="1028" spans="1:16" x14ac:dyDescent="0.35">
      <c r="A1028" s="5" t="s">
        <v>1106</v>
      </c>
      <c r="B1028" s="6">
        <v>1094600000</v>
      </c>
      <c r="C1028" s="7" t="s">
        <v>15</v>
      </c>
      <c r="D1028" s="7" t="s">
        <v>30</v>
      </c>
      <c r="E1028" s="8">
        <v>45020</v>
      </c>
      <c r="F1028" s="8">
        <v>46847</v>
      </c>
      <c r="G1028" s="7">
        <v>3.125</v>
      </c>
      <c r="H1028" s="7">
        <v>99.977000000000004</v>
      </c>
      <c r="I1028" s="7">
        <v>1</v>
      </c>
      <c r="J1028" s="14">
        <f t="shared" si="90"/>
        <v>1094600000</v>
      </c>
      <c r="K1028" s="9">
        <f t="shared" si="91"/>
        <v>34206250</v>
      </c>
      <c r="L1028" s="9">
        <f t="shared" si="92"/>
        <v>1094348242</v>
      </c>
      <c r="M1028" s="9">
        <f t="shared" si="93"/>
        <v>-251758</v>
      </c>
      <c r="N1028" s="9">
        <f t="shared" si="94"/>
        <v>33954492</v>
      </c>
      <c r="O1028" s="27">
        <f t="shared" si="95"/>
        <v>3.1027136241335507E-2</v>
      </c>
      <c r="P1028" s="10"/>
    </row>
    <row r="1029" spans="1:16" x14ac:dyDescent="0.35">
      <c r="A1029" s="5" t="s">
        <v>254</v>
      </c>
      <c r="B1029" s="6">
        <v>1262772500</v>
      </c>
      <c r="C1029" s="7" t="s">
        <v>15</v>
      </c>
      <c r="D1029" s="7" t="s">
        <v>116</v>
      </c>
      <c r="E1029" s="8">
        <v>44937</v>
      </c>
      <c r="F1029" s="8">
        <v>49320</v>
      </c>
      <c r="G1029" s="7">
        <v>4</v>
      </c>
      <c r="H1029" s="7">
        <v>99.010999999999996</v>
      </c>
      <c r="I1029" s="7">
        <v>1</v>
      </c>
      <c r="J1029" s="14">
        <f t="shared" si="90"/>
        <v>1262772500</v>
      </c>
      <c r="K1029" s="9">
        <f t="shared" si="91"/>
        <v>50510900</v>
      </c>
      <c r="L1029" s="9">
        <f t="shared" si="92"/>
        <v>1250283679.9749999</v>
      </c>
      <c r="M1029" s="9">
        <f t="shared" si="93"/>
        <v>-12488820.025000095</v>
      </c>
      <c r="N1029" s="9">
        <f t="shared" si="94"/>
        <v>38022079.974999905</v>
      </c>
      <c r="O1029" s="27">
        <f t="shared" si="95"/>
        <v>3.0410762440536837E-2</v>
      </c>
      <c r="P1029" s="10"/>
    </row>
    <row r="1030" spans="1:16" x14ac:dyDescent="0.35">
      <c r="A1030" s="5" t="s">
        <v>1190</v>
      </c>
      <c r="B1030" s="6">
        <v>761880000</v>
      </c>
      <c r="C1030" s="7" t="s">
        <v>15</v>
      </c>
      <c r="D1030" s="7" t="s">
        <v>37</v>
      </c>
      <c r="E1030" s="8">
        <v>44950</v>
      </c>
      <c r="F1030" s="8">
        <v>47872</v>
      </c>
      <c r="G1030" s="7">
        <v>3.875</v>
      </c>
      <c r="H1030" s="7">
        <v>99.662000000000006</v>
      </c>
      <c r="I1030" s="7">
        <v>1</v>
      </c>
      <c r="J1030" s="14">
        <f t="shared" si="90"/>
        <v>761880000</v>
      </c>
      <c r="K1030" s="9">
        <f t="shared" si="91"/>
        <v>29522850</v>
      </c>
      <c r="L1030" s="9">
        <f t="shared" si="92"/>
        <v>759304845.60000002</v>
      </c>
      <c r="M1030" s="9">
        <f t="shared" si="93"/>
        <v>-2575154.3999999762</v>
      </c>
      <c r="N1030" s="9">
        <f t="shared" si="94"/>
        <v>26947695.600000024</v>
      </c>
      <c r="O1030" s="27">
        <f t="shared" si="95"/>
        <v>3.5489956051453941E-2</v>
      </c>
      <c r="P1030" s="10"/>
    </row>
    <row r="1031" spans="1:16" x14ac:dyDescent="0.35">
      <c r="A1031" s="5" t="s">
        <v>511</v>
      </c>
      <c r="B1031" s="6">
        <v>589650000</v>
      </c>
      <c r="C1031" s="7" t="s">
        <v>15</v>
      </c>
      <c r="D1031" s="7" t="s">
        <v>32</v>
      </c>
      <c r="E1031" s="8">
        <v>44398</v>
      </c>
      <c r="F1031" s="8">
        <v>46955</v>
      </c>
      <c r="G1031" s="7">
        <v>0.25</v>
      </c>
      <c r="H1031" s="7">
        <v>99.834000000000003</v>
      </c>
      <c r="I1031" s="7">
        <v>1</v>
      </c>
      <c r="J1031" s="14">
        <f t="shared" si="90"/>
        <v>589650000</v>
      </c>
      <c r="K1031" s="9">
        <f t="shared" si="91"/>
        <v>1474125</v>
      </c>
      <c r="L1031" s="9">
        <f t="shared" si="92"/>
        <v>588671181</v>
      </c>
      <c r="M1031" s="9">
        <f t="shared" si="93"/>
        <v>-978819</v>
      </c>
      <c r="N1031" s="9">
        <f t="shared" si="94"/>
        <v>495306</v>
      </c>
      <c r="O1031" s="27">
        <f t="shared" si="95"/>
        <v>8.4139671855279767E-4</v>
      </c>
      <c r="P1031" s="10"/>
    </row>
    <row r="1032" spans="1:16" x14ac:dyDescent="0.35">
      <c r="A1032" s="5" t="s">
        <v>1193</v>
      </c>
      <c r="B1032" s="6">
        <v>512250000</v>
      </c>
      <c r="C1032" s="7" t="s">
        <v>15</v>
      </c>
      <c r="D1032" s="7" t="s">
        <v>116</v>
      </c>
      <c r="E1032" s="8">
        <v>44747</v>
      </c>
      <c r="F1032" s="8">
        <v>46573</v>
      </c>
      <c r="G1032" s="7">
        <v>4</v>
      </c>
      <c r="H1032" s="7">
        <v>99.590999999999994</v>
      </c>
      <c r="I1032" s="7">
        <v>1</v>
      </c>
      <c r="J1032" s="14">
        <f t="shared" si="90"/>
        <v>512250000</v>
      </c>
      <c r="K1032" s="9">
        <f t="shared" si="91"/>
        <v>20490000</v>
      </c>
      <c r="L1032" s="9">
        <f t="shared" si="92"/>
        <v>510154897.5</v>
      </c>
      <c r="M1032" s="9">
        <f t="shared" si="93"/>
        <v>-2095102.5</v>
      </c>
      <c r="N1032" s="9">
        <f t="shared" si="94"/>
        <v>18394897.5</v>
      </c>
      <c r="O1032" s="27">
        <f t="shared" si="95"/>
        <v>3.6057475073048767E-2</v>
      </c>
      <c r="P1032" s="10"/>
    </row>
    <row r="1033" spans="1:16" x14ac:dyDescent="0.35">
      <c r="A1033" s="5" t="s">
        <v>236</v>
      </c>
      <c r="B1033" s="6">
        <v>162139000</v>
      </c>
      <c r="C1033" s="7" t="s">
        <v>53</v>
      </c>
      <c r="D1033" s="7" t="s">
        <v>69</v>
      </c>
      <c r="E1033" s="8">
        <v>45484</v>
      </c>
      <c r="F1033" s="8">
        <v>46945</v>
      </c>
      <c r="G1033" s="7">
        <v>1.38</v>
      </c>
      <c r="H1033" s="7">
        <v>100</v>
      </c>
      <c r="I1033" s="11">
        <v>1.0284</v>
      </c>
      <c r="J1033" s="14">
        <f t="shared" si="90"/>
        <v>166743747.59999999</v>
      </c>
      <c r="K1033" s="9">
        <f t="shared" si="91"/>
        <v>2301063.7168799997</v>
      </c>
      <c r="L1033" s="9">
        <f t="shared" si="92"/>
        <v>166743747.59999999</v>
      </c>
      <c r="M1033" s="9">
        <f t="shared" si="93"/>
        <v>0</v>
      </c>
      <c r="N1033" s="9">
        <f t="shared" si="94"/>
        <v>2301063.7168799997</v>
      </c>
      <c r="O1033" s="27">
        <f t="shared" si="95"/>
        <v>1.3799999999999998E-2</v>
      </c>
      <c r="P1033" s="10"/>
    </row>
    <row r="1034" spans="1:16" x14ac:dyDescent="0.35">
      <c r="A1034" s="5" t="s">
        <v>698</v>
      </c>
      <c r="B1034" s="6">
        <v>643560000</v>
      </c>
      <c r="C1034" s="7" t="s">
        <v>15</v>
      </c>
      <c r="D1034" s="7" t="s">
        <v>69</v>
      </c>
      <c r="E1034" s="8">
        <v>45411</v>
      </c>
      <c r="F1034" s="8">
        <v>48334</v>
      </c>
      <c r="G1034" s="7">
        <v>3.5</v>
      </c>
      <c r="H1034" s="7">
        <v>99.629000000000005</v>
      </c>
      <c r="I1034" s="7">
        <v>1</v>
      </c>
      <c r="J1034" s="14">
        <f t="shared" si="90"/>
        <v>643560000</v>
      </c>
      <c r="K1034" s="9">
        <f t="shared" si="91"/>
        <v>22524600.000000004</v>
      </c>
      <c r="L1034" s="9">
        <f t="shared" si="92"/>
        <v>641172392.39999998</v>
      </c>
      <c r="M1034" s="9">
        <f t="shared" si="93"/>
        <v>-2387607.6000000238</v>
      </c>
      <c r="N1034" s="9">
        <f t="shared" si="94"/>
        <v>20136992.39999998</v>
      </c>
      <c r="O1034" s="27">
        <f t="shared" si="95"/>
        <v>3.1406518182456884E-2</v>
      </c>
      <c r="P1034" s="10"/>
    </row>
    <row r="1035" spans="1:16" x14ac:dyDescent="0.35">
      <c r="A1035" s="5" t="s">
        <v>834</v>
      </c>
      <c r="B1035" s="6">
        <v>48254000</v>
      </c>
      <c r="C1035" s="7" t="s">
        <v>287</v>
      </c>
      <c r="D1035" s="7" t="s">
        <v>30</v>
      </c>
      <c r="E1035" s="8">
        <v>45342</v>
      </c>
      <c r="F1035" s="8">
        <v>46438</v>
      </c>
      <c r="G1035" s="7">
        <v>6.6740000000000004</v>
      </c>
      <c r="H1035" s="7">
        <v>100</v>
      </c>
      <c r="I1035" s="7">
        <v>8.881E-2</v>
      </c>
      <c r="J1035" s="14">
        <f t="shared" si="90"/>
        <v>4285437.74</v>
      </c>
      <c r="K1035" s="9">
        <f t="shared" si="91"/>
        <v>286010.11476760003</v>
      </c>
      <c r="L1035" s="9">
        <f t="shared" si="92"/>
        <v>4285437.74</v>
      </c>
      <c r="M1035" s="9">
        <f t="shared" si="93"/>
        <v>0</v>
      </c>
      <c r="N1035" s="9">
        <f t="shared" si="94"/>
        <v>286010.11476760003</v>
      </c>
      <c r="O1035" s="27">
        <f t="shared" si="95"/>
        <v>6.6740000000000008E-2</v>
      </c>
      <c r="P1035" s="10"/>
    </row>
    <row r="1036" spans="1:16" x14ac:dyDescent="0.35">
      <c r="A1036" s="5" t="s">
        <v>1198</v>
      </c>
      <c r="B1036" s="6">
        <v>500000000</v>
      </c>
      <c r="C1036" s="7" t="s">
        <v>23</v>
      </c>
      <c r="D1036" s="7" t="s">
        <v>35</v>
      </c>
      <c r="E1036" s="8">
        <v>45245</v>
      </c>
      <c r="F1036" s="8">
        <v>47072</v>
      </c>
      <c r="G1036" s="7">
        <v>4.75</v>
      </c>
      <c r="H1036" s="7">
        <v>99.786000000000001</v>
      </c>
      <c r="I1036" s="7">
        <v>0.93540999999999996</v>
      </c>
      <c r="J1036" s="14">
        <f t="shared" si="90"/>
        <v>467705000</v>
      </c>
      <c r="K1036" s="9">
        <f t="shared" si="91"/>
        <v>22215987.5</v>
      </c>
      <c r="L1036" s="9">
        <f t="shared" si="92"/>
        <v>466704111.30000001</v>
      </c>
      <c r="M1036" s="9">
        <f t="shared" si="93"/>
        <v>-1000888.6999999881</v>
      </c>
      <c r="N1036" s="9">
        <f t="shared" si="94"/>
        <v>21215098.800000012</v>
      </c>
      <c r="O1036" s="27">
        <f t="shared" si="95"/>
        <v>4.545727857615299E-2</v>
      </c>
      <c r="P1036" s="10"/>
    </row>
    <row r="1037" spans="1:16" x14ac:dyDescent="0.35">
      <c r="A1037" s="5" t="s">
        <v>1199</v>
      </c>
      <c r="B1037" s="6">
        <v>32988000</v>
      </c>
      <c r="C1037" s="7" t="s">
        <v>15</v>
      </c>
      <c r="D1037" s="7" t="s">
        <v>61</v>
      </c>
      <c r="E1037" s="8">
        <v>45028</v>
      </c>
      <c r="F1037" s="8">
        <v>46855</v>
      </c>
      <c r="G1037" s="7">
        <v>3.8610000000000002</v>
      </c>
      <c r="H1037" s="7">
        <v>100</v>
      </c>
      <c r="I1037" s="7">
        <v>1</v>
      </c>
      <c r="J1037" s="14">
        <f t="shared" si="90"/>
        <v>32988000</v>
      </c>
      <c r="K1037" s="9">
        <f t="shared" si="91"/>
        <v>1273666.6800000002</v>
      </c>
      <c r="L1037" s="9">
        <f t="shared" si="92"/>
        <v>32988000</v>
      </c>
      <c r="M1037" s="9">
        <f t="shared" si="93"/>
        <v>0</v>
      </c>
      <c r="N1037" s="9">
        <f t="shared" si="94"/>
        <v>1273666.6800000002</v>
      </c>
      <c r="O1037" s="27">
        <f t="shared" si="95"/>
        <v>3.8610000000000005E-2</v>
      </c>
      <c r="P1037" s="10"/>
    </row>
    <row r="1038" spans="1:16" x14ac:dyDescent="0.35">
      <c r="A1038" s="5" t="s">
        <v>871</v>
      </c>
      <c r="B1038" s="6">
        <v>1063800000</v>
      </c>
      <c r="C1038" s="7" t="s">
        <v>15</v>
      </c>
      <c r="D1038" s="7" t="s">
        <v>32</v>
      </c>
      <c r="E1038" s="8">
        <v>45077</v>
      </c>
      <c r="F1038" s="8">
        <v>47634</v>
      </c>
      <c r="G1038" s="7">
        <v>3</v>
      </c>
      <c r="H1038" s="7">
        <v>99.379000000000005</v>
      </c>
      <c r="I1038" s="7">
        <v>1</v>
      </c>
      <c r="J1038" s="14">
        <f t="shared" si="90"/>
        <v>1063800000</v>
      </c>
      <c r="K1038" s="9">
        <f t="shared" si="91"/>
        <v>31914000</v>
      </c>
      <c r="L1038" s="9">
        <f t="shared" si="92"/>
        <v>1057193802.0000001</v>
      </c>
      <c r="M1038" s="9">
        <f t="shared" si="93"/>
        <v>-6606197.9999998808</v>
      </c>
      <c r="N1038" s="9">
        <f t="shared" si="94"/>
        <v>25307802.000000119</v>
      </c>
      <c r="O1038" s="27">
        <f t="shared" si="95"/>
        <v>2.3938659072842462E-2</v>
      </c>
      <c r="P1038" s="10"/>
    </row>
    <row r="1039" spans="1:16" x14ac:dyDescent="0.35">
      <c r="A1039" s="5" t="s">
        <v>989</v>
      </c>
      <c r="B1039" s="6">
        <v>799575000</v>
      </c>
      <c r="C1039" s="7" t="s">
        <v>15</v>
      </c>
      <c r="D1039" s="7" t="s">
        <v>91</v>
      </c>
      <c r="E1039" s="8">
        <v>44978</v>
      </c>
      <c r="F1039" s="8">
        <v>47382</v>
      </c>
      <c r="G1039" s="7">
        <v>3.125</v>
      </c>
      <c r="H1039" s="7">
        <v>99.525999999999996</v>
      </c>
      <c r="I1039" s="7">
        <v>1</v>
      </c>
      <c r="J1039" s="14">
        <f t="shared" si="90"/>
        <v>799575000</v>
      </c>
      <c r="K1039" s="9">
        <f t="shared" si="91"/>
        <v>24986718.75</v>
      </c>
      <c r="L1039" s="9">
        <f t="shared" si="92"/>
        <v>795785014.49999988</v>
      </c>
      <c r="M1039" s="9">
        <f t="shared" si="93"/>
        <v>-3789985.5000001192</v>
      </c>
      <c r="N1039" s="9">
        <f t="shared" si="94"/>
        <v>21196733.249999881</v>
      </c>
      <c r="O1039" s="27">
        <f t="shared" si="95"/>
        <v>2.663625585274185E-2</v>
      </c>
      <c r="P1039" s="10"/>
    </row>
    <row r="1040" spans="1:16" x14ac:dyDescent="0.35">
      <c r="A1040" s="5" t="s">
        <v>1190</v>
      </c>
      <c r="B1040" s="6">
        <v>727500000</v>
      </c>
      <c r="C1040" s="7" t="s">
        <v>15</v>
      </c>
      <c r="D1040" s="7" t="s">
        <v>37</v>
      </c>
      <c r="E1040" s="8">
        <v>44224</v>
      </c>
      <c r="F1040" s="8">
        <v>47692</v>
      </c>
      <c r="G1040" s="7">
        <v>0.25</v>
      </c>
      <c r="H1040" s="7">
        <v>98.292000000000002</v>
      </c>
      <c r="I1040" s="7">
        <v>1</v>
      </c>
      <c r="J1040" s="14">
        <f t="shared" si="90"/>
        <v>727500000</v>
      </c>
      <c r="K1040" s="9">
        <f t="shared" si="91"/>
        <v>1818750</v>
      </c>
      <c r="L1040" s="9">
        <f t="shared" si="92"/>
        <v>715074300</v>
      </c>
      <c r="M1040" s="9">
        <f t="shared" si="93"/>
        <v>-12425700</v>
      </c>
      <c r="N1040" s="9">
        <f t="shared" si="94"/>
        <v>-10606950</v>
      </c>
      <c r="O1040" s="27">
        <f t="shared" si="95"/>
        <v>-1.4833353680869247E-2</v>
      </c>
      <c r="P1040" s="10"/>
    </row>
    <row r="1041" spans="1:16" x14ac:dyDescent="0.35">
      <c r="A1041" s="5" t="s">
        <v>711</v>
      </c>
      <c r="B1041" s="6">
        <v>604100000</v>
      </c>
      <c r="C1041" s="7" t="s">
        <v>15</v>
      </c>
      <c r="D1041" s="7" t="s">
        <v>186</v>
      </c>
      <c r="E1041" s="8">
        <v>44245</v>
      </c>
      <c r="F1041" s="8">
        <v>46801</v>
      </c>
      <c r="G1041" s="7">
        <v>0.01</v>
      </c>
      <c r="H1041" s="7">
        <v>99.385999999999996</v>
      </c>
      <c r="I1041" s="7">
        <v>1</v>
      </c>
      <c r="J1041" s="14">
        <f t="shared" si="90"/>
        <v>604100000</v>
      </c>
      <c r="K1041" s="9">
        <f t="shared" si="91"/>
        <v>60410</v>
      </c>
      <c r="L1041" s="9">
        <f t="shared" si="92"/>
        <v>600390826</v>
      </c>
      <c r="M1041" s="9">
        <f t="shared" si="93"/>
        <v>-3709174</v>
      </c>
      <c r="N1041" s="9">
        <f t="shared" si="94"/>
        <v>-3648764</v>
      </c>
      <c r="O1041" s="27">
        <f t="shared" si="95"/>
        <v>-6.0773147123337288E-3</v>
      </c>
      <c r="P1041" s="10"/>
    </row>
    <row r="1042" spans="1:16" x14ac:dyDescent="0.35">
      <c r="A1042" s="5" t="s">
        <v>794</v>
      </c>
      <c r="B1042" s="6">
        <v>858319000</v>
      </c>
      <c r="C1042" s="7" t="s">
        <v>15</v>
      </c>
      <c r="D1042" s="7" t="s">
        <v>35</v>
      </c>
      <c r="E1042" s="8">
        <v>44312</v>
      </c>
      <c r="F1042" s="8">
        <v>55269</v>
      </c>
      <c r="G1042" s="7">
        <v>0.5</v>
      </c>
      <c r="H1042" s="7">
        <v>97.748999999999995</v>
      </c>
      <c r="I1042" s="7">
        <v>1</v>
      </c>
      <c r="J1042" s="14">
        <f t="shared" si="90"/>
        <v>858319000</v>
      </c>
      <c r="K1042" s="9">
        <f t="shared" si="91"/>
        <v>4291595</v>
      </c>
      <c r="L1042" s="9">
        <f t="shared" si="92"/>
        <v>838998239.30999994</v>
      </c>
      <c r="M1042" s="9">
        <f t="shared" si="93"/>
        <v>-19320760.690000057</v>
      </c>
      <c r="N1042" s="9">
        <f t="shared" si="94"/>
        <v>-15029165.690000057</v>
      </c>
      <c r="O1042" s="27">
        <f t="shared" si="95"/>
        <v>-1.7913226733777397E-2</v>
      </c>
      <c r="P1042" s="10"/>
    </row>
    <row r="1043" spans="1:16" x14ac:dyDescent="0.35">
      <c r="A1043" s="5" t="s">
        <v>1200</v>
      </c>
      <c r="B1043" s="6">
        <v>594800000</v>
      </c>
      <c r="C1043" s="7" t="s">
        <v>15</v>
      </c>
      <c r="D1043" s="7" t="s">
        <v>54</v>
      </c>
      <c r="E1043" s="8">
        <v>44376</v>
      </c>
      <c r="F1043" s="8">
        <v>46202</v>
      </c>
      <c r="G1043" s="7">
        <v>0.01</v>
      </c>
      <c r="H1043" s="7">
        <v>99.8</v>
      </c>
      <c r="I1043" s="7">
        <v>1</v>
      </c>
      <c r="J1043" s="14">
        <f t="shared" si="90"/>
        <v>594800000</v>
      </c>
      <c r="K1043" s="9">
        <f t="shared" si="91"/>
        <v>59480</v>
      </c>
      <c r="L1043" s="9">
        <f t="shared" si="92"/>
        <v>593610400</v>
      </c>
      <c r="M1043" s="9">
        <f t="shared" si="93"/>
        <v>-1189600</v>
      </c>
      <c r="N1043" s="9">
        <f t="shared" si="94"/>
        <v>-1130120</v>
      </c>
      <c r="O1043" s="27">
        <f t="shared" si="95"/>
        <v>-1.903807615230461E-3</v>
      </c>
      <c r="P1043" s="10"/>
    </row>
    <row r="1044" spans="1:16" x14ac:dyDescent="0.35">
      <c r="A1044" s="5" t="s">
        <v>130</v>
      </c>
      <c r="B1044" s="6">
        <v>1000000000</v>
      </c>
      <c r="C1044" s="7" t="s">
        <v>23</v>
      </c>
      <c r="D1044" s="7" t="s">
        <v>116</v>
      </c>
      <c r="E1044" s="8">
        <v>44377</v>
      </c>
      <c r="F1044" s="8">
        <v>46568</v>
      </c>
      <c r="G1044" s="7">
        <v>1.675</v>
      </c>
      <c r="H1044" s="7">
        <v>100</v>
      </c>
      <c r="I1044" s="7">
        <v>0.83833999999999997</v>
      </c>
      <c r="J1044" s="14">
        <f t="shared" si="90"/>
        <v>838340000</v>
      </c>
      <c r="K1044" s="9">
        <f t="shared" si="91"/>
        <v>14042195</v>
      </c>
      <c r="L1044" s="9">
        <f t="shared" si="92"/>
        <v>838340000</v>
      </c>
      <c r="M1044" s="9">
        <f t="shared" si="93"/>
        <v>0</v>
      </c>
      <c r="N1044" s="9">
        <f t="shared" si="94"/>
        <v>14042195</v>
      </c>
      <c r="O1044" s="27">
        <f t="shared" si="95"/>
        <v>1.6750000000000001E-2</v>
      </c>
      <c r="P1044" s="10"/>
    </row>
    <row r="1045" spans="1:16" x14ac:dyDescent="0.35">
      <c r="A1045" s="5" t="s">
        <v>1091</v>
      </c>
      <c r="B1045" s="6">
        <v>769080000</v>
      </c>
      <c r="C1045" s="7" t="s">
        <v>15</v>
      </c>
      <c r="D1045" s="7" t="s">
        <v>35</v>
      </c>
      <c r="E1045" s="8">
        <v>44448</v>
      </c>
      <c r="F1045" s="8">
        <v>47370</v>
      </c>
      <c r="G1045" s="7">
        <v>0.25</v>
      </c>
      <c r="H1045" s="7">
        <v>99.566000000000003</v>
      </c>
      <c r="I1045" s="7">
        <v>1</v>
      </c>
      <c r="J1045" s="14">
        <f t="shared" si="90"/>
        <v>769080000</v>
      </c>
      <c r="K1045" s="9">
        <f t="shared" si="91"/>
        <v>1922700</v>
      </c>
      <c r="L1045" s="9">
        <f t="shared" si="92"/>
        <v>765742192.79999995</v>
      </c>
      <c r="M1045" s="9">
        <f t="shared" si="93"/>
        <v>-3337807.2000000477</v>
      </c>
      <c r="N1045" s="9">
        <f t="shared" si="94"/>
        <v>-1415107.2000000477</v>
      </c>
      <c r="O1045" s="27">
        <f t="shared" si="95"/>
        <v>-1.8480204085732702E-3</v>
      </c>
      <c r="P1045" s="10"/>
    </row>
    <row r="1046" spans="1:16" x14ac:dyDescent="0.35">
      <c r="A1046" s="5" t="s">
        <v>1202</v>
      </c>
      <c r="B1046" s="6">
        <v>320000000</v>
      </c>
      <c r="C1046" s="7" t="s">
        <v>23</v>
      </c>
      <c r="D1046" s="7" t="s">
        <v>61</v>
      </c>
      <c r="E1046" s="8">
        <v>44523</v>
      </c>
      <c r="F1046" s="8">
        <v>46357</v>
      </c>
      <c r="G1046" s="7">
        <v>3.5</v>
      </c>
      <c r="H1046" s="7">
        <v>100</v>
      </c>
      <c r="I1046" s="7">
        <v>0.88629000000000002</v>
      </c>
      <c r="J1046" s="14">
        <f t="shared" si="90"/>
        <v>283612800</v>
      </c>
      <c r="K1046" s="9">
        <f t="shared" si="91"/>
        <v>9926448.0000000019</v>
      </c>
      <c r="L1046" s="9">
        <f t="shared" si="92"/>
        <v>283612800</v>
      </c>
      <c r="M1046" s="9">
        <f t="shared" si="93"/>
        <v>0</v>
      </c>
      <c r="N1046" s="9">
        <f t="shared" si="94"/>
        <v>9926448.0000000019</v>
      </c>
      <c r="O1046" s="27">
        <f t="shared" si="95"/>
        <v>3.5000000000000003E-2</v>
      </c>
      <c r="P1046" s="10"/>
    </row>
    <row r="1047" spans="1:16" x14ac:dyDescent="0.35">
      <c r="A1047" s="5" t="s">
        <v>1007</v>
      </c>
      <c r="B1047" s="6">
        <v>1181357276</v>
      </c>
      <c r="C1047" s="7" t="s">
        <v>287</v>
      </c>
      <c r="D1047" s="7" t="s">
        <v>16</v>
      </c>
      <c r="E1047" s="8">
        <v>44803</v>
      </c>
      <c r="F1047" s="8">
        <v>46296</v>
      </c>
      <c r="G1047" s="7">
        <v>2.661</v>
      </c>
      <c r="H1047" s="7">
        <v>101.04600000000001</v>
      </c>
      <c r="I1047" s="7">
        <v>9.3979999999999994E-2</v>
      </c>
      <c r="J1047" s="14">
        <f t="shared" si="90"/>
        <v>111023956.79847999</v>
      </c>
      <c r="K1047" s="9">
        <f t="shared" si="91"/>
        <v>2954347.4904075526</v>
      </c>
      <c r="L1047" s="9">
        <f t="shared" si="92"/>
        <v>112185267.38659211</v>
      </c>
      <c r="M1047" s="9">
        <f t="shared" si="93"/>
        <v>1161310.5881121159</v>
      </c>
      <c r="N1047" s="9">
        <f t="shared" si="94"/>
        <v>4115658.0785196684</v>
      </c>
      <c r="O1047" s="27">
        <f t="shared" si="95"/>
        <v>3.6686261702591032E-2</v>
      </c>
      <c r="P1047" s="10"/>
    </row>
    <row r="1048" spans="1:16" x14ac:dyDescent="0.35">
      <c r="A1048" s="5" t="s">
        <v>1208</v>
      </c>
      <c r="B1048" s="6">
        <v>49081000</v>
      </c>
      <c r="C1048" s="7" t="s">
        <v>287</v>
      </c>
      <c r="D1048" s="7" t="s">
        <v>30</v>
      </c>
      <c r="E1048" s="8">
        <v>45552</v>
      </c>
      <c r="F1048" s="8">
        <v>47378</v>
      </c>
      <c r="G1048" s="7">
        <v>2.794</v>
      </c>
      <c r="H1048" s="7">
        <v>100</v>
      </c>
      <c r="I1048" s="7">
        <v>8.8209999999999997E-2</v>
      </c>
      <c r="J1048" s="14">
        <f t="shared" si="90"/>
        <v>4329435.01</v>
      </c>
      <c r="K1048" s="9">
        <f t="shared" si="91"/>
        <v>120964.41417939999</v>
      </c>
      <c r="L1048" s="9">
        <f t="shared" si="92"/>
        <v>4329435.01</v>
      </c>
      <c r="M1048" s="9">
        <f t="shared" si="93"/>
        <v>0</v>
      </c>
      <c r="N1048" s="9">
        <f t="shared" si="94"/>
        <v>120964.41417939999</v>
      </c>
      <c r="O1048" s="27">
        <f t="shared" si="95"/>
        <v>2.794E-2</v>
      </c>
      <c r="P1048" s="10"/>
    </row>
    <row r="1049" spans="1:16" x14ac:dyDescent="0.35">
      <c r="A1049" s="5" t="s">
        <v>1210</v>
      </c>
      <c r="B1049" s="6">
        <v>539800000</v>
      </c>
      <c r="C1049" s="7" t="s">
        <v>15</v>
      </c>
      <c r="D1049" s="7" t="s">
        <v>79</v>
      </c>
      <c r="E1049" s="8">
        <v>45379</v>
      </c>
      <c r="F1049" s="8">
        <v>46474</v>
      </c>
      <c r="G1049" s="7">
        <v>2.4180000000000001</v>
      </c>
      <c r="H1049" s="7">
        <v>100</v>
      </c>
      <c r="I1049" s="7">
        <v>1</v>
      </c>
      <c r="J1049" s="14">
        <f t="shared" si="90"/>
        <v>539800000</v>
      </c>
      <c r="K1049" s="9">
        <f t="shared" si="91"/>
        <v>13052364</v>
      </c>
      <c r="L1049" s="9">
        <f t="shared" si="92"/>
        <v>539800000</v>
      </c>
      <c r="M1049" s="9">
        <f t="shared" si="93"/>
        <v>0</v>
      </c>
      <c r="N1049" s="9">
        <f t="shared" si="94"/>
        <v>13052364</v>
      </c>
      <c r="O1049" s="27">
        <f t="shared" si="95"/>
        <v>2.418E-2</v>
      </c>
      <c r="P1049" s="10"/>
    </row>
    <row r="1050" spans="1:16" x14ac:dyDescent="0.35">
      <c r="A1050" s="5" t="s">
        <v>464</v>
      </c>
      <c r="B1050" s="6">
        <v>38292400</v>
      </c>
      <c r="C1050" s="7" t="s">
        <v>287</v>
      </c>
      <c r="D1050" s="7" t="s">
        <v>30</v>
      </c>
      <c r="E1050" s="8">
        <v>45307</v>
      </c>
      <c r="F1050" s="8">
        <v>46403</v>
      </c>
      <c r="G1050" s="7">
        <v>2.7559999999999998</v>
      </c>
      <c r="H1050" s="7">
        <v>100</v>
      </c>
      <c r="I1050" s="7">
        <v>8.8709999999999997E-2</v>
      </c>
      <c r="J1050" s="14">
        <f t="shared" si="90"/>
        <v>3396918.804</v>
      </c>
      <c r="K1050" s="9">
        <f t="shared" si="91"/>
        <v>93619.082238239993</v>
      </c>
      <c r="L1050" s="9">
        <f t="shared" si="92"/>
        <v>3396918.804</v>
      </c>
      <c r="M1050" s="9">
        <f t="shared" si="93"/>
        <v>0</v>
      </c>
      <c r="N1050" s="9">
        <f t="shared" si="94"/>
        <v>93619.082238239993</v>
      </c>
      <c r="O1050" s="27">
        <f t="shared" si="95"/>
        <v>2.7559999999999998E-2</v>
      </c>
      <c r="P1050" s="10"/>
    </row>
    <row r="1051" spans="1:16" x14ac:dyDescent="0.35">
      <c r="A1051" s="5" t="s">
        <v>1053</v>
      </c>
      <c r="B1051" s="6">
        <v>1083900000</v>
      </c>
      <c r="C1051" s="7" t="s">
        <v>15</v>
      </c>
      <c r="D1051" s="7" t="s">
        <v>79</v>
      </c>
      <c r="E1051" s="8">
        <v>45169</v>
      </c>
      <c r="F1051" s="8">
        <v>46265</v>
      </c>
      <c r="G1051" s="7">
        <v>3.5</v>
      </c>
      <c r="H1051" s="7">
        <v>99.938000000000002</v>
      </c>
      <c r="I1051" s="7">
        <v>1</v>
      </c>
      <c r="J1051" s="14">
        <f t="shared" si="90"/>
        <v>1083900000</v>
      </c>
      <c r="K1051" s="9">
        <f t="shared" si="91"/>
        <v>37936500</v>
      </c>
      <c r="L1051" s="9">
        <f t="shared" si="92"/>
        <v>1083227982</v>
      </c>
      <c r="M1051" s="9">
        <f t="shared" si="93"/>
        <v>-672018</v>
      </c>
      <c r="N1051" s="9">
        <f t="shared" si="94"/>
        <v>37264482</v>
      </c>
      <c r="O1051" s="27">
        <f t="shared" si="95"/>
        <v>3.44013288238708E-2</v>
      </c>
      <c r="P1051" s="10"/>
    </row>
    <row r="1052" spans="1:16" x14ac:dyDescent="0.35">
      <c r="A1052" s="5" t="s">
        <v>511</v>
      </c>
      <c r="B1052" s="6">
        <v>163755000</v>
      </c>
      <c r="C1052" s="7" t="s">
        <v>53</v>
      </c>
      <c r="D1052" s="7" t="s">
        <v>32</v>
      </c>
      <c r="E1052" s="8">
        <v>45203</v>
      </c>
      <c r="F1052" s="8">
        <v>47030</v>
      </c>
      <c r="G1052" s="7">
        <v>2.6025</v>
      </c>
      <c r="H1052" s="7">
        <v>100</v>
      </c>
      <c r="I1052" s="11">
        <v>1.0371900000000001</v>
      </c>
      <c r="J1052" s="14">
        <f t="shared" si="90"/>
        <v>169845048.45000002</v>
      </c>
      <c r="K1052" s="9">
        <f t="shared" si="91"/>
        <v>4420217.3859112505</v>
      </c>
      <c r="L1052" s="9">
        <f t="shared" si="92"/>
        <v>169845048.45000002</v>
      </c>
      <c r="M1052" s="9">
        <f t="shared" si="93"/>
        <v>0</v>
      </c>
      <c r="N1052" s="9">
        <f t="shared" si="94"/>
        <v>4420217.3859112505</v>
      </c>
      <c r="O1052" s="27">
        <f t="shared" si="95"/>
        <v>2.6025E-2</v>
      </c>
      <c r="P1052" s="10"/>
    </row>
    <row r="1053" spans="1:16" x14ac:dyDescent="0.35">
      <c r="A1053" s="5" t="s">
        <v>496</v>
      </c>
      <c r="B1053" s="6">
        <v>778800000</v>
      </c>
      <c r="C1053" s="7" t="s">
        <v>15</v>
      </c>
      <c r="D1053" s="7" t="s">
        <v>116</v>
      </c>
      <c r="E1053" s="8">
        <v>44881</v>
      </c>
      <c r="F1053" s="8">
        <v>46707</v>
      </c>
      <c r="G1053" s="7">
        <v>3.125</v>
      </c>
      <c r="H1053" s="7">
        <v>99.822000000000003</v>
      </c>
      <c r="I1053" s="7">
        <v>1</v>
      </c>
      <c r="J1053" s="14">
        <f t="shared" si="90"/>
        <v>778800000</v>
      </c>
      <c r="K1053" s="9">
        <f t="shared" si="91"/>
        <v>24337500</v>
      </c>
      <c r="L1053" s="9">
        <f t="shared" si="92"/>
        <v>777413736</v>
      </c>
      <c r="M1053" s="9">
        <f t="shared" si="93"/>
        <v>-1386264</v>
      </c>
      <c r="N1053" s="9">
        <f t="shared" si="94"/>
        <v>22951236</v>
      </c>
      <c r="O1053" s="27">
        <f t="shared" si="95"/>
        <v>2.9522550139247861E-2</v>
      </c>
      <c r="P1053" s="10"/>
    </row>
    <row r="1054" spans="1:16" x14ac:dyDescent="0.35">
      <c r="A1054" s="5" t="s">
        <v>956</v>
      </c>
      <c r="B1054" s="6">
        <v>596400000</v>
      </c>
      <c r="C1054" s="7" t="s">
        <v>15</v>
      </c>
      <c r="D1054" s="7" t="s">
        <v>37</v>
      </c>
      <c r="E1054" s="8">
        <v>44270</v>
      </c>
      <c r="F1054" s="8">
        <v>48653</v>
      </c>
      <c r="G1054" s="7">
        <v>0.125</v>
      </c>
      <c r="H1054" s="7">
        <v>98.665000000000006</v>
      </c>
      <c r="I1054" s="7">
        <v>1</v>
      </c>
      <c r="J1054" s="14">
        <f t="shared" si="90"/>
        <v>596400000</v>
      </c>
      <c r="K1054" s="9">
        <f t="shared" si="91"/>
        <v>745500</v>
      </c>
      <c r="L1054" s="9">
        <f t="shared" si="92"/>
        <v>588438060</v>
      </c>
      <c r="M1054" s="9">
        <f t="shared" si="93"/>
        <v>-7961940</v>
      </c>
      <c r="N1054" s="9">
        <f t="shared" si="94"/>
        <v>-7216440</v>
      </c>
      <c r="O1054" s="27">
        <f t="shared" si="95"/>
        <v>-1.226372067095728E-2</v>
      </c>
      <c r="P1054" s="10"/>
    </row>
    <row r="1055" spans="1:16" x14ac:dyDescent="0.35">
      <c r="A1055" s="5" t="s">
        <v>370</v>
      </c>
      <c r="B1055" s="6">
        <v>361140000</v>
      </c>
      <c r="C1055" s="7" t="s">
        <v>287</v>
      </c>
      <c r="D1055" s="7" t="s">
        <v>30</v>
      </c>
      <c r="E1055" s="8">
        <v>44342</v>
      </c>
      <c r="F1055" s="8">
        <v>66987</v>
      </c>
      <c r="G1055" s="7">
        <v>3.746</v>
      </c>
      <c r="H1055" s="7">
        <v>100</v>
      </c>
      <c r="I1055" s="7">
        <v>9.8460000000000006E-2</v>
      </c>
      <c r="J1055" s="14">
        <f t="shared" si="90"/>
        <v>35557844.399999999</v>
      </c>
      <c r="K1055" s="9">
        <f t="shared" si="91"/>
        <v>1331996.8512239999</v>
      </c>
      <c r="L1055" s="9">
        <f t="shared" si="92"/>
        <v>35557844.399999999</v>
      </c>
      <c r="M1055" s="9">
        <f t="shared" si="93"/>
        <v>0</v>
      </c>
      <c r="N1055" s="9">
        <f t="shared" si="94"/>
        <v>1331996.8512239999</v>
      </c>
      <c r="O1055" s="27">
        <f t="shared" si="95"/>
        <v>3.746E-2</v>
      </c>
      <c r="P1055" s="10"/>
    </row>
    <row r="1056" spans="1:16" x14ac:dyDescent="0.35">
      <c r="A1056" s="5" t="s">
        <v>312</v>
      </c>
      <c r="B1056" s="6">
        <v>712500000</v>
      </c>
      <c r="C1056" s="7" t="s">
        <v>15</v>
      </c>
      <c r="D1056" s="7" t="s">
        <v>32</v>
      </c>
      <c r="E1056" s="8">
        <v>44365</v>
      </c>
      <c r="F1056" s="8">
        <v>48017</v>
      </c>
      <c r="G1056" s="7">
        <v>0.01</v>
      </c>
      <c r="H1056" s="7">
        <v>99.86</v>
      </c>
      <c r="I1056" s="7">
        <v>1</v>
      </c>
      <c r="J1056" s="14">
        <f t="shared" si="90"/>
        <v>712500000</v>
      </c>
      <c r="K1056" s="9">
        <f t="shared" si="91"/>
        <v>71250</v>
      </c>
      <c r="L1056" s="9">
        <f t="shared" si="92"/>
        <v>711502500</v>
      </c>
      <c r="M1056" s="9">
        <f t="shared" si="93"/>
        <v>-997500</v>
      </c>
      <c r="N1056" s="9">
        <f t="shared" si="94"/>
        <v>-926250</v>
      </c>
      <c r="O1056" s="27">
        <f t="shared" si="95"/>
        <v>-1.3018225515722011E-3</v>
      </c>
      <c r="P1056" s="10"/>
    </row>
    <row r="1057" spans="1:16" x14ac:dyDescent="0.35">
      <c r="A1057" s="5" t="s">
        <v>511</v>
      </c>
      <c r="B1057" s="6">
        <v>216300000</v>
      </c>
      <c r="C1057" s="7" t="s">
        <v>53</v>
      </c>
      <c r="D1057" s="7" t="s">
        <v>32</v>
      </c>
      <c r="E1057" s="8">
        <v>44473</v>
      </c>
      <c r="F1057" s="8">
        <v>47395</v>
      </c>
      <c r="G1057" s="7">
        <v>0.25</v>
      </c>
      <c r="H1057" s="7">
        <v>100.874</v>
      </c>
      <c r="I1057" s="11">
        <v>0.92654999999999998</v>
      </c>
      <c r="J1057" s="14">
        <f t="shared" si="90"/>
        <v>200412765</v>
      </c>
      <c r="K1057" s="9">
        <f t="shared" si="91"/>
        <v>501031.91250000003</v>
      </c>
      <c r="L1057" s="9">
        <f t="shared" si="92"/>
        <v>202164372.5661</v>
      </c>
      <c r="M1057" s="9">
        <f t="shared" si="93"/>
        <v>1751607.5661000013</v>
      </c>
      <c r="N1057" s="9">
        <f t="shared" si="94"/>
        <v>2252639.4786000014</v>
      </c>
      <c r="O1057" s="27">
        <f t="shared" si="95"/>
        <v>1.1142613557507392E-2</v>
      </c>
      <c r="P1057" s="10"/>
    </row>
    <row r="1058" spans="1:16" x14ac:dyDescent="0.35">
      <c r="A1058" s="5" t="s">
        <v>436</v>
      </c>
      <c r="B1058" s="6">
        <v>581100000</v>
      </c>
      <c r="C1058" s="7" t="s">
        <v>15</v>
      </c>
      <c r="D1058" s="7" t="s">
        <v>35</v>
      </c>
      <c r="E1058" s="8">
        <v>44487</v>
      </c>
      <c r="F1058" s="8">
        <v>48139</v>
      </c>
      <c r="G1058" s="7">
        <v>0.75</v>
      </c>
      <c r="H1058" s="7">
        <v>98.608999999999995</v>
      </c>
      <c r="I1058" s="7">
        <v>1</v>
      </c>
      <c r="J1058" s="14">
        <f t="shared" si="90"/>
        <v>581100000</v>
      </c>
      <c r="K1058" s="9">
        <f t="shared" si="91"/>
        <v>4358250</v>
      </c>
      <c r="L1058" s="9">
        <f t="shared" si="92"/>
        <v>573016899</v>
      </c>
      <c r="M1058" s="9">
        <f t="shared" si="93"/>
        <v>-8083101</v>
      </c>
      <c r="N1058" s="9">
        <f t="shared" si="94"/>
        <v>-3724851</v>
      </c>
      <c r="O1058" s="27">
        <f t="shared" si="95"/>
        <v>-6.500420854080256E-3</v>
      </c>
      <c r="P1058" s="10"/>
    </row>
    <row r="1059" spans="1:16" x14ac:dyDescent="0.35">
      <c r="A1059" s="5" t="s">
        <v>423</v>
      </c>
      <c r="B1059" s="6">
        <v>696996400</v>
      </c>
      <c r="C1059" s="7" t="s">
        <v>15</v>
      </c>
      <c r="D1059" s="7" t="s">
        <v>69</v>
      </c>
      <c r="E1059" s="8">
        <v>44490</v>
      </c>
      <c r="F1059" s="8">
        <v>46864</v>
      </c>
      <c r="G1059" s="7">
        <v>0.5</v>
      </c>
      <c r="H1059" s="7">
        <v>99.225999999999999</v>
      </c>
      <c r="I1059" s="7">
        <v>1</v>
      </c>
      <c r="J1059" s="14">
        <f t="shared" si="90"/>
        <v>696996400</v>
      </c>
      <c r="K1059" s="9">
        <f t="shared" si="91"/>
        <v>3484982</v>
      </c>
      <c r="L1059" s="9">
        <f t="shared" si="92"/>
        <v>691601647.86399996</v>
      </c>
      <c r="M1059" s="9">
        <f t="shared" si="93"/>
        <v>-5394752.1360000372</v>
      </c>
      <c r="N1059" s="9">
        <f t="shared" si="94"/>
        <v>-1909770.1360000372</v>
      </c>
      <c r="O1059" s="27">
        <f t="shared" si="95"/>
        <v>-2.7613730272308202E-3</v>
      </c>
      <c r="P1059" s="10"/>
    </row>
    <row r="1060" spans="1:16" x14ac:dyDescent="0.35">
      <c r="A1060" s="5" t="s">
        <v>1213</v>
      </c>
      <c r="B1060" s="6">
        <v>566200000</v>
      </c>
      <c r="C1060" s="7" t="s">
        <v>15</v>
      </c>
      <c r="D1060" s="7" t="s">
        <v>32</v>
      </c>
      <c r="E1060" s="8">
        <v>44531</v>
      </c>
      <c r="F1060" s="8">
        <v>52201</v>
      </c>
      <c r="G1060" s="7">
        <v>1.75</v>
      </c>
      <c r="H1060" s="7">
        <v>99.131</v>
      </c>
      <c r="I1060" s="7">
        <v>1</v>
      </c>
      <c r="J1060" s="14">
        <f t="shared" si="90"/>
        <v>566200000</v>
      </c>
      <c r="K1060" s="9">
        <f t="shared" si="91"/>
        <v>9908500.0000000019</v>
      </c>
      <c r="L1060" s="9">
        <f t="shared" si="92"/>
        <v>561279722</v>
      </c>
      <c r="M1060" s="9">
        <f t="shared" si="93"/>
        <v>-4920278</v>
      </c>
      <c r="N1060" s="9">
        <f t="shared" si="94"/>
        <v>4988222.0000000019</v>
      </c>
      <c r="O1060" s="27">
        <f t="shared" si="95"/>
        <v>8.8872300289515923E-3</v>
      </c>
      <c r="P1060" s="10"/>
    </row>
    <row r="1061" spans="1:16" x14ac:dyDescent="0.35">
      <c r="A1061" s="5" t="s">
        <v>806</v>
      </c>
      <c r="B1061" s="6">
        <v>407820000</v>
      </c>
      <c r="C1061" s="7" t="s">
        <v>63</v>
      </c>
      <c r="D1061" s="7" t="s">
        <v>61</v>
      </c>
      <c r="E1061" s="8">
        <v>44614</v>
      </c>
      <c r="F1061" s="8">
        <v>48266</v>
      </c>
      <c r="G1061" s="7">
        <v>2.75</v>
      </c>
      <c r="H1061" s="7">
        <v>99.513999999999996</v>
      </c>
      <c r="I1061" s="11">
        <v>1.20017</v>
      </c>
      <c r="J1061" s="14">
        <f t="shared" si="90"/>
        <v>489453329.39999998</v>
      </c>
      <c r="K1061" s="9">
        <f t="shared" si="91"/>
        <v>13459966.558499999</v>
      </c>
      <c r="L1061" s="9">
        <f t="shared" si="92"/>
        <v>487074586.21911591</v>
      </c>
      <c r="M1061" s="9">
        <f t="shared" si="93"/>
        <v>-2378743.1808840632</v>
      </c>
      <c r="N1061" s="9">
        <f t="shared" si="94"/>
        <v>11081223.377615936</v>
      </c>
      <c r="O1061" s="27">
        <f t="shared" si="95"/>
        <v>2.2750567759310121E-2</v>
      </c>
      <c r="P1061" s="10"/>
    </row>
    <row r="1062" spans="1:16" x14ac:dyDescent="0.35">
      <c r="A1062" s="5" t="s">
        <v>835</v>
      </c>
      <c r="B1062" s="6">
        <v>1903475000</v>
      </c>
      <c r="C1062" s="7" t="s">
        <v>15</v>
      </c>
      <c r="D1062" s="7" t="s">
        <v>116</v>
      </c>
      <c r="E1062" s="8">
        <v>44658</v>
      </c>
      <c r="F1062" s="8">
        <v>51964</v>
      </c>
      <c r="G1062" s="7">
        <v>1.625</v>
      </c>
      <c r="H1062" s="7">
        <v>98.537000000000006</v>
      </c>
      <c r="I1062" s="7">
        <v>1</v>
      </c>
      <c r="J1062" s="14">
        <f t="shared" si="90"/>
        <v>1903475000</v>
      </c>
      <c r="K1062" s="9">
        <f t="shared" si="91"/>
        <v>30931468.75</v>
      </c>
      <c r="L1062" s="9">
        <f t="shared" si="92"/>
        <v>1875627160.7500002</v>
      </c>
      <c r="M1062" s="9">
        <f t="shared" si="93"/>
        <v>-27847839.249999762</v>
      </c>
      <c r="N1062" s="9">
        <f t="shared" si="94"/>
        <v>3083629.5000002384</v>
      </c>
      <c r="O1062" s="27">
        <f t="shared" si="95"/>
        <v>1.644052487898074E-3</v>
      </c>
      <c r="P1062" s="10"/>
    </row>
    <row r="1063" spans="1:16" x14ac:dyDescent="0.35">
      <c r="A1063" s="5" t="s">
        <v>266</v>
      </c>
      <c r="B1063" s="6">
        <v>53645000</v>
      </c>
      <c r="C1063" s="7" t="s">
        <v>15</v>
      </c>
      <c r="D1063" s="7" t="s">
        <v>91</v>
      </c>
      <c r="E1063" s="8">
        <v>44715</v>
      </c>
      <c r="F1063" s="8">
        <v>46907</v>
      </c>
      <c r="G1063" s="7">
        <v>3.5</v>
      </c>
      <c r="H1063" s="7">
        <v>100</v>
      </c>
      <c r="I1063" s="7">
        <v>1</v>
      </c>
      <c r="J1063" s="14">
        <f t="shared" si="90"/>
        <v>53645000</v>
      </c>
      <c r="K1063" s="9">
        <f t="shared" si="91"/>
        <v>1877575.0000000002</v>
      </c>
      <c r="L1063" s="9">
        <f t="shared" si="92"/>
        <v>53645000</v>
      </c>
      <c r="M1063" s="9">
        <f t="shared" si="93"/>
        <v>0</v>
      </c>
      <c r="N1063" s="9">
        <f t="shared" si="94"/>
        <v>1877575.0000000002</v>
      </c>
      <c r="O1063" s="27">
        <f t="shared" si="95"/>
        <v>3.5000000000000003E-2</v>
      </c>
      <c r="P1063" s="10"/>
    </row>
    <row r="1064" spans="1:16" x14ac:dyDescent="0.35">
      <c r="A1064" s="5" t="s">
        <v>651</v>
      </c>
      <c r="B1064" s="6">
        <v>53743250</v>
      </c>
      <c r="C1064" s="7" t="s">
        <v>287</v>
      </c>
      <c r="D1064" s="7" t="s">
        <v>30</v>
      </c>
      <c r="E1064" s="8">
        <v>45533</v>
      </c>
      <c r="F1064" s="8">
        <v>46720</v>
      </c>
      <c r="G1064" s="7">
        <v>6.0720000000000001</v>
      </c>
      <c r="H1064" s="7">
        <v>100</v>
      </c>
      <c r="I1064" s="7">
        <v>8.7870000000000004E-2</v>
      </c>
      <c r="J1064" s="14">
        <f t="shared" si="90"/>
        <v>4722419.3775000004</v>
      </c>
      <c r="K1064" s="9">
        <f t="shared" si="91"/>
        <v>286745.30460180005</v>
      </c>
      <c r="L1064" s="9">
        <f t="shared" si="92"/>
        <v>4722419.3775000004</v>
      </c>
      <c r="M1064" s="9">
        <f t="shared" si="93"/>
        <v>0</v>
      </c>
      <c r="N1064" s="9">
        <f t="shared" si="94"/>
        <v>286745.30460180005</v>
      </c>
      <c r="O1064" s="27">
        <f t="shared" si="95"/>
        <v>6.0720000000000003E-2</v>
      </c>
      <c r="P1064" s="10"/>
    </row>
    <row r="1065" spans="1:16" x14ac:dyDescent="0.35">
      <c r="A1065" s="5" t="s">
        <v>768</v>
      </c>
      <c r="B1065" s="6">
        <v>23929750</v>
      </c>
      <c r="C1065" s="7" t="s">
        <v>287</v>
      </c>
      <c r="D1065" s="7" t="s">
        <v>30</v>
      </c>
      <c r="E1065" s="8">
        <v>45447</v>
      </c>
      <c r="F1065" s="8">
        <v>47273</v>
      </c>
      <c r="G1065" s="7">
        <v>4.6529999999999996</v>
      </c>
      <c r="H1065" s="7">
        <v>100</v>
      </c>
      <c r="I1065" s="7">
        <v>8.7499999999999994E-2</v>
      </c>
      <c r="J1065" s="14">
        <f t="shared" ref="J1065:J1128" si="96">IFERROR((B1065*I1065),0)</f>
        <v>2093853.1249999998</v>
      </c>
      <c r="K1065" s="9">
        <f t="shared" ref="K1065:K1128" si="97">IFERROR(((J1065)*(G1065%)),0)</f>
        <v>97426.985906249975</v>
      </c>
      <c r="L1065" s="9">
        <f t="shared" ref="L1065:L1128" si="98">IFERROR((J1065)*(H1065%),0)</f>
        <v>2093853.1249999998</v>
      </c>
      <c r="M1065" s="9">
        <f t="shared" ref="M1065:M1128" si="99">IFERROR((L1065-J1065),0)</f>
        <v>0</v>
      </c>
      <c r="N1065" s="9">
        <f t="shared" ref="N1065:N1128" si="100">IFERROR((M1065+K1065),0)</f>
        <v>97426.985906249975</v>
      </c>
      <c r="O1065" s="27">
        <f t="shared" ref="O1065:O1128" si="101">IFERROR((N1065/L1065),0)</f>
        <v>4.6529999999999995E-2</v>
      </c>
      <c r="P1065" s="10"/>
    </row>
    <row r="1066" spans="1:16" x14ac:dyDescent="0.35">
      <c r="A1066" s="5" t="s">
        <v>258</v>
      </c>
      <c r="B1066" s="6">
        <v>1000000000</v>
      </c>
      <c r="C1066" s="7" t="s">
        <v>23</v>
      </c>
      <c r="D1066" s="7" t="s">
        <v>18</v>
      </c>
      <c r="E1066" s="8">
        <v>45385</v>
      </c>
      <c r="F1066" s="8">
        <v>49037</v>
      </c>
      <c r="G1066" s="7">
        <v>5.4379999999999997</v>
      </c>
      <c r="H1066" s="7">
        <v>100</v>
      </c>
      <c r="I1066" s="7">
        <v>0.92866000000000004</v>
      </c>
      <c r="J1066" s="14">
        <f t="shared" si="96"/>
        <v>928660000</v>
      </c>
      <c r="K1066" s="9">
        <f t="shared" si="97"/>
        <v>50500530.799999997</v>
      </c>
      <c r="L1066" s="9">
        <f t="shared" si="98"/>
        <v>928660000</v>
      </c>
      <c r="M1066" s="9">
        <f t="shared" si="99"/>
        <v>0</v>
      </c>
      <c r="N1066" s="9">
        <f t="shared" si="100"/>
        <v>50500530.799999997</v>
      </c>
      <c r="O1066" s="27">
        <f t="shared" si="101"/>
        <v>5.4379999999999998E-2</v>
      </c>
      <c r="P1066" s="10"/>
    </row>
    <row r="1067" spans="1:16" x14ac:dyDescent="0.35">
      <c r="A1067" s="5" t="s">
        <v>511</v>
      </c>
      <c r="B1067" s="6">
        <v>542900000</v>
      </c>
      <c r="C1067" s="7" t="s">
        <v>15</v>
      </c>
      <c r="D1067" s="7" t="s">
        <v>32</v>
      </c>
      <c r="E1067" s="8">
        <v>45355</v>
      </c>
      <c r="F1067" s="8">
        <v>46085</v>
      </c>
      <c r="G1067" s="7">
        <v>2.2130000000000001</v>
      </c>
      <c r="H1067" s="7">
        <v>100</v>
      </c>
      <c r="I1067" s="7">
        <v>1</v>
      </c>
      <c r="J1067" s="14">
        <f t="shared" si="96"/>
        <v>542900000</v>
      </c>
      <c r="K1067" s="9">
        <f t="shared" si="97"/>
        <v>12014377</v>
      </c>
      <c r="L1067" s="9">
        <f t="shared" si="98"/>
        <v>542900000</v>
      </c>
      <c r="M1067" s="9">
        <f t="shared" si="99"/>
        <v>0</v>
      </c>
      <c r="N1067" s="9">
        <f t="shared" si="100"/>
        <v>12014377</v>
      </c>
      <c r="O1067" s="27">
        <f t="shared" si="101"/>
        <v>2.213E-2</v>
      </c>
      <c r="P1067" s="10"/>
    </row>
    <row r="1068" spans="1:16" x14ac:dyDescent="0.35">
      <c r="A1068" s="5" t="s">
        <v>384</v>
      </c>
      <c r="B1068" s="6">
        <v>547500000</v>
      </c>
      <c r="C1068" s="7" t="s">
        <v>15</v>
      </c>
      <c r="D1068" s="7" t="s">
        <v>32</v>
      </c>
      <c r="E1068" s="8">
        <v>45303</v>
      </c>
      <c r="F1068" s="8">
        <v>47861</v>
      </c>
      <c r="G1068" s="7">
        <v>2.875</v>
      </c>
      <c r="H1068" s="7">
        <v>99.956000000000003</v>
      </c>
      <c r="I1068" s="7">
        <v>1</v>
      </c>
      <c r="J1068" s="14">
        <f t="shared" si="96"/>
        <v>547500000</v>
      </c>
      <c r="K1068" s="9">
        <f t="shared" si="97"/>
        <v>15740625</v>
      </c>
      <c r="L1068" s="9">
        <f t="shared" si="98"/>
        <v>547259100</v>
      </c>
      <c r="M1068" s="9">
        <f t="shared" si="99"/>
        <v>-240900</v>
      </c>
      <c r="N1068" s="9">
        <f t="shared" si="100"/>
        <v>15499725</v>
      </c>
      <c r="O1068" s="27">
        <f t="shared" si="101"/>
        <v>2.8322461883228619E-2</v>
      </c>
      <c r="P1068" s="10"/>
    </row>
    <row r="1069" spans="1:16" x14ac:dyDescent="0.35">
      <c r="A1069" s="5" t="s">
        <v>581</v>
      </c>
      <c r="B1069" s="6">
        <v>543150000</v>
      </c>
      <c r="C1069" s="7" t="s">
        <v>15</v>
      </c>
      <c r="D1069" s="7" t="s">
        <v>32</v>
      </c>
      <c r="E1069" s="8">
        <v>45307</v>
      </c>
      <c r="F1069" s="8">
        <v>47134</v>
      </c>
      <c r="G1069" s="7">
        <v>2.875</v>
      </c>
      <c r="H1069" s="7">
        <v>99.738</v>
      </c>
      <c r="I1069" s="7">
        <v>1</v>
      </c>
      <c r="J1069" s="14">
        <f t="shared" si="96"/>
        <v>543150000</v>
      </c>
      <c r="K1069" s="9">
        <f t="shared" si="97"/>
        <v>15615562.5</v>
      </c>
      <c r="L1069" s="9">
        <f t="shared" si="98"/>
        <v>541726947</v>
      </c>
      <c r="M1069" s="9">
        <f t="shared" si="99"/>
        <v>-1423053</v>
      </c>
      <c r="N1069" s="9">
        <f t="shared" si="100"/>
        <v>14192509.5</v>
      </c>
      <c r="O1069" s="27">
        <f t="shared" si="101"/>
        <v>2.6198640437947424E-2</v>
      </c>
      <c r="P1069" s="10"/>
    </row>
    <row r="1070" spans="1:16" x14ac:dyDescent="0.35">
      <c r="A1070" s="5" t="s">
        <v>835</v>
      </c>
      <c r="B1070" s="6">
        <v>1071500000</v>
      </c>
      <c r="C1070" s="7" t="s">
        <v>15</v>
      </c>
      <c r="D1070" s="7" t="s">
        <v>116</v>
      </c>
      <c r="E1070" s="8">
        <v>45335</v>
      </c>
      <c r="F1070" s="8">
        <v>54599</v>
      </c>
      <c r="G1070" s="7">
        <v>3.5</v>
      </c>
      <c r="H1070" s="7">
        <v>96.906999999999996</v>
      </c>
      <c r="I1070" s="7">
        <v>1</v>
      </c>
      <c r="J1070" s="14">
        <f t="shared" si="96"/>
        <v>1071500000</v>
      </c>
      <c r="K1070" s="9">
        <f t="shared" si="97"/>
        <v>37502500</v>
      </c>
      <c r="L1070" s="9">
        <f t="shared" si="98"/>
        <v>1038358505</v>
      </c>
      <c r="M1070" s="9">
        <f t="shared" si="99"/>
        <v>-33141495</v>
      </c>
      <c r="N1070" s="9">
        <f t="shared" si="100"/>
        <v>4361005</v>
      </c>
      <c r="O1070" s="27">
        <f t="shared" si="101"/>
        <v>4.1999029997832971E-3</v>
      </c>
      <c r="P1070" s="10"/>
    </row>
    <row r="1071" spans="1:16" x14ac:dyDescent="0.35">
      <c r="A1071" s="5" t="s">
        <v>1221</v>
      </c>
      <c r="B1071" s="6">
        <v>52642700</v>
      </c>
      <c r="C1071" s="7" t="s">
        <v>287</v>
      </c>
      <c r="D1071" s="7" t="s">
        <v>30</v>
      </c>
      <c r="E1071" s="8">
        <v>45264</v>
      </c>
      <c r="F1071" s="8">
        <v>46360</v>
      </c>
      <c r="G1071" s="7">
        <v>5.3479999999999999</v>
      </c>
      <c r="H1071" s="7">
        <v>100</v>
      </c>
      <c r="I1071" s="7">
        <v>8.8480000000000003E-2</v>
      </c>
      <c r="J1071" s="14">
        <f t="shared" si="96"/>
        <v>4657826.0959999999</v>
      </c>
      <c r="K1071" s="9">
        <f t="shared" si="97"/>
        <v>249100.53961407999</v>
      </c>
      <c r="L1071" s="9">
        <f t="shared" si="98"/>
        <v>4657826.0959999999</v>
      </c>
      <c r="M1071" s="9">
        <f t="shared" si="99"/>
        <v>0</v>
      </c>
      <c r="N1071" s="9">
        <f t="shared" si="100"/>
        <v>249100.53961407999</v>
      </c>
      <c r="O1071" s="27">
        <f t="shared" si="101"/>
        <v>5.348E-2</v>
      </c>
      <c r="P1071" s="10"/>
    </row>
    <row r="1072" spans="1:16" x14ac:dyDescent="0.35">
      <c r="A1072" s="5" t="s">
        <v>794</v>
      </c>
      <c r="B1072" s="6">
        <v>501350000</v>
      </c>
      <c r="C1072" s="7" t="s">
        <v>15</v>
      </c>
      <c r="D1072" s="7" t="s">
        <v>35</v>
      </c>
      <c r="E1072" s="8">
        <v>44874</v>
      </c>
      <c r="F1072" s="8">
        <v>46700</v>
      </c>
      <c r="G1072" s="7">
        <v>2.75</v>
      </c>
      <c r="H1072" s="7">
        <v>99.646000000000001</v>
      </c>
      <c r="I1072" s="7">
        <v>1</v>
      </c>
      <c r="J1072" s="14">
        <f t="shared" si="96"/>
        <v>501350000</v>
      </c>
      <c r="K1072" s="9">
        <f t="shared" si="97"/>
        <v>13787125</v>
      </c>
      <c r="L1072" s="9">
        <f t="shared" si="98"/>
        <v>499575221</v>
      </c>
      <c r="M1072" s="9">
        <f t="shared" si="99"/>
        <v>-1774779</v>
      </c>
      <c r="N1072" s="9">
        <f t="shared" si="100"/>
        <v>12012346</v>
      </c>
      <c r="O1072" s="27">
        <f t="shared" si="101"/>
        <v>2.4045119723822332E-2</v>
      </c>
      <c r="P1072" s="10"/>
    </row>
    <row r="1073" spans="1:16" x14ac:dyDescent="0.35">
      <c r="A1073" s="5" t="s">
        <v>161</v>
      </c>
      <c r="B1073" s="6">
        <v>784875000</v>
      </c>
      <c r="C1073" s="7" t="s">
        <v>15</v>
      </c>
      <c r="D1073" s="7" t="s">
        <v>116</v>
      </c>
      <c r="E1073" s="8">
        <v>44214</v>
      </c>
      <c r="F1073" s="8">
        <v>47866</v>
      </c>
      <c r="G1073" s="7">
        <v>0.625</v>
      </c>
      <c r="H1073" s="7">
        <v>99.864999999999995</v>
      </c>
      <c r="I1073" s="7">
        <v>1</v>
      </c>
      <c r="J1073" s="14">
        <f t="shared" si="96"/>
        <v>784875000</v>
      </c>
      <c r="K1073" s="9">
        <f t="shared" si="97"/>
        <v>4905468.75</v>
      </c>
      <c r="L1073" s="9">
        <f t="shared" si="98"/>
        <v>783815418.75</v>
      </c>
      <c r="M1073" s="9">
        <f t="shared" si="99"/>
        <v>-1059581.25</v>
      </c>
      <c r="N1073" s="9">
        <f t="shared" si="100"/>
        <v>3845887.5</v>
      </c>
      <c r="O1073" s="27">
        <f t="shared" si="101"/>
        <v>4.906623942322135E-3</v>
      </c>
      <c r="P1073" s="10"/>
    </row>
    <row r="1074" spans="1:16" x14ac:dyDescent="0.35">
      <c r="A1074" s="5" t="s">
        <v>1226</v>
      </c>
      <c r="B1074" s="6">
        <v>216020000</v>
      </c>
      <c r="C1074" s="7" t="s">
        <v>53</v>
      </c>
      <c r="D1074" s="7" t="s">
        <v>54</v>
      </c>
      <c r="E1074" s="8">
        <v>44466</v>
      </c>
      <c r="F1074" s="8">
        <v>47661</v>
      </c>
      <c r="G1074" s="7">
        <v>0.125</v>
      </c>
      <c r="H1074" s="7">
        <v>100.29900000000001</v>
      </c>
      <c r="I1074" s="7">
        <v>0.92252000000000001</v>
      </c>
      <c r="J1074" s="14">
        <f t="shared" si="96"/>
        <v>199282770.40000001</v>
      </c>
      <c r="K1074" s="9">
        <f t="shared" si="97"/>
        <v>249103.46300000002</v>
      </c>
      <c r="L1074" s="9">
        <f t="shared" si="98"/>
        <v>199878625.88349602</v>
      </c>
      <c r="M1074" s="9">
        <f t="shared" si="99"/>
        <v>595855.4834960103</v>
      </c>
      <c r="N1074" s="9">
        <f t="shared" si="100"/>
        <v>844958.94649601029</v>
      </c>
      <c r="O1074" s="27">
        <f t="shared" si="101"/>
        <v>4.2273601930229131E-3</v>
      </c>
      <c r="P1074" s="10"/>
    </row>
    <row r="1075" spans="1:16" x14ac:dyDescent="0.35">
      <c r="A1075" s="5" t="s">
        <v>998</v>
      </c>
      <c r="B1075" s="6">
        <v>715390000</v>
      </c>
      <c r="C1075" s="7" t="s">
        <v>15</v>
      </c>
      <c r="D1075" s="7" t="s">
        <v>61</v>
      </c>
      <c r="E1075" s="8">
        <v>44643</v>
      </c>
      <c r="F1075" s="8">
        <v>46104</v>
      </c>
      <c r="G1075" s="7">
        <v>1.25</v>
      </c>
      <c r="H1075" s="7">
        <v>99.608999999999995</v>
      </c>
      <c r="I1075" s="7">
        <v>1</v>
      </c>
      <c r="J1075" s="14">
        <f t="shared" si="96"/>
        <v>715390000</v>
      </c>
      <c r="K1075" s="9">
        <f t="shared" si="97"/>
        <v>8942375</v>
      </c>
      <c r="L1075" s="9">
        <f t="shared" si="98"/>
        <v>712592825.0999999</v>
      </c>
      <c r="M1075" s="9">
        <f t="shared" si="99"/>
        <v>-2797174.9000000954</v>
      </c>
      <c r="N1075" s="9">
        <f t="shared" si="100"/>
        <v>6145200.0999999046</v>
      </c>
      <c r="O1075" s="27">
        <f t="shared" si="101"/>
        <v>8.6237187402743408E-3</v>
      </c>
      <c r="P1075" s="10"/>
    </row>
    <row r="1076" spans="1:16" x14ac:dyDescent="0.35">
      <c r="A1076" s="5" t="s">
        <v>736</v>
      </c>
      <c r="B1076" s="6">
        <v>536450000</v>
      </c>
      <c r="C1076" s="7" t="s">
        <v>15</v>
      </c>
      <c r="D1076" s="7" t="s">
        <v>35</v>
      </c>
      <c r="E1076" s="8">
        <v>44715</v>
      </c>
      <c r="F1076" s="8">
        <v>47637</v>
      </c>
      <c r="G1076" s="7">
        <v>2.375</v>
      </c>
      <c r="H1076" s="7">
        <v>99.317999999999998</v>
      </c>
      <c r="I1076" s="7">
        <v>1</v>
      </c>
      <c r="J1076" s="14">
        <f t="shared" si="96"/>
        <v>536450000</v>
      </c>
      <c r="K1076" s="9">
        <f t="shared" si="97"/>
        <v>12740687.5</v>
      </c>
      <c r="L1076" s="9">
        <f t="shared" si="98"/>
        <v>532791411</v>
      </c>
      <c r="M1076" s="9">
        <f t="shared" si="99"/>
        <v>-3658589</v>
      </c>
      <c r="N1076" s="9">
        <f t="shared" si="100"/>
        <v>9082098.5</v>
      </c>
      <c r="O1076" s="27">
        <f t="shared" si="101"/>
        <v>1.7046255462252562E-2</v>
      </c>
      <c r="P1076" s="10"/>
    </row>
    <row r="1077" spans="1:16" x14ac:dyDescent="0.35">
      <c r="A1077" s="5" t="s">
        <v>1232</v>
      </c>
      <c r="B1077" s="6">
        <v>46079500</v>
      </c>
      <c r="C1077" s="7" t="s">
        <v>287</v>
      </c>
      <c r="D1077" s="7" t="s">
        <v>30</v>
      </c>
      <c r="E1077" s="8">
        <v>45607</v>
      </c>
      <c r="F1077" s="8">
        <v>48537</v>
      </c>
      <c r="G1077" s="7">
        <v>3.1890000000000001</v>
      </c>
      <c r="H1077" s="7">
        <v>100</v>
      </c>
      <c r="I1077" s="7">
        <v>8.6190000000000003E-2</v>
      </c>
      <c r="J1077" s="14">
        <f t="shared" si="96"/>
        <v>3971592.105</v>
      </c>
      <c r="K1077" s="9">
        <f t="shared" si="97"/>
        <v>126654.07222845001</v>
      </c>
      <c r="L1077" s="9">
        <f t="shared" si="98"/>
        <v>3971592.105</v>
      </c>
      <c r="M1077" s="9">
        <f t="shared" si="99"/>
        <v>0</v>
      </c>
      <c r="N1077" s="9">
        <f t="shared" si="100"/>
        <v>126654.07222845001</v>
      </c>
      <c r="O1077" s="27">
        <f t="shared" si="101"/>
        <v>3.1890000000000002E-2</v>
      </c>
      <c r="P1077" s="10"/>
    </row>
    <row r="1078" spans="1:16" x14ac:dyDescent="0.35">
      <c r="A1078" s="5" t="s">
        <v>881</v>
      </c>
      <c r="B1078" s="6">
        <v>77531200</v>
      </c>
      <c r="C1078" s="7" t="s">
        <v>287</v>
      </c>
      <c r="D1078" s="7" t="s">
        <v>30</v>
      </c>
      <c r="E1078" s="8">
        <v>45547</v>
      </c>
      <c r="F1078" s="8">
        <v>46733</v>
      </c>
      <c r="G1078" s="7">
        <v>4.8109999999999999</v>
      </c>
      <c r="H1078" s="7">
        <v>100</v>
      </c>
      <c r="I1078" s="7">
        <v>8.7340000000000001E-2</v>
      </c>
      <c r="J1078" s="14">
        <f t="shared" si="96"/>
        <v>6771575.0080000004</v>
      </c>
      <c r="K1078" s="9">
        <f t="shared" si="97"/>
        <v>325780.47363488004</v>
      </c>
      <c r="L1078" s="9">
        <f t="shared" si="98"/>
        <v>6771575.0080000004</v>
      </c>
      <c r="M1078" s="9">
        <f t="shared" si="99"/>
        <v>0</v>
      </c>
      <c r="N1078" s="9">
        <f t="shared" si="100"/>
        <v>325780.47363488004</v>
      </c>
      <c r="O1078" s="27">
        <f t="shared" si="101"/>
        <v>4.811E-2</v>
      </c>
      <c r="P1078" s="10"/>
    </row>
    <row r="1079" spans="1:16" x14ac:dyDescent="0.35">
      <c r="A1079" s="5" t="s">
        <v>835</v>
      </c>
      <c r="B1079" s="6">
        <v>1112400000</v>
      </c>
      <c r="C1079" s="7" t="s">
        <v>15</v>
      </c>
      <c r="D1079" s="7" t="s">
        <v>116</v>
      </c>
      <c r="E1079" s="8">
        <v>45553</v>
      </c>
      <c r="F1079" s="8">
        <v>53107</v>
      </c>
      <c r="G1079" s="7">
        <v>3.375</v>
      </c>
      <c r="H1079" s="7">
        <v>98.396000000000001</v>
      </c>
      <c r="I1079" s="7">
        <v>1</v>
      </c>
      <c r="J1079" s="14">
        <f t="shared" si="96"/>
        <v>1112400000</v>
      </c>
      <c r="K1079" s="9">
        <f t="shared" si="97"/>
        <v>37543500</v>
      </c>
      <c r="L1079" s="9">
        <f t="shared" si="98"/>
        <v>1094557104</v>
      </c>
      <c r="M1079" s="9">
        <f t="shared" si="99"/>
        <v>-17842896</v>
      </c>
      <c r="N1079" s="9">
        <f t="shared" si="100"/>
        <v>19700604</v>
      </c>
      <c r="O1079" s="27">
        <f t="shared" si="101"/>
        <v>1.7998699134111142E-2</v>
      </c>
      <c r="P1079" s="10"/>
    </row>
    <row r="1080" spans="1:16" x14ac:dyDescent="0.35">
      <c r="A1080" s="5" t="s">
        <v>729</v>
      </c>
      <c r="B1080" s="6">
        <v>546050000</v>
      </c>
      <c r="C1080" s="7" t="s">
        <v>15</v>
      </c>
      <c r="D1080" s="7" t="s">
        <v>32</v>
      </c>
      <c r="E1080" s="8">
        <v>45251</v>
      </c>
      <c r="F1080" s="8">
        <v>47017</v>
      </c>
      <c r="G1080" s="7">
        <v>4.375</v>
      </c>
      <c r="H1080" s="7">
        <v>99.475999999999999</v>
      </c>
      <c r="I1080" s="7">
        <v>1</v>
      </c>
      <c r="J1080" s="14">
        <f t="shared" si="96"/>
        <v>546050000</v>
      </c>
      <c r="K1080" s="9">
        <f t="shared" si="97"/>
        <v>23889687.5</v>
      </c>
      <c r="L1080" s="9">
        <f t="shared" si="98"/>
        <v>543188698</v>
      </c>
      <c r="M1080" s="9">
        <f t="shared" si="99"/>
        <v>-2861302</v>
      </c>
      <c r="N1080" s="9">
        <f t="shared" si="100"/>
        <v>21028385.5</v>
      </c>
      <c r="O1080" s="27">
        <f t="shared" si="101"/>
        <v>3.8712855362097391E-2</v>
      </c>
      <c r="P1080" s="10"/>
    </row>
    <row r="1081" spans="1:16" x14ac:dyDescent="0.35">
      <c r="A1081" s="5" t="s">
        <v>1233</v>
      </c>
      <c r="B1081" s="6">
        <v>134137500</v>
      </c>
      <c r="C1081" s="7" t="s">
        <v>15</v>
      </c>
      <c r="D1081" s="7" t="s">
        <v>32</v>
      </c>
      <c r="E1081" s="8">
        <v>45474</v>
      </c>
      <c r="F1081" s="8">
        <v>47300</v>
      </c>
      <c r="G1081" s="7">
        <v>7.625</v>
      </c>
      <c r="H1081" s="7">
        <v>100</v>
      </c>
      <c r="I1081" s="7">
        <v>1</v>
      </c>
      <c r="J1081" s="14">
        <f t="shared" si="96"/>
        <v>134137500</v>
      </c>
      <c r="K1081" s="9">
        <f t="shared" si="97"/>
        <v>10227984.375</v>
      </c>
      <c r="L1081" s="9">
        <f t="shared" si="98"/>
        <v>134137500</v>
      </c>
      <c r="M1081" s="9">
        <f t="shared" si="99"/>
        <v>0</v>
      </c>
      <c r="N1081" s="9">
        <f t="shared" si="100"/>
        <v>10227984.375</v>
      </c>
      <c r="O1081" s="27">
        <f t="shared" si="101"/>
        <v>7.6249999999999998E-2</v>
      </c>
      <c r="P1081" s="10"/>
    </row>
    <row r="1082" spans="1:16" x14ac:dyDescent="0.35">
      <c r="A1082" s="5" t="s">
        <v>239</v>
      </c>
      <c r="B1082" s="6">
        <v>326700000</v>
      </c>
      <c r="C1082" s="7" t="s">
        <v>15</v>
      </c>
      <c r="D1082" s="7" t="s">
        <v>116</v>
      </c>
      <c r="E1082" s="8">
        <v>45247</v>
      </c>
      <c r="F1082" s="8">
        <v>47439</v>
      </c>
      <c r="G1082" s="7">
        <v>7.25</v>
      </c>
      <c r="H1082" s="7">
        <v>100</v>
      </c>
      <c r="I1082" s="7">
        <v>1</v>
      </c>
      <c r="J1082" s="14">
        <f t="shared" si="96"/>
        <v>326700000</v>
      </c>
      <c r="K1082" s="9">
        <f t="shared" si="97"/>
        <v>23685750</v>
      </c>
      <c r="L1082" s="9">
        <f t="shared" si="98"/>
        <v>326700000</v>
      </c>
      <c r="M1082" s="9">
        <f t="shared" si="99"/>
        <v>0</v>
      </c>
      <c r="N1082" s="9">
        <f t="shared" si="100"/>
        <v>23685750</v>
      </c>
      <c r="O1082" s="27">
        <f t="shared" si="101"/>
        <v>7.2499999999999995E-2</v>
      </c>
      <c r="P1082" s="10"/>
    </row>
    <row r="1083" spans="1:16" x14ac:dyDescent="0.35">
      <c r="A1083" s="5" t="s">
        <v>905</v>
      </c>
      <c r="B1083" s="6">
        <v>365070000</v>
      </c>
      <c r="C1083" s="7" t="s">
        <v>63</v>
      </c>
      <c r="D1083" s="7" t="s">
        <v>64</v>
      </c>
      <c r="E1083" s="8">
        <v>44999</v>
      </c>
      <c r="F1083" s="8">
        <v>49017</v>
      </c>
      <c r="G1083" s="7">
        <v>5.75</v>
      </c>
      <c r="H1083" s="7">
        <v>99.882000000000005</v>
      </c>
      <c r="I1083" s="11">
        <v>1.1319900000000001</v>
      </c>
      <c r="J1083" s="14">
        <f t="shared" si="96"/>
        <v>413255589.30000001</v>
      </c>
      <c r="K1083" s="9">
        <f t="shared" si="97"/>
        <v>23762196.384750001</v>
      </c>
      <c r="L1083" s="9">
        <f t="shared" si="98"/>
        <v>412767947.70462602</v>
      </c>
      <c r="M1083" s="9">
        <f t="shared" si="99"/>
        <v>-487641.59537398815</v>
      </c>
      <c r="N1083" s="9">
        <f t="shared" si="100"/>
        <v>23274554.789376013</v>
      </c>
      <c r="O1083" s="27">
        <f t="shared" si="101"/>
        <v>5.6386536112612913E-2</v>
      </c>
      <c r="P1083" s="10"/>
    </row>
    <row r="1084" spans="1:16" x14ac:dyDescent="0.35">
      <c r="A1084" s="5" t="s">
        <v>511</v>
      </c>
      <c r="B1084" s="6">
        <v>160140000</v>
      </c>
      <c r="C1084" s="7" t="s">
        <v>53</v>
      </c>
      <c r="D1084" s="7" t="s">
        <v>32</v>
      </c>
      <c r="E1084" s="8">
        <v>44984</v>
      </c>
      <c r="F1084" s="8">
        <v>46080</v>
      </c>
      <c r="G1084" s="7">
        <v>2.125</v>
      </c>
      <c r="H1084" s="7">
        <v>100.245</v>
      </c>
      <c r="I1084" s="11">
        <v>1.0075099999999999</v>
      </c>
      <c r="J1084" s="14">
        <f t="shared" si="96"/>
        <v>161342651.39999998</v>
      </c>
      <c r="K1084" s="9">
        <f t="shared" si="97"/>
        <v>3428531.3422499998</v>
      </c>
      <c r="L1084" s="9">
        <f t="shared" si="98"/>
        <v>161737940.89592999</v>
      </c>
      <c r="M1084" s="9">
        <f t="shared" si="99"/>
        <v>395289.49593001604</v>
      </c>
      <c r="N1084" s="9">
        <f t="shared" si="100"/>
        <v>3823820.8381800158</v>
      </c>
      <c r="O1084" s="27">
        <f t="shared" si="101"/>
        <v>2.3642076911566761E-2</v>
      </c>
      <c r="P1084" s="10"/>
    </row>
    <row r="1085" spans="1:16" x14ac:dyDescent="0.35">
      <c r="A1085" s="5" t="s">
        <v>845</v>
      </c>
      <c r="B1085" s="6">
        <v>608050000</v>
      </c>
      <c r="C1085" s="7" t="s">
        <v>15</v>
      </c>
      <c r="D1085" s="7" t="s">
        <v>32</v>
      </c>
      <c r="E1085" s="8">
        <v>44351</v>
      </c>
      <c r="F1085" s="8">
        <v>47273</v>
      </c>
      <c r="G1085" s="7">
        <v>0.375</v>
      </c>
      <c r="H1085" s="7">
        <v>99.116</v>
      </c>
      <c r="I1085" s="7">
        <v>1</v>
      </c>
      <c r="J1085" s="14">
        <f t="shared" si="96"/>
        <v>608050000</v>
      </c>
      <c r="K1085" s="9">
        <f t="shared" si="97"/>
        <v>2280187.5</v>
      </c>
      <c r="L1085" s="9">
        <f t="shared" si="98"/>
        <v>602674838</v>
      </c>
      <c r="M1085" s="9">
        <f t="shared" si="99"/>
        <v>-5375162</v>
      </c>
      <c r="N1085" s="9">
        <f t="shared" si="100"/>
        <v>-3094974.5</v>
      </c>
      <c r="O1085" s="27">
        <f t="shared" si="101"/>
        <v>-5.1353969086726662E-3</v>
      </c>
      <c r="P1085" s="10"/>
    </row>
    <row r="1086" spans="1:16" x14ac:dyDescent="0.35">
      <c r="A1086" s="5" t="s">
        <v>1200</v>
      </c>
      <c r="B1086" s="6">
        <v>271500000</v>
      </c>
      <c r="C1086" s="7" t="s">
        <v>53</v>
      </c>
      <c r="D1086" s="7" t="s">
        <v>54</v>
      </c>
      <c r="E1086" s="8">
        <v>44376</v>
      </c>
      <c r="F1086" s="8">
        <v>46933</v>
      </c>
      <c r="G1086" s="7">
        <v>0.15</v>
      </c>
      <c r="H1086" s="7">
        <v>100.17400000000001</v>
      </c>
      <c r="I1086" s="7">
        <v>0.91227000000000003</v>
      </c>
      <c r="J1086" s="14">
        <f t="shared" si="96"/>
        <v>247681305</v>
      </c>
      <c r="K1086" s="9">
        <f t="shared" si="97"/>
        <v>371521.95750000002</v>
      </c>
      <c r="L1086" s="9">
        <f t="shared" si="98"/>
        <v>248112270.47070003</v>
      </c>
      <c r="M1086" s="9">
        <f t="shared" si="99"/>
        <v>430965.47070002556</v>
      </c>
      <c r="N1086" s="9">
        <f t="shared" si="100"/>
        <v>802487.42820002558</v>
      </c>
      <c r="O1086" s="27">
        <f t="shared" si="101"/>
        <v>3.2343721923853526E-3</v>
      </c>
      <c r="P1086" s="10"/>
    </row>
    <row r="1087" spans="1:16" x14ac:dyDescent="0.35">
      <c r="A1087" s="5" t="s">
        <v>499</v>
      </c>
      <c r="B1087" s="6">
        <v>585100000</v>
      </c>
      <c r="C1087" s="7" t="s">
        <v>15</v>
      </c>
      <c r="D1087" s="7" t="s">
        <v>35</v>
      </c>
      <c r="E1087" s="8">
        <v>44466</v>
      </c>
      <c r="F1087" s="8">
        <v>46292</v>
      </c>
      <c r="G1087" s="7">
        <v>0.625</v>
      </c>
      <c r="H1087" s="7">
        <v>99.926000000000002</v>
      </c>
      <c r="I1087" s="7">
        <v>1</v>
      </c>
      <c r="J1087" s="14">
        <f t="shared" si="96"/>
        <v>585100000</v>
      </c>
      <c r="K1087" s="9">
        <f t="shared" si="97"/>
        <v>3656875</v>
      </c>
      <c r="L1087" s="9">
        <f t="shared" si="98"/>
        <v>584667026</v>
      </c>
      <c r="M1087" s="9">
        <f t="shared" si="99"/>
        <v>-432974</v>
      </c>
      <c r="N1087" s="9">
        <f t="shared" si="100"/>
        <v>3223901</v>
      </c>
      <c r="O1087" s="27">
        <f t="shared" si="101"/>
        <v>5.5140804195104379E-3</v>
      </c>
      <c r="P1087" s="10"/>
    </row>
    <row r="1088" spans="1:16" x14ac:dyDescent="0.35">
      <c r="A1088" s="5" t="s">
        <v>874</v>
      </c>
      <c r="B1088" s="6">
        <v>268800000</v>
      </c>
      <c r="C1088" s="7" t="s">
        <v>276</v>
      </c>
      <c r="D1088" s="7" t="s">
        <v>64</v>
      </c>
      <c r="E1088" s="8">
        <v>44799</v>
      </c>
      <c r="F1088" s="8">
        <v>48452</v>
      </c>
      <c r="G1088" s="7">
        <v>4.5250000000000004</v>
      </c>
      <c r="H1088" s="7">
        <v>100</v>
      </c>
      <c r="I1088" s="11">
        <v>0.77444999999999997</v>
      </c>
      <c r="J1088" s="14">
        <f t="shared" si="96"/>
        <v>208172160</v>
      </c>
      <c r="K1088" s="9">
        <f t="shared" si="97"/>
        <v>9419790.2400000002</v>
      </c>
      <c r="L1088" s="9">
        <f t="shared" si="98"/>
        <v>208172160</v>
      </c>
      <c r="M1088" s="9">
        <f t="shared" si="99"/>
        <v>0</v>
      </c>
      <c r="N1088" s="9">
        <f t="shared" si="100"/>
        <v>9419790.2400000002</v>
      </c>
      <c r="O1088" s="27">
        <f t="shared" si="101"/>
        <v>4.5249999999999999E-2</v>
      </c>
      <c r="P1088" s="10"/>
    </row>
    <row r="1089" spans="1:16" x14ac:dyDescent="0.35">
      <c r="A1089" s="5" t="s">
        <v>266</v>
      </c>
      <c r="B1089" s="6">
        <v>50035000</v>
      </c>
      <c r="C1089" s="7" t="s">
        <v>15</v>
      </c>
      <c r="D1089" s="7" t="s">
        <v>91</v>
      </c>
      <c r="E1089" s="8">
        <v>44820</v>
      </c>
      <c r="F1089" s="8">
        <v>46646</v>
      </c>
      <c r="G1089" s="7">
        <v>4.97872</v>
      </c>
      <c r="H1089" s="7">
        <v>100</v>
      </c>
      <c r="I1089" s="7">
        <v>1</v>
      </c>
      <c r="J1089" s="14">
        <f t="shared" si="96"/>
        <v>50035000</v>
      </c>
      <c r="K1089" s="9">
        <f t="shared" si="97"/>
        <v>2491102.5520000001</v>
      </c>
      <c r="L1089" s="9">
        <f t="shared" si="98"/>
        <v>50035000</v>
      </c>
      <c r="M1089" s="9">
        <f t="shared" si="99"/>
        <v>0</v>
      </c>
      <c r="N1089" s="9">
        <f t="shared" si="100"/>
        <v>2491102.5520000001</v>
      </c>
      <c r="O1089" s="27">
        <f t="shared" si="101"/>
        <v>4.9787200000000004E-2</v>
      </c>
      <c r="P1089" s="10"/>
    </row>
    <row r="1090" spans="1:16" x14ac:dyDescent="0.35">
      <c r="A1090" s="5" t="s">
        <v>643</v>
      </c>
      <c r="B1090" s="6">
        <v>1012700000</v>
      </c>
      <c r="C1090" s="7" t="s">
        <v>15</v>
      </c>
      <c r="D1090" s="7" t="s">
        <v>116</v>
      </c>
      <c r="E1090" s="8">
        <v>44867</v>
      </c>
      <c r="F1090" s="8">
        <v>46693</v>
      </c>
      <c r="G1090" s="7">
        <v>3.125</v>
      </c>
      <c r="H1090" s="7">
        <v>99.918000000000006</v>
      </c>
      <c r="I1090" s="7">
        <v>1</v>
      </c>
      <c r="J1090" s="14">
        <f t="shared" si="96"/>
        <v>1012700000</v>
      </c>
      <c r="K1090" s="9">
        <f t="shared" si="97"/>
        <v>31646875</v>
      </c>
      <c r="L1090" s="9">
        <f t="shared" si="98"/>
        <v>1011869586.0000001</v>
      </c>
      <c r="M1090" s="9">
        <f t="shared" si="99"/>
        <v>-830413.99999988079</v>
      </c>
      <c r="N1090" s="9">
        <f t="shared" si="100"/>
        <v>30816461.000000119</v>
      </c>
      <c r="O1090" s="27">
        <f t="shared" si="101"/>
        <v>3.0454973077924011E-2</v>
      </c>
      <c r="P1090" s="10"/>
    </row>
    <row r="1091" spans="1:16" x14ac:dyDescent="0.35">
      <c r="A1091" s="5" t="s">
        <v>497</v>
      </c>
      <c r="B1091" s="6">
        <v>730537500</v>
      </c>
      <c r="C1091" s="7" t="s">
        <v>63</v>
      </c>
      <c r="D1091" s="7" t="s">
        <v>18</v>
      </c>
      <c r="E1091" s="8">
        <v>45644</v>
      </c>
      <c r="F1091" s="8">
        <v>48288</v>
      </c>
      <c r="G1091" s="7">
        <v>7.875</v>
      </c>
      <c r="H1091" s="7">
        <v>100</v>
      </c>
      <c r="I1091" s="11">
        <v>1.20922</v>
      </c>
      <c r="J1091" s="14">
        <f t="shared" si="96"/>
        <v>883380555.75</v>
      </c>
      <c r="K1091" s="9">
        <f t="shared" si="97"/>
        <v>69566218.765312508</v>
      </c>
      <c r="L1091" s="9">
        <f t="shared" si="98"/>
        <v>883380555.75</v>
      </c>
      <c r="M1091" s="9">
        <f t="shared" si="99"/>
        <v>0</v>
      </c>
      <c r="N1091" s="9">
        <f t="shared" si="100"/>
        <v>69566218.765312508</v>
      </c>
      <c r="O1091" s="27">
        <f t="shared" si="101"/>
        <v>7.8750000000000014E-2</v>
      </c>
      <c r="P1091" s="10"/>
    </row>
    <row r="1092" spans="1:16" x14ac:dyDescent="0.35">
      <c r="A1092" s="5" t="s">
        <v>66</v>
      </c>
      <c r="B1092" s="6">
        <v>147642000</v>
      </c>
      <c r="C1092" s="7" t="s">
        <v>684</v>
      </c>
      <c r="D1092" s="7" t="s">
        <v>67</v>
      </c>
      <c r="E1092" s="8">
        <v>45576</v>
      </c>
      <c r="F1092" s="8">
        <v>46668</v>
      </c>
      <c r="G1092" s="7">
        <v>2.1</v>
      </c>
      <c r="H1092" s="7">
        <v>100</v>
      </c>
      <c r="I1092" s="11">
        <v>6.1399999999999996E-3</v>
      </c>
      <c r="J1092" s="14">
        <f t="shared" si="96"/>
        <v>906521.87999999989</v>
      </c>
      <c r="K1092" s="9">
        <f t="shared" si="97"/>
        <v>19036.959479999998</v>
      </c>
      <c r="L1092" s="9">
        <f t="shared" si="98"/>
        <v>906521.87999999989</v>
      </c>
      <c r="M1092" s="9">
        <f t="shared" si="99"/>
        <v>0</v>
      </c>
      <c r="N1092" s="9">
        <f t="shared" si="100"/>
        <v>19036.959479999998</v>
      </c>
      <c r="O1092" s="27">
        <f t="shared" si="101"/>
        <v>2.1000000000000001E-2</v>
      </c>
      <c r="P1092" s="10"/>
    </row>
    <row r="1093" spans="1:16" x14ac:dyDescent="0.35">
      <c r="A1093" s="5" t="s">
        <v>1238</v>
      </c>
      <c r="B1093" s="6">
        <v>129819000</v>
      </c>
      <c r="C1093" s="7" t="s">
        <v>941</v>
      </c>
      <c r="D1093" s="7" t="s">
        <v>139</v>
      </c>
      <c r="E1093" s="8">
        <v>45457</v>
      </c>
      <c r="F1093" s="8">
        <v>47283</v>
      </c>
      <c r="G1093" s="7">
        <v>8</v>
      </c>
      <c r="H1093" s="7">
        <v>100</v>
      </c>
      <c r="I1093" s="11">
        <v>0.12787999999999999</v>
      </c>
      <c r="J1093" s="14">
        <f t="shared" si="96"/>
        <v>16601253.719999999</v>
      </c>
      <c r="K1093" s="9">
        <f t="shared" si="97"/>
        <v>1328100.2975999999</v>
      </c>
      <c r="L1093" s="9">
        <f t="shared" si="98"/>
        <v>16601253.719999999</v>
      </c>
      <c r="M1093" s="9">
        <f t="shared" si="99"/>
        <v>0</v>
      </c>
      <c r="N1093" s="9">
        <f t="shared" si="100"/>
        <v>1328100.2975999999</v>
      </c>
      <c r="O1093" s="27">
        <f t="shared" si="101"/>
        <v>0.08</v>
      </c>
      <c r="P1093" s="10"/>
    </row>
    <row r="1094" spans="1:16" x14ac:dyDescent="0.35">
      <c r="A1094" s="5" t="s">
        <v>66</v>
      </c>
      <c r="B1094" s="6">
        <v>2164000000</v>
      </c>
      <c r="C1094" s="7" t="s">
        <v>15</v>
      </c>
      <c r="D1094" s="7" t="s">
        <v>67</v>
      </c>
      <c r="E1094" s="8">
        <v>45344</v>
      </c>
      <c r="F1094" s="8">
        <v>49727</v>
      </c>
      <c r="G1094" s="7">
        <v>5.625</v>
      </c>
      <c r="H1094" s="7">
        <v>99.072999999999993</v>
      </c>
      <c r="I1094" s="7">
        <v>1</v>
      </c>
      <c r="J1094" s="14">
        <f t="shared" si="96"/>
        <v>2164000000</v>
      </c>
      <c r="K1094" s="9">
        <f t="shared" si="97"/>
        <v>121725000</v>
      </c>
      <c r="L1094" s="9">
        <f t="shared" si="98"/>
        <v>2143939719.9999998</v>
      </c>
      <c r="M1094" s="9">
        <f t="shared" si="99"/>
        <v>-20060280.000000238</v>
      </c>
      <c r="N1094" s="9">
        <f t="shared" si="100"/>
        <v>101664719.99999976</v>
      </c>
      <c r="O1094" s="27">
        <f t="shared" si="101"/>
        <v>4.7419579501983278E-2</v>
      </c>
      <c r="P1094" s="10"/>
    </row>
    <row r="1095" spans="1:16" x14ac:dyDescent="0.35">
      <c r="A1095" s="5" t="s">
        <v>757</v>
      </c>
      <c r="B1095" s="6">
        <v>211381000</v>
      </c>
      <c r="C1095" s="7" t="s">
        <v>53</v>
      </c>
      <c r="D1095" s="7" t="s">
        <v>54</v>
      </c>
      <c r="E1095" s="8">
        <v>45334</v>
      </c>
      <c r="F1095" s="8">
        <v>47161</v>
      </c>
      <c r="G1095" s="7">
        <v>2.75</v>
      </c>
      <c r="H1095" s="7">
        <v>100.092</v>
      </c>
      <c r="I1095" s="11">
        <v>1.0596000000000001</v>
      </c>
      <c r="J1095" s="14">
        <f t="shared" si="96"/>
        <v>223979307.60000002</v>
      </c>
      <c r="K1095" s="9">
        <f t="shared" si="97"/>
        <v>6159430.9590000007</v>
      </c>
      <c r="L1095" s="9">
        <f t="shared" si="98"/>
        <v>224185368.56299204</v>
      </c>
      <c r="M1095" s="9">
        <f t="shared" si="99"/>
        <v>206060.9629920125</v>
      </c>
      <c r="N1095" s="9">
        <f t="shared" si="100"/>
        <v>6365491.9219920132</v>
      </c>
      <c r="O1095" s="27">
        <f t="shared" si="101"/>
        <v>2.8393877632578082E-2</v>
      </c>
      <c r="P1095" s="10"/>
    </row>
    <row r="1096" spans="1:16" x14ac:dyDescent="0.35">
      <c r="A1096" s="5" t="s">
        <v>1221</v>
      </c>
      <c r="B1096" s="6">
        <v>95229000</v>
      </c>
      <c r="C1096" s="7" t="s">
        <v>287</v>
      </c>
      <c r="D1096" s="7" t="s">
        <v>30</v>
      </c>
      <c r="E1096" s="8">
        <v>45309</v>
      </c>
      <c r="F1096" s="8">
        <v>47136</v>
      </c>
      <c r="G1096" s="7">
        <v>4.2590000000000003</v>
      </c>
      <c r="H1096" s="7">
        <v>100</v>
      </c>
      <c r="I1096" s="7">
        <v>8.8209999999999997E-2</v>
      </c>
      <c r="J1096" s="14">
        <f t="shared" si="96"/>
        <v>8400150.0899999999</v>
      </c>
      <c r="K1096" s="9">
        <f t="shared" si="97"/>
        <v>357762.39233310003</v>
      </c>
      <c r="L1096" s="9">
        <f t="shared" si="98"/>
        <v>8400150.0899999999</v>
      </c>
      <c r="M1096" s="9">
        <f t="shared" si="99"/>
        <v>0</v>
      </c>
      <c r="N1096" s="9">
        <f t="shared" si="100"/>
        <v>357762.39233310003</v>
      </c>
      <c r="O1096" s="27">
        <f t="shared" si="101"/>
        <v>4.2590000000000003E-2</v>
      </c>
      <c r="P1096" s="10"/>
    </row>
    <row r="1097" spans="1:16" x14ac:dyDescent="0.35">
      <c r="A1097" s="5" t="s">
        <v>48</v>
      </c>
      <c r="B1097" s="6">
        <v>371900000</v>
      </c>
      <c r="C1097" s="7" t="s">
        <v>276</v>
      </c>
      <c r="D1097" s="7" t="s">
        <v>32</v>
      </c>
      <c r="E1097" s="8">
        <v>45188</v>
      </c>
      <c r="F1097" s="8">
        <v>47015</v>
      </c>
      <c r="G1097" s="7">
        <v>4.25</v>
      </c>
      <c r="H1097" s="7">
        <v>99.613</v>
      </c>
      <c r="I1097" s="7">
        <v>0.69372999999999996</v>
      </c>
      <c r="J1097" s="14">
        <f t="shared" si="96"/>
        <v>257998186.99999997</v>
      </c>
      <c r="K1097" s="9">
        <f t="shared" si="97"/>
        <v>10964922.9475</v>
      </c>
      <c r="L1097" s="9">
        <f t="shared" si="98"/>
        <v>256999734.01630995</v>
      </c>
      <c r="M1097" s="9">
        <f t="shared" si="99"/>
        <v>-998452.98369002342</v>
      </c>
      <c r="N1097" s="9">
        <f t="shared" si="100"/>
        <v>9966469.9638099764</v>
      </c>
      <c r="O1097" s="27">
        <f t="shared" si="101"/>
        <v>3.8780078905363675E-2</v>
      </c>
      <c r="P1097" s="10"/>
    </row>
    <row r="1098" spans="1:16" x14ac:dyDescent="0.35">
      <c r="A1098" s="5" t="s">
        <v>108</v>
      </c>
      <c r="B1098" s="6">
        <v>156532500</v>
      </c>
      <c r="C1098" s="7" t="s">
        <v>49</v>
      </c>
      <c r="D1098" s="7" t="s">
        <v>109</v>
      </c>
      <c r="E1098" s="8">
        <v>44946</v>
      </c>
      <c r="F1098" s="8">
        <v>48599</v>
      </c>
      <c r="G1098" s="7">
        <v>4.75</v>
      </c>
      <c r="H1098" s="7">
        <v>99.822999999999993</v>
      </c>
      <c r="I1098" s="11">
        <v>0.63822999999999996</v>
      </c>
      <c r="J1098" s="14">
        <f t="shared" si="96"/>
        <v>99903737.474999994</v>
      </c>
      <c r="K1098" s="9">
        <f t="shared" si="97"/>
        <v>4745427.5300624995</v>
      </c>
      <c r="L1098" s="9">
        <f t="shared" si="98"/>
        <v>99726907.859669238</v>
      </c>
      <c r="M1098" s="9">
        <f t="shared" si="99"/>
        <v>-176829.61533075571</v>
      </c>
      <c r="N1098" s="9">
        <f t="shared" si="100"/>
        <v>4568597.9147317437</v>
      </c>
      <c r="O1098" s="27">
        <f t="shared" si="101"/>
        <v>4.5811085621550084E-2</v>
      </c>
      <c r="P1098" s="10"/>
    </row>
    <row r="1099" spans="1:16" x14ac:dyDescent="0.35">
      <c r="A1099" s="5" t="s">
        <v>462</v>
      </c>
      <c r="B1099" s="6">
        <v>356580000</v>
      </c>
      <c r="C1099" s="7" t="s">
        <v>15</v>
      </c>
      <c r="D1099" s="7" t="s">
        <v>32</v>
      </c>
      <c r="E1099" s="8">
        <v>44264</v>
      </c>
      <c r="F1099" s="8">
        <v>47914</v>
      </c>
      <c r="G1099" s="7">
        <v>0.01</v>
      </c>
      <c r="H1099" s="7">
        <v>100.571</v>
      </c>
      <c r="I1099" s="7">
        <v>1</v>
      </c>
      <c r="J1099" s="14">
        <f t="shared" si="96"/>
        <v>356580000</v>
      </c>
      <c r="K1099" s="9">
        <f t="shared" si="97"/>
        <v>35658</v>
      </c>
      <c r="L1099" s="9">
        <f t="shared" si="98"/>
        <v>358616071.79999995</v>
      </c>
      <c r="M1099" s="9">
        <f t="shared" si="99"/>
        <v>2036071.7999999523</v>
      </c>
      <c r="N1099" s="9">
        <f t="shared" si="100"/>
        <v>2071729.7999999523</v>
      </c>
      <c r="O1099" s="27">
        <f t="shared" si="101"/>
        <v>5.7770132543177128E-3</v>
      </c>
      <c r="P1099" s="10"/>
    </row>
    <row r="1100" spans="1:16" x14ac:dyDescent="0.35">
      <c r="A1100" s="5" t="s">
        <v>461</v>
      </c>
      <c r="B1100" s="6">
        <v>412260000</v>
      </c>
      <c r="C1100" s="7" t="s">
        <v>63</v>
      </c>
      <c r="D1100" s="7" t="s">
        <v>64</v>
      </c>
      <c r="E1100" s="8">
        <v>44293</v>
      </c>
      <c r="F1100" s="8">
        <v>46866</v>
      </c>
      <c r="G1100" s="7">
        <v>3.375</v>
      </c>
      <c r="H1100" s="7">
        <v>99.433999999999997</v>
      </c>
      <c r="I1100" s="11">
        <v>1.17083</v>
      </c>
      <c r="J1100" s="14">
        <f t="shared" si="96"/>
        <v>482686375.80000001</v>
      </c>
      <c r="K1100" s="9">
        <f t="shared" si="97"/>
        <v>16290665.183250001</v>
      </c>
      <c r="L1100" s="9">
        <f t="shared" si="98"/>
        <v>479954370.91297203</v>
      </c>
      <c r="M1100" s="9">
        <f t="shared" si="99"/>
        <v>-2732004.8870279789</v>
      </c>
      <c r="N1100" s="9">
        <f t="shared" si="100"/>
        <v>13558660.296222022</v>
      </c>
      <c r="O1100" s="27">
        <f t="shared" si="101"/>
        <v>2.824989440231716E-2</v>
      </c>
      <c r="P1100" s="10"/>
    </row>
    <row r="1101" spans="1:16" x14ac:dyDescent="0.35">
      <c r="A1101" s="5" t="s">
        <v>443</v>
      </c>
      <c r="B1101" s="6">
        <v>791440000</v>
      </c>
      <c r="C1101" s="7" t="s">
        <v>15</v>
      </c>
      <c r="D1101" s="7" t="s">
        <v>35</v>
      </c>
      <c r="E1101" s="8">
        <v>44356</v>
      </c>
      <c r="F1101" s="8">
        <v>51661</v>
      </c>
      <c r="G1101" s="7">
        <v>1.125</v>
      </c>
      <c r="H1101" s="7">
        <v>99.537999999999997</v>
      </c>
      <c r="I1101" s="7">
        <v>1</v>
      </c>
      <c r="J1101" s="14">
        <f t="shared" si="96"/>
        <v>791440000</v>
      </c>
      <c r="K1101" s="9">
        <f t="shared" si="97"/>
        <v>8903700</v>
      </c>
      <c r="L1101" s="9">
        <f t="shared" si="98"/>
        <v>787783547.19999993</v>
      </c>
      <c r="M1101" s="9">
        <f t="shared" si="99"/>
        <v>-3656452.8000000715</v>
      </c>
      <c r="N1101" s="9">
        <f t="shared" si="100"/>
        <v>5247247.1999999285</v>
      </c>
      <c r="O1101" s="27">
        <f t="shared" si="101"/>
        <v>6.6607727701982261E-3</v>
      </c>
      <c r="P1101" s="10"/>
    </row>
    <row r="1102" spans="1:16" x14ac:dyDescent="0.35">
      <c r="A1102" s="5" t="s">
        <v>604</v>
      </c>
      <c r="B1102" s="6">
        <v>186617200</v>
      </c>
      <c r="C1102" s="7" t="s">
        <v>15</v>
      </c>
      <c r="D1102" s="7" t="s">
        <v>506</v>
      </c>
      <c r="E1102" s="8">
        <v>44363</v>
      </c>
      <c r="F1102" s="8">
        <v>46920</v>
      </c>
      <c r="G1102" s="7">
        <v>0.375</v>
      </c>
      <c r="H1102" s="7">
        <v>99.793000000000006</v>
      </c>
      <c r="I1102" s="7">
        <v>1</v>
      </c>
      <c r="J1102" s="14">
        <f t="shared" si="96"/>
        <v>186617200</v>
      </c>
      <c r="K1102" s="9">
        <f t="shared" si="97"/>
        <v>699814.5</v>
      </c>
      <c r="L1102" s="9">
        <f t="shared" si="98"/>
        <v>186230902.39600003</v>
      </c>
      <c r="M1102" s="9">
        <f t="shared" si="99"/>
        <v>-386297.60399997234</v>
      </c>
      <c r="N1102" s="9">
        <f t="shared" si="100"/>
        <v>313516.89600002766</v>
      </c>
      <c r="O1102" s="27">
        <f t="shared" si="101"/>
        <v>1.6834848135642258E-3</v>
      </c>
      <c r="P1102" s="10"/>
    </row>
    <row r="1103" spans="1:16" x14ac:dyDescent="0.35">
      <c r="A1103" s="5" t="s">
        <v>1243</v>
      </c>
      <c r="B1103" s="6">
        <v>57600000</v>
      </c>
      <c r="C1103" s="7" t="s">
        <v>131</v>
      </c>
      <c r="D1103" s="7" t="s">
        <v>186</v>
      </c>
      <c r="E1103" s="8">
        <v>44460</v>
      </c>
      <c r="F1103" s="8">
        <v>46465</v>
      </c>
      <c r="G1103" s="7">
        <v>4.54</v>
      </c>
      <c r="H1103" s="7">
        <v>100</v>
      </c>
      <c r="I1103" s="7">
        <v>9.7809999999999994E-2</v>
      </c>
      <c r="J1103" s="14">
        <f t="shared" si="96"/>
        <v>5633856</v>
      </c>
      <c r="K1103" s="9">
        <f t="shared" si="97"/>
        <v>255777.06240000002</v>
      </c>
      <c r="L1103" s="9">
        <f t="shared" si="98"/>
        <v>5633856</v>
      </c>
      <c r="M1103" s="9">
        <f t="shared" si="99"/>
        <v>0</v>
      </c>
      <c r="N1103" s="9">
        <f t="shared" si="100"/>
        <v>255777.06240000002</v>
      </c>
      <c r="O1103" s="27">
        <f t="shared" si="101"/>
        <v>4.5400000000000003E-2</v>
      </c>
      <c r="P1103" s="10"/>
    </row>
    <row r="1104" spans="1:16" x14ac:dyDescent="0.35">
      <c r="A1104" s="5" t="s">
        <v>845</v>
      </c>
      <c r="B1104" s="6">
        <v>646945000</v>
      </c>
      <c r="C1104" s="7" t="s">
        <v>15</v>
      </c>
      <c r="D1104" s="7" t="s">
        <v>32</v>
      </c>
      <c r="E1104" s="8">
        <v>44797</v>
      </c>
      <c r="F1104" s="8">
        <v>46623</v>
      </c>
      <c r="G1104" s="7">
        <v>2.625</v>
      </c>
      <c r="H1104" s="7">
        <v>99.792000000000002</v>
      </c>
      <c r="I1104" s="7">
        <v>1</v>
      </c>
      <c r="J1104" s="14">
        <f t="shared" si="96"/>
        <v>646945000</v>
      </c>
      <c r="K1104" s="9">
        <f t="shared" si="97"/>
        <v>16982306.25</v>
      </c>
      <c r="L1104" s="9">
        <f t="shared" si="98"/>
        <v>645599354.39999998</v>
      </c>
      <c r="M1104" s="9">
        <f t="shared" si="99"/>
        <v>-1345645.6000000238</v>
      </c>
      <c r="N1104" s="9">
        <f t="shared" si="100"/>
        <v>15636660.649999976</v>
      </c>
      <c r="O1104" s="27">
        <f t="shared" si="101"/>
        <v>2.4220378387045018E-2</v>
      </c>
      <c r="P1104" s="10"/>
    </row>
    <row r="1105" spans="1:16" x14ac:dyDescent="0.35">
      <c r="A1105" s="5" t="s">
        <v>628</v>
      </c>
      <c r="B1105" s="6">
        <v>226570000</v>
      </c>
      <c r="C1105" s="7" t="s">
        <v>287</v>
      </c>
      <c r="D1105" s="7" t="s">
        <v>30</v>
      </c>
      <c r="E1105" s="8">
        <v>45616</v>
      </c>
      <c r="F1105" s="8">
        <v>48172</v>
      </c>
      <c r="G1105" s="7">
        <v>4.29</v>
      </c>
      <c r="H1105" s="7">
        <v>100</v>
      </c>
      <c r="I1105" s="7">
        <v>8.6360000000000006E-2</v>
      </c>
      <c r="J1105" s="14">
        <f t="shared" si="96"/>
        <v>19566585.200000003</v>
      </c>
      <c r="K1105" s="9">
        <f t="shared" si="97"/>
        <v>839406.50508000015</v>
      </c>
      <c r="L1105" s="9">
        <f t="shared" si="98"/>
        <v>19566585.200000003</v>
      </c>
      <c r="M1105" s="9">
        <f t="shared" si="99"/>
        <v>0</v>
      </c>
      <c r="N1105" s="9">
        <f t="shared" si="100"/>
        <v>839406.50508000015</v>
      </c>
      <c r="O1105" s="27">
        <f t="shared" si="101"/>
        <v>4.2900000000000001E-2</v>
      </c>
      <c r="P1105" s="10"/>
    </row>
    <row r="1106" spans="1:16" x14ac:dyDescent="0.35">
      <c r="A1106" s="5" t="s">
        <v>1251</v>
      </c>
      <c r="B1106" s="6">
        <v>205306600</v>
      </c>
      <c r="C1106" s="7" t="s">
        <v>15</v>
      </c>
      <c r="D1106" s="7" t="s">
        <v>116</v>
      </c>
      <c r="E1106" s="8">
        <v>45623</v>
      </c>
      <c r="F1106" s="8">
        <v>47449</v>
      </c>
      <c r="G1106" s="7">
        <v>7.5</v>
      </c>
      <c r="H1106" s="7">
        <v>100</v>
      </c>
      <c r="I1106" s="7">
        <v>1</v>
      </c>
      <c r="J1106" s="14">
        <f t="shared" si="96"/>
        <v>205306600</v>
      </c>
      <c r="K1106" s="9">
        <f t="shared" si="97"/>
        <v>15397995</v>
      </c>
      <c r="L1106" s="9">
        <f t="shared" si="98"/>
        <v>205306600</v>
      </c>
      <c r="M1106" s="9">
        <f t="shared" si="99"/>
        <v>0</v>
      </c>
      <c r="N1106" s="9">
        <f t="shared" si="100"/>
        <v>15397995</v>
      </c>
      <c r="O1106" s="27">
        <f t="shared" si="101"/>
        <v>7.4999999999999997E-2</v>
      </c>
      <c r="P1106" s="10"/>
    </row>
    <row r="1107" spans="1:16" x14ac:dyDescent="0.35">
      <c r="A1107" s="5" t="s">
        <v>1105</v>
      </c>
      <c r="B1107" s="6">
        <v>233084800</v>
      </c>
      <c r="C1107" s="7" t="s">
        <v>93</v>
      </c>
      <c r="D1107" s="7" t="s">
        <v>71</v>
      </c>
      <c r="E1107" s="8">
        <v>45485</v>
      </c>
      <c r="F1107" s="8">
        <v>46580</v>
      </c>
      <c r="G1107" s="7">
        <v>4.0999999999999996</v>
      </c>
      <c r="H1107" s="7">
        <v>100</v>
      </c>
      <c r="I1107" s="11">
        <v>0.12676000000000001</v>
      </c>
      <c r="J1107" s="14">
        <f t="shared" si="96"/>
        <v>29545829.248000003</v>
      </c>
      <c r="K1107" s="9">
        <f t="shared" si="97"/>
        <v>1211378.999168</v>
      </c>
      <c r="L1107" s="9">
        <f t="shared" si="98"/>
        <v>29545829.248000003</v>
      </c>
      <c r="M1107" s="9">
        <f t="shared" si="99"/>
        <v>0</v>
      </c>
      <c r="N1107" s="9">
        <f t="shared" si="100"/>
        <v>1211378.999168</v>
      </c>
      <c r="O1107" s="27">
        <f t="shared" si="101"/>
        <v>4.0999999999999995E-2</v>
      </c>
      <c r="P1107" s="10"/>
    </row>
    <row r="1108" spans="1:16" x14ac:dyDescent="0.35">
      <c r="A1108" s="5" t="s">
        <v>108</v>
      </c>
      <c r="B1108" s="6">
        <v>108630000</v>
      </c>
      <c r="C1108" s="7" t="s">
        <v>445</v>
      </c>
      <c r="D1108" s="7" t="s">
        <v>109</v>
      </c>
      <c r="E1108" s="8">
        <v>45352</v>
      </c>
      <c r="F1108" s="8">
        <v>47178</v>
      </c>
      <c r="G1108" s="7">
        <v>6.95</v>
      </c>
      <c r="H1108" s="7">
        <v>100</v>
      </c>
      <c r="I1108" s="11">
        <v>1.1140000000000001E-2</v>
      </c>
      <c r="J1108" s="14">
        <f t="shared" si="96"/>
        <v>1210138.2</v>
      </c>
      <c r="K1108" s="9">
        <f t="shared" si="97"/>
        <v>84104.604900000006</v>
      </c>
      <c r="L1108" s="9">
        <f t="shared" si="98"/>
        <v>1210138.2</v>
      </c>
      <c r="M1108" s="9">
        <f t="shared" si="99"/>
        <v>0</v>
      </c>
      <c r="N1108" s="9">
        <f t="shared" si="100"/>
        <v>84104.604900000006</v>
      </c>
      <c r="O1108" s="27">
        <f t="shared" si="101"/>
        <v>6.9500000000000006E-2</v>
      </c>
      <c r="P1108" s="10"/>
    </row>
    <row r="1109" spans="1:16" x14ac:dyDescent="0.35">
      <c r="A1109" s="5" t="s">
        <v>961</v>
      </c>
      <c r="B1109" s="6">
        <v>1086900000</v>
      </c>
      <c r="C1109" s="7" t="s">
        <v>15</v>
      </c>
      <c r="D1109" s="7" t="s">
        <v>116</v>
      </c>
      <c r="E1109" s="8">
        <v>45369</v>
      </c>
      <c r="F1109" s="8">
        <v>54599</v>
      </c>
      <c r="G1109" s="7">
        <v>3.45</v>
      </c>
      <c r="H1109" s="7">
        <v>99.346999999999994</v>
      </c>
      <c r="I1109" s="7">
        <v>1</v>
      </c>
      <c r="J1109" s="14">
        <f t="shared" si="96"/>
        <v>1086900000</v>
      </c>
      <c r="K1109" s="9">
        <f t="shared" si="97"/>
        <v>37498050</v>
      </c>
      <c r="L1109" s="9">
        <f t="shared" si="98"/>
        <v>1079802543</v>
      </c>
      <c r="M1109" s="9">
        <f t="shared" si="99"/>
        <v>-7097457</v>
      </c>
      <c r="N1109" s="9">
        <f t="shared" si="100"/>
        <v>30400593</v>
      </c>
      <c r="O1109" s="27">
        <f t="shared" si="101"/>
        <v>2.815384460527243E-2</v>
      </c>
      <c r="P1109" s="10"/>
    </row>
    <row r="1110" spans="1:16" x14ac:dyDescent="0.35">
      <c r="A1110" s="5" t="s">
        <v>695</v>
      </c>
      <c r="B1110" s="6">
        <v>65436000</v>
      </c>
      <c r="C1110" s="7" t="s">
        <v>15</v>
      </c>
      <c r="D1110" s="7" t="s">
        <v>69</v>
      </c>
      <c r="E1110" s="8">
        <v>45253</v>
      </c>
      <c r="F1110" s="8">
        <v>46500</v>
      </c>
      <c r="G1110" s="7">
        <v>4.3140000000000001</v>
      </c>
      <c r="H1110" s="7">
        <v>100</v>
      </c>
      <c r="I1110" s="7">
        <v>1</v>
      </c>
      <c r="J1110" s="14">
        <f t="shared" si="96"/>
        <v>65436000</v>
      </c>
      <c r="K1110" s="9">
        <f t="shared" si="97"/>
        <v>2822909.04</v>
      </c>
      <c r="L1110" s="9">
        <f t="shared" si="98"/>
        <v>65436000</v>
      </c>
      <c r="M1110" s="9">
        <f t="shared" si="99"/>
        <v>0</v>
      </c>
      <c r="N1110" s="9">
        <f t="shared" si="100"/>
        <v>2822909.04</v>
      </c>
      <c r="O1110" s="27">
        <f t="shared" si="101"/>
        <v>4.3139999999999998E-2</v>
      </c>
      <c r="P1110" s="10"/>
    </row>
    <row r="1111" spans="1:16" x14ac:dyDescent="0.35">
      <c r="A1111" s="5" t="s">
        <v>324</v>
      </c>
      <c r="B1111" s="6">
        <v>331320000</v>
      </c>
      <c r="C1111" s="7" t="s">
        <v>53</v>
      </c>
      <c r="D1111" s="7" t="s">
        <v>79</v>
      </c>
      <c r="E1111" s="8">
        <v>45072</v>
      </c>
      <c r="F1111" s="8">
        <v>46899</v>
      </c>
      <c r="G1111" s="7">
        <v>2.4900000000000002</v>
      </c>
      <c r="H1111" s="7">
        <v>100</v>
      </c>
      <c r="I1111" s="11">
        <v>1.02887</v>
      </c>
      <c r="J1111" s="14">
        <f t="shared" si="96"/>
        <v>340885208.39999998</v>
      </c>
      <c r="K1111" s="9">
        <f t="shared" si="97"/>
        <v>8488041.6891600005</v>
      </c>
      <c r="L1111" s="9">
        <f t="shared" si="98"/>
        <v>340885208.39999998</v>
      </c>
      <c r="M1111" s="9">
        <f t="shared" si="99"/>
        <v>0</v>
      </c>
      <c r="N1111" s="9">
        <f t="shared" si="100"/>
        <v>8488041.6891600005</v>
      </c>
      <c r="O1111" s="27">
        <f t="shared" si="101"/>
        <v>2.4900000000000002E-2</v>
      </c>
      <c r="P1111" s="10"/>
    </row>
    <row r="1112" spans="1:16" x14ac:dyDescent="0.35">
      <c r="A1112" s="5" t="s">
        <v>389</v>
      </c>
      <c r="B1112" s="6">
        <v>537450000</v>
      </c>
      <c r="C1112" s="7" t="s">
        <v>15</v>
      </c>
      <c r="D1112" s="7" t="s">
        <v>35</v>
      </c>
      <c r="E1112" s="8">
        <v>45089</v>
      </c>
      <c r="F1112" s="8">
        <v>49107</v>
      </c>
      <c r="G1112" s="7">
        <v>3.625</v>
      </c>
      <c r="H1112" s="7">
        <v>99.929000000000002</v>
      </c>
      <c r="I1112" s="7">
        <v>1</v>
      </c>
      <c r="J1112" s="14">
        <f t="shared" si="96"/>
        <v>537450000</v>
      </c>
      <c r="K1112" s="9">
        <f t="shared" si="97"/>
        <v>19482562.5</v>
      </c>
      <c r="L1112" s="9">
        <f t="shared" si="98"/>
        <v>537068410.5</v>
      </c>
      <c r="M1112" s="9">
        <f t="shared" si="99"/>
        <v>-381589.5</v>
      </c>
      <c r="N1112" s="9">
        <f t="shared" si="100"/>
        <v>19100973</v>
      </c>
      <c r="O1112" s="27">
        <f t="shared" si="101"/>
        <v>3.5565251328443195E-2</v>
      </c>
      <c r="P1112" s="10"/>
    </row>
    <row r="1113" spans="1:16" x14ac:dyDescent="0.35">
      <c r="A1113" s="5" t="s">
        <v>576</v>
      </c>
      <c r="B1113" s="6">
        <v>336840000</v>
      </c>
      <c r="C1113" s="7" t="s">
        <v>53</v>
      </c>
      <c r="D1113" s="7" t="s">
        <v>54</v>
      </c>
      <c r="E1113" s="8">
        <v>44238</v>
      </c>
      <c r="F1113" s="8">
        <v>46794</v>
      </c>
      <c r="G1113" s="7">
        <v>0.375</v>
      </c>
      <c r="H1113" s="7">
        <v>100.121</v>
      </c>
      <c r="I1113" s="7">
        <v>0.92561000000000004</v>
      </c>
      <c r="J1113" s="14">
        <f t="shared" si="96"/>
        <v>311782472.40000004</v>
      </c>
      <c r="K1113" s="9">
        <f t="shared" si="97"/>
        <v>1169184.2715</v>
      </c>
      <c r="L1113" s="9">
        <f t="shared" si="98"/>
        <v>312159729.19160402</v>
      </c>
      <c r="M1113" s="9">
        <f t="shared" si="99"/>
        <v>377256.79160398245</v>
      </c>
      <c r="N1113" s="9">
        <f t="shared" si="100"/>
        <v>1546441.0631039825</v>
      </c>
      <c r="O1113" s="27">
        <f t="shared" si="101"/>
        <v>4.9540056531596202E-3</v>
      </c>
      <c r="P1113" s="10"/>
    </row>
    <row r="1114" spans="1:16" x14ac:dyDescent="0.35">
      <c r="A1114" s="5" t="s">
        <v>1259</v>
      </c>
      <c r="B1114" s="6">
        <v>162000000</v>
      </c>
      <c r="C1114" s="7" t="s">
        <v>213</v>
      </c>
      <c r="D1114" s="7" t="s">
        <v>28</v>
      </c>
      <c r="E1114" s="8">
        <v>44278</v>
      </c>
      <c r="F1114" s="8">
        <v>47930</v>
      </c>
      <c r="G1114" s="7">
        <v>4</v>
      </c>
      <c r="H1114" s="7">
        <v>100</v>
      </c>
      <c r="I1114" s="11">
        <v>2.7200000000000002E-3</v>
      </c>
      <c r="J1114" s="14">
        <f t="shared" si="96"/>
        <v>440640.00000000006</v>
      </c>
      <c r="K1114" s="9">
        <f t="shared" si="97"/>
        <v>17625.600000000002</v>
      </c>
      <c r="L1114" s="9">
        <f t="shared" si="98"/>
        <v>440640.00000000006</v>
      </c>
      <c r="M1114" s="9">
        <f t="shared" si="99"/>
        <v>0</v>
      </c>
      <c r="N1114" s="9">
        <f t="shared" si="100"/>
        <v>17625.600000000002</v>
      </c>
      <c r="O1114" s="27">
        <f t="shared" si="101"/>
        <v>0.04</v>
      </c>
      <c r="P1114" s="10"/>
    </row>
    <row r="1115" spans="1:16" x14ac:dyDescent="0.35">
      <c r="A1115" s="5" t="s">
        <v>144</v>
      </c>
      <c r="B1115" s="6">
        <v>587500000</v>
      </c>
      <c r="C1115" s="7" t="s">
        <v>15</v>
      </c>
      <c r="D1115" s="7" t="s">
        <v>32</v>
      </c>
      <c r="E1115" s="8">
        <v>44286</v>
      </c>
      <c r="F1115" s="8">
        <v>47223</v>
      </c>
      <c r="G1115" s="7">
        <v>3.375</v>
      </c>
      <c r="H1115" s="7">
        <v>100</v>
      </c>
      <c r="I1115" s="7">
        <v>1</v>
      </c>
      <c r="J1115" s="14">
        <f t="shared" si="96"/>
        <v>587500000</v>
      </c>
      <c r="K1115" s="9">
        <f t="shared" si="97"/>
        <v>19828125</v>
      </c>
      <c r="L1115" s="9">
        <f t="shared" si="98"/>
        <v>587500000</v>
      </c>
      <c r="M1115" s="9">
        <f t="shared" si="99"/>
        <v>0</v>
      </c>
      <c r="N1115" s="9">
        <f t="shared" si="100"/>
        <v>19828125</v>
      </c>
      <c r="O1115" s="27">
        <f t="shared" si="101"/>
        <v>3.3750000000000002E-2</v>
      </c>
      <c r="P1115" s="10"/>
    </row>
    <row r="1116" spans="1:16" x14ac:dyDescent="0.35">
      <c r="A1116" s="5" t="s">
        <v>944</v>
      </c>
      <c r="B1116" s="6">
        <v>219640000</v>
      </c>
      <c r="C1116" s="7" t="s">
        <v>131</v>
      </c>
      <c r="D1116" s="7" t="s">
        <v>186</v>
      </c>
      <c r="E1116" s="8">
        <v>44449</v>
      </c>
      <c r="F1116" s="8">
        <v>47371</v>
      </c>
      <c r="G1116" s="7">
        <v>2</v>
      </c>
      <c r="H1116" s="7">
        <v>97.375</v>
      </c>
      <c r="I1116" s="7">
        <v>9.7119999999999998E-2</v>
      </c>
      <c r="J1116" s="14">
        <f t="shared" si="96"/>
        <v>21331436.800000001</v>
      </c>
      <c r="K1116" s="9">
        <f t="shared" si="97"/>
        <v>426628.73600000003</v>
      </c>
      <c r="L1116" s="9">
        <f t="shared" si="98"/>
        <v>20771486.584000003</v>
      </c>
      <c r="M1116" s="9">
        <f t="shared" si="99"/>
        <v>-559950.21599999815</v>
      </c>
      <c r="N1116" s="9">
        <f t="shared" si="100"/>
        <v>-133321.47999999812</v>
      </c>
      <c r="O1116" s="27">
        <f t="shared" si="101"/>
        <v>-6.4184852374838623E-3</v>
      </c>
      <c r="P1116" s="10"/>
    </row>
    <row r="1117" spans="1:16" x14ac:dyDescent="0.35">
      <c r="A1117" s="5" t="s">
        <v>1261</v>
      </c>
      <c r="B1117" s="6">
        <v>23312000</v>
      </c>
      <c r="C1117" s="7" t="s">
        <v>15</v>
      </c>
      <c r="D1117" s="7" t="s">
        <v>26</v>
      </c>
      <c r="E1117" s="8">
        <v>44489</v>
      </c>
      <c r="F1117" s="8">
        <v>46315</v>
      </c>
      <c r="G1117" s="7">
        <v>4.5</v>
      </c>
      <c r="H1117" s="7">
        <v>100</v>
      </c>
      <c r="I1117" s="7">
        <v>1</v>
      </c>
      <c r="J1117" s="14">
        <f t="shared" si="96"/>
        <v>23312000</v>
      </c>
      <c r="K1117" s="9">
        <f t="shared" si="97"/>
        <v>1049040</v>
      </c>
      <c r="L1117" s="9">
        <f t="shared" si="98"/>
        <v>23312000</v>
      </c>
      <c r="M1117" s="9">
        <f t="shared" si="99"/>
        <v>0</v>
      </c>
      <c r="N1117" s="9">
        <f t="shared" si="100"/>
        <v>1049040</v>
      </c>
      <c r="O1117" s="27">
        <f t="shared" si="101"/>
        <v>4.4999999999999998E-2</v>
      </c>
      <c r="P1117" s="10"/>
    </row>
    <row r="1118" spans="1:16" x14ac:dyDescent="0.35">
      <c r="A1118" s="5" t="s">
        <v>1262</v>
      </c>
      <c r="B1118" s="6">
        <v>33909000</v>
      </c>
      <c r="C1118" s="7" t="s">
        <v>15</v>
      </c>
      <c r="D1118" s="7" t="s">
        <v>69</v>
      </c>
      <c r="E1118" s="8">
        <v>44532</v>
      </c>
      <c r="F1118" s="8">
        <v>46358</v>
      </c>
      <c r="G1118" s="7">
        <v>4</v>
      </c>
      <c r="H1118" s="7">
        <v>100</v>
      </c>
      <c r="I1118" s="7">
        <v>1</v>
      </c>
      <c r="J1118" s="14">
        <f t="shared" si="96"/>
        <v>33909000</v>
      </c>
      <c r="K1118" s="9">
        <f t="shared" si="97"/>
        <v>1356360</v>
      </c>
      <c r="L1118" s="9">
        <f t="shared" si="98"/>
        <v>33909000</v>
      </c>
      <c r="M1118" s="9">
        <f t="shared" si="99"/>
        <v>0</v>
      </c>
      <c r="N1118" s="9">
        <f t="shared" si="100"/>
        <v>1356360</v>
      </c>
      <c r="O1118" s="27">
        <f t="shared" si="101"/>
        <v>0.04</v>
      </c>
      <c r="P1118" s="10"/>
    </row>
    <row r="1119" spans="1:16" x14ac:dyDescent="0.35">
      <c r="A1119" s="5" t="s">
        <v>843</v>
      </c>
      <c r="B1119" s="6">
        <v>217420000</v>
      </c>
      <c r="C1119" s="7" t="s">
        <v>53</v>
      </c>
      <c r="D1119" s="7" t="s">
        <v>109</v>
      </c>
      <c r="E1119" s="8">
        <v>44552</v>
      </c>
      <c r="F1119" s="8">
        <v>48204</v>
      </c>
      <c r="G1119" s="7">
        <v>0</v>
      </c>
      <c r="H1119" s="7">
        <v>100.22499999999999</v>
      </c>
      <c r="I1119" s="7">
        <v>0.96067000000000002</v>
      </c>
      <c r="J1119" s="14">
        <f t="shared" si="96"/>
        <v>208868871.40000001</v>
      </c>
      <c r="K1119" s="9">
        <f t="shared" si="97"/>
        <v>0</v>
      </c>
      <c r="L1119" s="9">
        <f t="shared" si="98"/>
        <v>209338826.36064997</v>
      </c>
      <c r="M1119" s="9">
        <f t="shared" si="99"/>
        <v>469954.96064996719</v>
      </c>
      <c r="N1119" s="9">
        <f t="shared" si="100"/>
        <v>469954.96064996719</v>
      </c>
      <c r="O1119" s="27">
        <f t="shared" si="101"/>
        <v>2.2449488650534729E-3</v>
      </c>
      <c r="P1119" s="10"/>
    </row>
    <row r="1120" spans="1:16" x14ac:dyDescent="0.35">
      <c r="A1120" s="5" t="s">
        <v>156</v>
      </c>
      <c r="B1120" s="6">
        <v>733720000</v>
      </c>
      <c r="C1120" s="7" t="s">
        <v>15</v>
      </c>
      <c r="D1120" s="7" t="s">
        <v>116</v>
      </c>
      <c r="E1120" s="8">
        <v>44586</v>
      </c>
      <c r="F1120" s="8">
        <v>48604</v>
      </c>
      <c r="G1120" s="7">
        <v>0.875</v>
      </c>
      <c r="H1120" s="7">
        <v>98.210999999999999</v>
      </c>
      <c r="I1120" s="7">
        <v>1</v>
      </c>
      <c r="J1120" s="14">
        <f t="shared" si="96"/>
        <v>733720000</v>
      </c>
      <c r="K1120" s="9">
        <f t="shared" si="97"/>
        <v>6420050.0000000009</v>
      </c>
      <c r="L1120" s="9">
        <f t="shared" si="98"/>
        <v>720593749.20000005</v>
      </c>
      <c r="M1120" s="9">
        <f t="shared" si="99"/>
        <v>-13126250.799999952</v>
      </c>
      <c r="N1120" s="9">
        <f t="shared" si="100"/>
        <v>-6706200.7999999514</v>
      </c>
      <c r="O1120" s="27">
        <f t="shared" si="101"/>
        <v>-9.3064931626802832E-3</v>
      </c>
      <c r="P1120" s="10"/>
    </row>
    <row r="1121" spans="1:16" x14ac:dyDescent="0.35">
      <c r="A1121" s="5" t="s">
        <v>1210</v>
      </c>
      <c r="B1121" s="6">
        <v>556950000</v>
      </c>
      <c r="C1121" s="7" t="s">
        <v>15</v>
      </c>
      <c r="D1121" s="7" t="s">
        <v>79</v>
      </c>
      <c r="E1121" s="8">
        <v>44588</v>
      </c>
      <c r="F1121" s="8">
        <v>46595</v>
      </c>
      <c r="G1121" s="7">
        <v>0.625</v>
      </c>
      <c r="H1121" s="7">
        <v>99.512</v>
      </c>
      <c r="I1121" s="7">
        <v>1</v>
      </c>
      <c r="J1121" s="14">
        <f t="shared" si="96"/>
        <v>556950000</v>
      </c>
      <c r="K1121" s="9">
        <f t="shared" si="97"/>
        <v>3480937.5</v>
      </c>
      <c r="L1121" s="9">
        <f t="shared" si="98"/>
        <v>554232084</v>
      </c>
      <c r="M1121" s="9">
        <f t="shared" si="99"/>
        <v>-2717916</v>
      </c>
      <c r="N1121" s="9">
        <f t="shared" si="100"/>
        <v>763021.5</v>
      </c>
      <c r="O1121" s="27">
        <f t="shared" si="101"/>
        <v>1.376718385722325E-3</v>
      </c>
      <c r="P1121" s="10"/>
    </row>
    <row r="1122" spans="1:16" x14ac:dyDescent="0.35">
      <c r="A1122" s="5" t="s">
        <v>230</v>
      </c>
      <c r="B1122" s="6">
        <v>571050000</v>
      </c>
      <c r="C1122" s="7" t="s">
        <v>15</v>
      </c>
      <c r="D1122" s="7" t="s">
        <v>30</v>
      </c>
      <c r="E1122" s="8">
        <v>44600</v>
      </c>
      <c r="F1122" s="8">
        <v>46426</v>
      </c>
      <c r="G1122" s="7">
        <v>0.5</v>
      </c>
      <c r="H1122" s="7">
        <v>99.715000000000003</v>
      </c>
      <c r="I1122" s="7">
        <v>1</v>
      </c>
      <c r="J1122" s="14">
        <f t="shared" si="96"/>
        <v>571050000</v>
      </c>
      <c r="K1122" s="9">
        <f t="shared" si="97"/>
        <v>2855250</v>
      </c>
      <c r="L1122" s="9">
        <f t="shared" si="98"/>
        <v>569422507.5</v>
      </c>
      <c r="M1122" s="9">
        <f t="shared" si="99"/>
        <v>-1627492.5</v>
      </c>
      <c r="N1122" s="9">
        <f t="shared" si="100"/>
        <v>1227757.5</v>
      </c>
      <c r="O1122" s="27">
        <f t="shared" si="101"/>
        <v>2.1561450132878703E-3</v>
      </c>
      <c r="P1122" s="10"/>
    </row>
    <row r="1123" spans="1:16" x14ac:dyDescent="0.35">
      <c r="A1123" s="5" t="s">
        <v>1166</v>
      </c>
      <c r="B1123" s="6">
        <v>78653250</v>
      </c>
      <c r="C1123" s="7" t="s">
        <v>287</v>
      </c>
      <c r="D1123" s="7" t="s">
        <v>30</v>
      </c>
      <c r="E1123" s="8">
        <v>44616</v>
      </c>
      <c r="F1123" s="8">
        <v>46442</v>
      </c>
      <c r="G1123" s="7">
        <v>1.7050000000000001</v>
      </c>
      <c r="H1123" s="7">
        <v>100</v>
      </c>
      <c r="I1123" s="7">
        <v>9.4119999999999995E-2</v>
      </c>
      <c r="J1123" s="14">
        <f t="shared" si="96"/>
        <v>7402843.8899999997</v>
      </c>
      <c r="K1123" s="9">
        <f t="shared" si="97"/>
        <v>126218.48832449999</v>
      </c>
      <c r="L1123" s="9">
        <f t="shared" si="98"/>
        <v>7402843.8899999997</v>
      </c>
      <c r="M1123" s="9">
        <f t="shared" si="99"/>
        <v>0</v>
      </c>
      <c r="N1123" s="9">
        <f t="shared" si="100"/>
        <v>126218.48832449999</v>
      </c>
      <c r="O1123" s="27">
        <f t="shared" si="101"/>
        <v>1.7049999999999999E-2</v>
      </c>
      <c r="P1123" s="10"/>
    </row>
    <row r="1124" spans="1:16" x14ac:dyDescent="0.35">
      <c r="A1124" s="5" t="s">
        <v>695</v>
      </c>
      <c r="B1124" s="6">
        <v>72365300</v>
      </c>
      <c r="C1124" s="7" t="s">
        <v>15</v>
      </c>
      <c r="D1124" s="7" t="s">
        <v>69</v>
      </c>
      <c r="E1124" s="8">
        <v>44664</v>
      </c>
      <c r="F1124" s="8">
        <v>47586</v>
      </c>
      <c r="G1124" s="7">
        <v>2.4580000000000002</v>
      </c>
      <c r="H1124" s="7">
        <v>100</v>
      </c>
      <c r="I1124" s="7">
        <v>1</v>
      </c>
      <c r="J1124" s="14">
        <f t="shared" si="96"/>
        <v>72365300</v>
      </c>
      <c r="K1124" s="9">
        <f t="shared" si="97"/>
        <v>1778739.074</v>
      </c>
      <c r="L1124" s="9">
        <f t="shared" si="98"/>
        <v>72365300</v>
      </c>
      <c r="M1124" s="9">
        <f t="shared" si="99"/>
        <v>0</v>
      </c>
      <c r="N1124" s="9">
        <f t="shared" si="100"/>
        <v>1778739.074</v>
      </c>
      <c r="O1124" s="27">
        <f t="shared" si="101"/>
        <v>2.4580000000000001E-2</v>
      </c>
      <c r="P1124" s="10"/>
    </row>
    <row r="1125" spans="1:16" x14ac:dyDescent="0.35">
      <c r="A1125" s="5" t="s">
        <v>989</v>
      </c>
      <c r="B1125" s="6">
        <v>536550000</v>
      </c>
      <c r="C1125" s="7" t="s">
        <v>15</v>
      </c>
      <c r="D1125" s="7" t="s">
        <v>91</v>
      </c>
      <c r="E1125" s="8">
        <v>44705</v>
      </c>
      <c r="F1125" s="8">
        <v>46897</v>
      </c>
      <c r="G1125" s="7">
        <v>1.5</v>
      </c>
      <c r="H1125" s="7">
        <v>99.840999999999994</v>
      </c>
      <c r="I1125" s="7">
        <v>1</v>
      </c>
      <c r="J1125" s="14">
        <f t="shared" si="96"/>
        <v>536550000</v>
      </c>
      <c r="K1125" s="9">
        <f t="shared" si="97"/>
        <v>8048250</v>
      </c>
      <c r="L1125" s="9">
        <f t="shared" si="98"/>
        <v>535696885.49999994</v>
      </c>
      <c r="M1125" s="9">
        <f t="shared" si="99"/>
        <v>-853114.5000000596</v>
      </c>
      <c r="N1125" s="9">
        <f t="shared" si="100"/>
        <v>7195135.4999999404</v>
      </c>
      <c r="O1125" s="27">
        <f t="shared" si="101"/>
        <v>1.343135585581063E-2</v>
      </c>
      <c r="P1125" s="10"/>
    </row>
    <row r="1126" spans="1:16" x14ac:dyDescent="0.35">
      <c r="A1126" s="5" t="s">
        <v>1263</v>
      </c>
      <c r="B1126" s="6">
        <v>25378600</v>
      </c>
      <c r="C1126" s="7" t="s">
        <v>15</v>
      </c>
      <c r="D1126" s="7" t="s">
        <v>61</v>
      </c>
      <c r="E1126" s="8">
        <v>44841</v>
      </c>
      <c r="F1126" s="8">
        <v>46302</v>
      </c>
      <c r="G1126" s="7">
        <v>5.5</v>
      </c>
      <c r="H1126" s="7">
        <v>101.625</v>
      </c>
      <c r="I1126" s="7">
        <v>1</v>
      </c>
      <c r="J1126" s="14">
        <f t="shared" si="96"/>
        <v>25378600</v>
      </c>
      <c r="K1126" s="9">
        <f t="shared" si="97"/>
        <v>1395823</v>
      </c>
      <c r="L1126" s="9">
        <f t="shared" si="98"/>
        <v>25791002.250000004</v>
      </c>
      <c r="M1126" s="9">
        <f t="shared" si="99"/>
        <v>412402.25000000373</v>
      </c>
      <c r="N1126" s="9">
        <f t="shared" si="100"/>
        <v>1808225.2500000037</v>
      </c>
      <c r="O1126" s="27">
        <f t="shared" si="101"/>
        <v>7.0110701107011203E-2</v>
      </c>
      <c r="P1126" s="10"/>
    </row>
    <row r="1127" spans="1:16" x14ac:dyDescent="0.35">
      <c r="A1127" s="5" t="s">
        <v>1267</v>
      </c>
      <c r="B1127" s="6">
        <v>52900000</v>
      </c>
      <c r="C1127" s="7" t="s">
        <v>15</v>
      </c>
      <c r="D1127" s="7" t="s">
        <v>91</v>
      </c>
      <c r="E1127" s="8">
        <v>45615</v>
      </c>
      <c r="F1127" s="8">
        <v>47806</v>
      </c>
      <c r="G1127" s="7">
        <v>2.9</v>
      </c>
      <c r="H1127" s="7">
        <v>100</v>
      </c>
      <c r="I1127" s="7">
        <v>1</v>
      </c>
      <c r="J1127" s="14">
        <f t="shared" si="96"/>
        <v>52900000</v>
      </c>
      <c r="K1127" s="9">
        <f t="shared" si="97"/>
        <v>1534100</v>
      </c>
      <c r="L1127" s="9">
        <f t="shared" si="98"/>
        <v>52900000</v>
      </c>
      <c r="M1127" s="9">
        <f t="shared" si="99"/>
        <v>0</v>
      </c>
      <c r="N1127" s="9">
        <f t="shared" si="100"/>
        <v>1534100</v>
      </c>
      <c r="O1127" s="27">
        <f t="shared" si="101"/>
        <v>2.9000000000000001E-2</v>
      </c>
      <c r="P1127" s="10"/>
    </row>
    <row r="1128" spans="1:16" x14ac:dyDescent="0.35">
      <c r="A1128" s="5" t="s">
        <v>342</v>
      </c>
      <c r="B1128" s="6">
        <v>520400000</v>
      </c>
      <c r="C1128" s="7" t="s">
        <v>63</v>
      </c>
      <c r="D1128" s="7" t="s">
        <v>35</v>
      </c>
      <c r="E1128" s="8">
        <v>45582</v>
      </c>
      <c r="F1128" s="8">
        <v>47225</v>
      </c>
      <c r="G1128" s="7">
        <v>4.875</v>
      </c>
      <c r="H1128" s="7">
        <v>99.825999999999993</v>
      </c>
      <c r="I1128" s="11">
        <v>1.19665</v>
      </c>
      <c r="J1128" s="14">
        <f t="shared" si="96"/>
        <v>622736660</v>
      </c>
      <c r="K1128" s="9">
        <f t="shared" si="97"/>
        <v>30358412.175000001</v>
      </c>
      <c r="L1128" s="9">
        <f t="shared" si="98"/>
        <v>621653098.21159995</v>
      </c>
      <c r="M1128" s="9">
        <f t="shared" si="99"/>
        <v>-1083561.788400054</v>
      </c>
      <c r="N1128" s="9">
        <f t="shared" si="100"/>
        <v>29274850.386599947</v>
      </c>
      <c r="O1128" s="27">
        <f t="shared" si="101"/>
        <v>4.7091939975557391E-2</v>
      </c>
      <c r="P1128" s="10"/>
    </row>
    <row r="1129" spans="1:16" x14ac:dyDescent="0.35">
      <c r="A1129" s="5" t="s">
        <v>986</v>
      </c>
      <c r="B1129" s="6">
        <v>116350000</v>
      </c>
      <c r="C1129" s="7" t="s">
        <v>287</v>
      </c>
      <c r="D1129" s="7" t="s">
        <v>30</v>
      </c>
      <c r="E1129" s="8">
        <v>45435</v>
      </c>
      <c r="F1129" s="8">
        <v>47261</v>
      </c>
      <c r="G1129" s="7">
        <v>2.887</v>
      </c>
      <c r="H1129" s="7">
        <v>100</v>
      </c>
      <c r="I1129" s="7">
        <v>8.616E-2</v>
      </c>
      <c r="J1129" s="14">
        <f t="shared" ref="J1129:J1192" si="102">IFERROR((B1129*I1129),0)</f>
        <v>10024716</v>
      </c>
      <c r="K1129" s="9">
        <f t="shared" ref="K1129:K1192" si="103">IFERROR(((J1129)*(G1129%)),0)</f>
        <v>289413.55092000001</v>
      </c>
      <c r="L1129" s="9">
        <f t="shared" ref="L1129:L1192" si="104">IFERROR((J1129)*(H1129%),0)</f>
        <v>10024716</v>
      </c>
      <c r="M1129" s="9">
        <f t="shared" ref="M1129:M1192" si="105">IFERROR((L1129-J1129),0)</f>
        <v>0</v>
      </c>
      <c r="N1129" s="9">
        <f t="shared" ref="N1129:N1192" si="106">IFERROR((M1129+K1129),0)</f>
        <v>289413.55092000001</v>
      </c>
      <c r="O1129" s="27">
        <f t="shared" ref="O1129:O1192" si="107">IFERROR((N1129/L1129),0)</f>
        <v>2.887E-2</v>
      </c>
      <c r="P1129" s="10"/>
    </row>
    <row r="1130" spans="1:16" x14ac:dyDescent="0.35">
      <c r="A1130" s="5" t="s">
        <v>1150</v>
      </c>
      <c r="B1130" s="6">
        <v>37840000</v>
      </c>
      <c r="C1130" s="7" t="s">
        <v>131</v>
      </c>
      <c r="D1130" s="7" t="s">
        <v>186</v>
      </c>
      <c r="E1130" s="8">
        <v>45464</v>
      </c>
      <c r="F1130" s="8">
        <v>46925</v>
      </c>
      <c r="G1130" s="7">
        <v>4.74</v>
      </c>
      <c r="H1130" s="7">
        <v>100</v>
      </c>
      <c r="I1130" s="7">
        <v>8.8059999999999999E-2</v>
      </c>
      <c r="J1130" s="14">
        <f t="shared" si="102"/>
        <v>3332190.4</v>
      </c>
      <c r="K1130" s="9">
        <f t="shared" si="103"/>
        <v>157945.82496</v>
      </c>
      <c r="L1130" s="9">
        <f t="shared" si="104"/>
        <v>3332190.4</v>
      </c>
      <c r="M1130" s="9">
        <f t="shared" si="105"/>
        <v>0</v>
      </c>
      <c r="N1130" s="9">
        <f t="shared" si="106"/>
        <v>157945.82496</v>
      </c>
      <c r="O1130" s="27">
        <f t="shared" si="107"/>
        <v>4.7399999999999998E-2</v>
      </c>
      <c r="P1130" s="10"/>
    </row>
    <row r="1131" spans="1:16" x14ac:dyDescent="0.35">
      <c r="A1131" s="5" t="s">
        <v>757</v>
      </c>
      <c r="B1131" s="6">
        <v>197890000</v>
      </c>
      <c r="C1131" s="7" t="s">
        <v>53</v>
      </c>
      <c r="D1131" s="7" t="s">
        <v>54</v>
      </c>
      <c r="E1131" s="8">
        <v>45173</v>
      </c>
      <c r="F1131" s="8">
        <v>46269</v>
      </c>
      <c r="G1131" s="7">
        <v>2.73</v>
      </c>
      <c r="H1131" s="7">
        <v>100</v>
      </c>
      <c r="I1131" s="11">
        <v>1.0476000000000001</v>
      </c>
      <c r="J1131" s="14">
        <f t="shared" si="102"/>
        <v>207309564.00000003</v>
      </c>
      <c r="K1131" s="9">
        <f t="shared" si="103"/>
        <v>5659551.0972000007</v>
      </c>
      <c r="L1131" s="9">
        <f t="shared" si="104"/>
        <v>207309564.00000003</v>
      </c>
      <c r="M1131" s="9">
        <f t="shared" si="105"/>
        <v>0</v>
      </c>
      <c r="N1131" s="9">
        <f t="shared" si="106"/>
        <v>5659551.0972000007</v>
      </c>
      <c r="O1131" s="27">
        <f t="shared" si="107"/>
        <v>2.7299999999999998E-2</v>
      </c>
      <c r="P1131" s="10"/>
    </row>
    <row r="1132" spans="1:16" x14ac:dyDescent="0.35">
      <c r="A1132" s="5" t="s">
        <v>359</v>
      </c>
      <c r="B1132" s="6">
        <v>56165000</v>
      </c>
      <c r="C1132" s="7" t="s">
        <v>15</v>
      </c>
      <c r="D1132" s="7" t="s">
        <v>79</v>
      </c>
      <c r="E1132" s="8">
        <v>45124</v>
      </c>
      <c r="F1132" s="8">
        <v>49507</v>
      </c>
      <c r="G1132" s="7">
        <v>5.1879999999999997</v>
      </c>
      <c r="H1132" s="7">
        <v>100</v>
      </c>
      <c r="I1132" s="7">
        <v>1</v>
      </c>
      <c r="J1132" s="14">
        <f t="shared" si="102"/>
        <v>56165000</v>
      </c>
      <c r="K1132" s="9">
        <f t="shared" si="103"/>
        <v>2913840.1999999997</v>
      </c>
      <c r="L1132" s="9">
        <f t="shared" si="104"/>
        <v>56165000</v>
      </c>
      <c r="M1132" s="9">
        <f t="shared" si="105"/>
        <v>0</v>
      </c>
      <c r="N1132" s="9">
        <f t="shared" si="106"/>
        <v>2913840.1999999997</v>
      </c>
      <c r="O1132" s="27">
        <f t="shared" si="107"/>
        <v>5.1879999999999996E-2</v>
      </c>
      <c r="P1132" s="10"/>
    </row>
    <row r="1133" spans="1:16" x14ac:dyDescent="0.35">
      <c r="A1133" s="5" t="s">
        <v>48</v>
      </c>
      <c r="B1133" s="6">
        <v>849810000</v>
      </c>
      <c r="C1133" s="7" t="s">
        <v>49</v>
      </c>
      <c r="D1133" s="7" t="s">
        <v>32</v>
      </c>
      <c r="E1133" s="8">
        <v>45070</v>
      </c>
      <c r="F1133" s="8">
        <v>46897</v>
      </c>
      <c r="G1133" s="7">
        <v>3.8</v>
      </c>
      <c r="H1133" s="7">
        <v>99.706999999999994</v>
      </c>
      <c r="I1133" s="11">
        <v>0.61438000000000004</v>
      </c>
      <c r="J1133" s="14">
        <f t="shared" si="102"/>
        <v>522106267.80000001</v>
      </c>
      <c r="K1133" s="9">
        <f t="shared" si="103"/>
        <v>19840038.176399998</v>
      </c>
      <c r="L1133" s="9">
        <f t="shared" si="104"/>
        <v>520576496.43534595</v>
      </c>
      <c r="M1133" s="9">
        <f t="shared" si="105"/>
        <v>-1529771.3646540642</v>
      </c>
      <c r="N1133" s="9">
        <f t="shared" si="106"/>
        <v>18310266.811745934</v>
      </c>
      <c r="O1133" s="27">
        <f t="shared" si="107"/>
        <v>3.5173057057177409E-2</v>
      </c>
      <c r="P1133" s="10"/>
    </row>
    <row r="1134" spans="1:16" x14ac:dyDescent="0.35">
      <c r="A1134" s="5" t="s">
        <v>254</v>
      </c>
      <c r="B1134" s="6">
        <v>211964000</v>
      </c>
      <c r="C1134" s="7" t="s">
        <v>53</v>
      </c>
      <c r="D1134" s="7" t="s">
        <v>116</v>
      </c>
      <c r="E1134" s="8">
        <v>45111</v>
      </c>
      <c r="F1134" s="8">
        <v>46391</v>
      </c>
      <c r="G1134" s="7">
        <v>2.34</v>
      </c>
      <c r="H1134" s="7">
        <v>100.00700000000001</v>
      </c>
      <c r="I1134" s="11">
        <v>1.02234</v>
      </c>
      <c r="J1134" s="14">
        <f t="shared" si="102"/>
        <v>216699275.76000002</v>
      </c>
      <c r="K1134" s="9">
        <f t="shared" si="103"/>
        <v>5070763.0527839996</v>
      </c>
      <c r="L1134" s="9">
        <f t="shared" si="104"/>
        <v>216714444.70930323</v>
      </c>
      <c r="M1134" s="9">
        <f t="shared" si="105"/>
        <v>15168.949303209782</v>
      </c>
      <c r="N1134" s="9">
        <f t="shared" si="106"/>
        <v>5085932.0020872094</v>
      </c>
      <c r="O1134" s="27">
        <f t="shared" si="107"/>
        <v>2.3468357214994989E-2</v>
      </c>
      <c r="P1134" s="10"/>
    </row>
    <row r="1135" spans="1:16" x14ac:dyDescent="0.35">
      <c r="A1135" s="5" t="s">
        <v>835</v>
      </c>
      <c r="B1135" s="6">
        <v>1078200000</v>
      </c>
      <c r="C1135" s="7" t="s">
        <v>15</v>
      </c>
      <c r="D1135" s="7" t="s">
        <v>116</v>
      </c>
      <c r="E1135" s="8">
        <v>44943</v>
      </c>
      <c r="F1135" s="8">
        <v>52376</v>
      </c>
      <c r="G1135" s="7">
        <v>3.5</v>
      </c>
      <c r="H1135" s="7">
        <v>97.801000000000002</v>
      </c>
      <c r="I1135" s="7">
        <v>1</v>
      </c>
      <c r="J1135" s="14">
        <f t="shared" si="102"/>
        <v>1078200000</v>
      </c>
      <c r="K1135" s="9">
        <f t="shared" si="103"/>
        <v>37737000</v>
      </c>
      <c r="L1135" s="9">
        <f t="shared" si="104"/>
        <v>1054490382</v>
      </c>
      <c r="M1135" s="9">
        <f t="shared" si="105"/>
        <v>-23709618</v>
      </c>
      <c r="N1135" s="9">
        <f t="shared" si="106"/>
        <v>14027382</v>
      </c>
      <c r="O1135" s="27">
        <f t="shared" si="107"/>
        <v>1.3302522469095407E-2</v>
      </c>
      <c r="P1135" s="10"/>
    </row>
    <row r="1136" spans="1:16" x14ac:dyDescent="0.35">
      <c r="A1136" s="5" t="s">
        <v>1269</v>
      </c>
      <c r="B1136" s="6">
        <v>543250000</v>
      </c>
      <c r="C1136" s="7" t="s">
        <v>15</v>
      </c>
      <c r="D1136" s="7" t="s">
        <v>69</v>
      </c>
      <c r="E1136" s="8">
        <v>44952</v>
      </c>
      <c r="F1136" s="8">
        <v>46503</v>
      </c>
      <c r="G1136" s="7">
        <v>3</v>
      </c>
      <c r="H1136" s="7">
        <v>99.846999999999994</v>
      </c>
      <c r="I1136" s="7">
        <v>1</v>
      </c>
      <c r="J1136" s="14">
        <f t="shared" si="102"/>
        <v>543250000</v>
      </c>
      <c r="K1136" s="9">
        <f t="shared" si="103"/>
        <v>16297500</v>
      </c>
      <c r="L1136" s="9">
        <f t="shared" si="104"/>
        <v>542418827.5</v>
      </c>
      <c r="M1136" s="9">
        <f t="shared" si="105"/>
        <v>-831172.5</v>
      </c>
      <c r="N1136" s="9">
        <f t="shared" si="106"/>
        <v>15466327.5</v>
      </c>
      <c r="O1136" s="27">
        <f t="shared" si="107"/>
        <v>2.8513625847546745E-2</v>
      </c>
      <c r="P1136" s="10"/>
    </row>
    <row r="1137" spans="1:16" x14ac:dyDescent="0.35">
      <c r="A1137" s="5" t="s">
        <v>729</v>
      </c>
      <c r="B1137" s="6">
        <v>538050000</v>
      </c>
      <c r="C1137" s="7" t="s">
        <v>15</v>
      </c>
      <c r="D1137" s="7" t="s">
        <v>32</v>
      </c>
      <c r="E1137" s="8">
        <v>44964</v>
      </c>
      <c r="F1137" s="8">
        <v>47156</v>
      </c>
      <c r="G1137" s="7">
        <v>3.75</v>
      </c>
      <c r="H1137" s="7">
        <v>99.563000000000002</v>
      </c>
      <c r="I1137" s="7">
        <v>1</v>
      </c>
      <c r="J1137" s="14">
        <f t="shared" si="102"/>
        <v>538050000</v>
      </c>
      <c r="K1137" s="9">
        <f t="shared" si="103"/>
        <v>20176875</v>
      </c>
      <c r="L1137" s="9">
        <f t="shared" si="104"/>
        <v>535698721.5</v>
      </c>
      <c r="M1137" s="9">
        <f t="shared" si="105"/>
        <v>-2351278.5</v>
      </c>
      <c r="N1137" s="9">
        <f t="shared" si="106"/>
        <v>17825596.5</v>
      </c>
      <c r="O1137" s="27">
        <f t="shared" si="107"/>
        <v>3.3275413557245163E-2</v>
      </c>
      <c r="P1137" s="10"/>
    </row>
    <row r="1138" spans="1:16" x14ac:dyDescent="0.35">
      <c r="A1138" s="5" t="s">
        <v>806</v>
      </c>
      <c r="B1138" s="6">
        <v>592850000</v>
      </c>
      <c r="C1138" s="7" t="s">
        <v>15</v>
      </c>
      <c r="D1138" s="7" t="s">
        <v>61</v>
      </c>
      <c r="E1138" s="8">
        <v>44278</v>
      </c>
      <c r="F1138" s="8">
        <v>48661</v>
      </c>
      <c r="G1138" s="7">
        <v>0.75</v>
      </c>
      <c r="H1138" s="7">
        <v>99.600999999999999</v>
      </c>
      <c r="I1138" s="7">
        <v>1</v>
      </c>
      <c r="J1138" s="14">
        <f t="shared" si="102"/>
        <v>592850000</v>
      </c>
      <c r="K1138" s="9">
        <f t="shared" si="103"/>
        <v>4446375</v>
      </c>
      <c r="L1138" s="9">
        <f t="shared" si="104"/>
        <v>590484528.5</v>
      </c>
      <c r="M1138" s="9">
        <f t="shared" si="105"/>
        <v>-2365471.5</v>
      </c>
      <c r="N1138" s="9">
        <f t="shared" si="106"/>
        <v>2080903.5</v>
      </c>
      <c r="O1138" s="27">
        <f t="shared" si="107"/>
        <v>3.5240610034035801E-3</v>
      </c>
      <c r="P1138" s="10"/>
    </row>
    <row r="1139" spans="1:16" x14ac:dyDescent="0.35">
      <c r="A1139" s="5" t="s">
        <v>643</v>
      </c>
      <c r="B1139" s="6">
        <v>54369000</v>
      </c>
      <c r="C1139" s="7" t="s">
        <v>49</v>
      </c>
      <c r="D1139" s="7" t="s">
        <v>116</v>
      </c>
      <c r="E1139" s="8">
        <v>44314</v>
      </c>
      <c r="F1139" s="8">
        <v>49793</v>
      </c>
      <c r="G1139" s="7">
        <v>2.82</v>
      </c>
      <c r="H1139" s="7">
        <v>100</v>
      </c>
      <c r="I1139" s="11">
        <v>0.64390999999999998</v>
      </c>
      <c r="J1139" s="14">
        <f t="shared" si="102"/>
        <v>35008742.789999999</v>
      </c>
      <c r="K1139" s="9">
        <f t="shared" si="103"/>
        <v>987246.5466779999</v>
      </c>
      <c r="L1139" s="9">
        <f t="shared" si="104"/>
        <v>35008742.789999999</v>
      </c>
      <c r="M1139" s="9">
        <f t="shared" si="105"/>
        <v>0</v>
      </c>
      <c r="N1139" s="9">
        <f t="shared" si="106"/>
        <v>987246.5466779999</v>
      </c>
      <c r="O1139" s="27">
        <f t="shared" si="107"/>
        <v>2.8199999999999999E-2</v>
      </c>
      <c r="P1139" s="10"/>
    </row>
    <row r="1140" spans="1:16" x14ac:dyDescent="0.35">
      <c r="A1140" s="5" t="s">
        <v>230</v>
      </c>
      <c r="B1140" s="6">
        <v>609400000</v>
      </c>
      <c r="C1140" s="7" t="s">
        <v>15</v>
      </c>
      <c r="D1140" s="7" t="s">
        <v>30</v>
      </c>
      <c r="E1140" s="8">
        <v>44343</v>
      </c>
      <c r="F1140" s="8">
        <v>46261</v>
      </c>
      <c r="G1140" s="7">
        <v>0.125</v>
      </c>
      <c r="H1140" s="7">
        <v>99.661000000000001</v>
      </c>
      <c r="I1140" s="7">
        <v>1</v>
      </c>
      <c r="J1140" s="14">
        <f t="shared" si="102"/>
        <v>609400000</v>
      </c>
      <c r="K1140" s="9">
        <f t="shared" si="103"/>
        <v>761750</v>
      </c>
      <c r="L1140" s="9">
        <f t="shared" si="104"/>
        <v>607334134</v>
      </c>
      <c r="M1140" s="9">
        <f t="shared" si="105"/>
        <v>-2065866</v>
      </c>
      <c r="N1140" s="9">
        <f t="shared" si="106"/>
        <v>-1304116</v>
      </c>
      <c r="O1140" s="27">
        <f t="shared" si="107"/>
        <v>-2.1472792767481762E-3</v>
      </c>
      <c r="P1140" s="10"/>
    </row>
    <row r="1141" spans="1:16" x14ac:dyDescent="0.35">
      <c r="A1141" s="5" t="s">
        <v>835</v>
      </c>
      <c r="B1141" s="6">
        <v>1413000000</v>
      </c>
      <c r="C1141" s="7" t="s">
        <v>15</v>
      </c>
      <c r="D1141" s="7" t="s">
        <v>116</v>
      </c>
      <c r="E1141" s="8">
        <v>44526</v>
      </c>
      <c r="F1141" s="8">
        <v>55483</v>
      </c>
      <c r="G1141" s="7">
        <v>1</v>
      </c>
      <c r="H1141" s="7">
        <v>99.254999999999995</v>
      </c>
      <c r="I1141" s="7">
        <v>1</v>
      </c>
      <c r="J1141" s="14">
        <f t="shared" si="102"/>
        <v>1413000000</v>
      </c>
      <c r="K1141" s="9">
        <f t="shared" si="103"/>
        <v>14130000</v>
      </c>
      <c r="L1141" s="9">
        <f t="shared" si="104"/>
        <v>1402473150</v>
      </c>
      <c r="M1141" s="9">
        <f t="shared" si="105"/>
        <v>-10526850</v>
      </c>
      <c r="N1141" s="9">
        <f t="shared" si="106"/>
        <v>3603150</v>
      </c>
      <c r="O1141" s="27">
        <f t="shared" si="107"/>
        <v>2.5691400936980503E-3</v>
      </c>
      <c r="P1141" s="10"/>
    </row>
    <row r="1142" spans="1:16" x14ac:dyDescent="0.35">
      <c r="A1142" s="5" t="s">
        <v>473</v>
      </c>
      <c r="B1142" s="6">
        <v>820350000</v>
      </c>
      <c r="C1142" s="7" t="s">
        <v>15</v>
      </c>
      <c r="D1142" s="7" t="s">
        <v>37</v>
      </c>
      <c r="E1142" s="8">
        <v>44635</v>
      </c>
      <c r="F1142" s="8">
        <v>46461</v>
      </c>
      <c r="G1142" s="7">
        <v>0.75</v>
      </c>
      <c r="H1142" s="7">
        <v>99.867999999999995</v>
      </c>
      <c r="I1142" s="7">
        <v>1</v>
      </c>
      <c r="J1142" s="14">
        <f t="shared" si="102"/>
        <v>820350000</v>
      </c>
      <c r="K1142" s="9">
        <f t="shared" si="103"/>
        <v>6152625</v>
      </c>
      <c r="L1142" s="9">
        <f t="shared" si="104"/>
        <v>819267137.99999988</v>
      </c>
      <c r="M1142" s="9">
        <f t="shared" si="105"/>
        <v>-1082862.0000001192</v>
      </c>
      <c r="N1142" s="9">
        <f t="shared" si="106"/>
        <v>5069762.9999998808</v>
      </c>
      <c r="O1142" s="27">
        <f t="shared" si="107"/>
        <v>6.1881683822644449E-3</v>
      </c>
      <c r="P1142" s="10"/>
    </row>
    <row r="1143" spans="1:16" x14ac:dyDescent="0.35">
      <c r="A1143" s="5" t="s">
        <v>1287</v>
      </c>
      <c r="B1143" s="6">
        <v>40177942</v>
      </c>
      <c r="C1143" s="7" t="s">
        <v>93</v>
      </c>
      <c r="D1143" s="7" t="s">
        <v>71</v>
      </c>
      <c r="E1143" s="8">
        <v>45637</v>
      </c>
      <c r="F1143" s="8">
        <v>46732</v>
      </c>
      <c r="G1143" s="7">
        <v>6.95</v>
      </c>
      <c r="H1143" s="7">
        <v>100</v>
      </c>
      <c r="I1143" s="11">
        <v>0.13086999999999999</v>
      </c>
      <c r="J1143" s="14">
        <f t="shared" si="102"/>
        <v>5258087.2695399998</v>
      </c>
      <c r="K1143" s="9">
        <f t="shared" si="103"/>
        <v>365437.06523303001</v>
      </c>
      <c r="L1143" s="9">
        <f t="shared" si="104"/>
        <v>5258087.2695399998</v>
      </c>
      <c r="M1143" s="9">
        <f t="shared" si="105"/>
        <v>0</v>
      </c>
      <c r="N1143" s="9">
        <f t="shared" si="106"/>
        <v>365437.06523303001</v>
      </c>
      <c r="O1143" s="27">
        <f t="shared" si="107"/>
        <v>6.9500000000000006E-2</v>
      </c>
      <c r="P1143" s="10"/>
    </row>
    <row r="1144" spans="1:16" x14ac:dyDescent="0.35">
      <c r="A1144" s="5" t="s">
        <v>1021</v>
      </c>
      <c r="B1144" s="6">
        <v>37836000</v>
      </c>
      <c r="C1144" s="7" t="s">
        <v>287</v>
      </c>
      <c r="D1144" s="7" t="s">
        <v>30</v>
      </c>
      <c r="E1144" s="8">
        <v>45469</v>
      </c>
      <c r="F1144" s="8">
        <v>46564</v>
      </c>
      <c r="G1144" s="7">
        <v>4.9509999999999996</v>
      </c>
      <c r="H1144" s="7">
        <v>100</v>
      </c>
      <c r="I1144" s="7">
        <v>8.8919999999999999E-2</v>
      </c>
      <c r="J1144" s="14">
        <f t="shared" si="102"/>
        <v>3364377.12</v>
      </c>
      <c r="K1144" s="9">
        <f t="shared" si="103"/>
        <v>166570.31121119999</v>
      </c>
      <c r="L1144" s="9">
        <f t="shared" si="104"/>
        <v>3364377.12</v>
      </c>
      <c r="M1144" s="9">
        <f t="shared" si="105"/>
        <v>0</v>
      </c>
      <c r="N1144" s="9">
        <f t="shared" si="106"/>
        <v>166570.31121119999</v>
      </c>
      <c r="O1144" s="27">
        <f t="shared" si="107"/>
        <v>4.9509999999999998E-2</v>
      </c>
      <c r="P1144" s="10"/>
    </row>
    <row r="1145" spans="1:16" x14ac:dyDescent="0.35">
      <c r="A1145" s="5" t="s">
        <v>258</v>
      </c>
      <c r="B1145" s="6">
        <v>1000000000</v>
      </c>
      <c r="C1145" s="7" t="s">
        <v>23</v>
      </c>
      <c r="D1145" s="7" t="s">
        <v>18</v>
      </c>
      <c r="E1145" s="8">
        <v>45385</v>
      </c>
      <c r="F1145" s="8">
        <v>56342</v>
      </c>
      <c r="G1145" s="7">
        <v>5.7770000000000001</v>
      </c>
      <c r="H1145" s="7">
        <v>100</v>
      </c>
      <c r="I1145" s="7">
        <v>0.92866000000000004</v>
      </c>
      <c r="J1145" s="14">
        <f t="shared" si="102"/>
        <v>928660000</v>
      </c>
      <c r="K1145" s="9">
        <f t="shared" si="103"/>
        <v>53648688.200000003</v>
      </c>
      <c r="L1145" s="9">
        <f t="shared" si="104"/>
        <v>928660000</v>
      </c>
      <c r="M1145" s="9">
        <f t="shared" si="105"/>
        <v>0</v>
      </c>
      <c r="N1145" s="9">
        <f t="shared" si="106"/>
        <v>53648688.200000003</v>
      </c>
      <c r="O1145" s="27">
        <f t="shared" si="107"/>
        <v>5.7770000000000002E-2</v>
      </c>
      <c r="P1145" s="10"/>
    </row>
    <row r="1146" spans="1:16" x14ac:dyDescent="0.35">
      <c r="A1146" s="5" t="s">
        <v>871</v>
      </c>
      <c r="B1146" s="6">
        <v>1087200000</v>
      </c>
      <c r="C1146" s="7" t="s">
        <v>15</v>
      </c>
      <c r="D1146" s="7" t="s">
        <v>32</v>
      </c>
      <c r="E1146" s="8">
        <v>45427</v>
      </c>
      <c r="F1146" s="8">
        <v>47983</v>
      </c>
      <c r="G1146" s="7">
        <v>2.75</v>
      </c>
      <c r="H1146" s="7">
        <v>99.316999999999993</v>
      </c>
      <c r="I1146" s="7">
        <v>1</v>
      </c>
      <c r="J1146" s="14">
        <f t="shared" si="102"/>
        <v>1087200000</v>
      </c>
      <c r="K1146" s="9">
        <f t="shared" si="103"/>
        <v>29898000</v>
      </c>
      <c r="L1146" s="9">
        <f t="shared" si="104"/>
        <v>1079774423.9999998</v>
      </c>
      <c r="M1146" s="9">
        <f t="shared" si="105"/>
        <v>-7425576.0000002384</v>
      </c>
      <c r="N1146" s="9">
        <f t="shared" si="106"/>
        <v>22472423.999999762</v>
      </c>
      <c r="O1146" s="27">
        <f t="shared" si="107"/>
        <v>2.0812146963762282E-2</v>
      </c>
      <c r="P1146" s="10"/>
    </row>
    <row r="1147" spans="1:16" x14ac:dyDescent="0.35">
      <c r="A1147" s="5" t="s">
        <v>48</v>
      </c>
      <c r="B1147" s="6">
        <v>89883000</v>
      </c>
      <c r="C1147" s="7" t="s">
        <v>287</v>
      </c>
      <c r="D1147" s="7" t="s">
        <v>32</v>
      </c>
      <c r="E1147" s="8">
        <v>45175</v>
      </c>
      <c r="F1147" s="8">
        <v>47750</v>
      </c>
      <c r="G1147" s="7">
        <v>3.5</v>
      </c>
      <c r="H1147" s="7">
        <v>99.837000000000003</v>
      </c>
      <c r="I1147" s="7">
        <v>8.4080000000000002E-2</v>
      </c>
      <c r="J1147" s="14">
        <f t="shared" si="102"/>
        <v>7557362.6400000006</v>
      </c>
      <c r="K1147" s="9">
        <f t="shared" si="103"/>
        <v>264507.69240000006</v>
      </c>
      <c r="L1147" s="9">
        <f t="shared" si="104"/>
        <v>7545044.1388968006</v>
      </c>
      <c r="M1147" s="9">
        <f t="shared" si="105"/>
        <v>-12318.501103200018</v>
      </c>
      <c r="N1147" s="9">
        <f t="shared" si="106"/>
        <v>252189.19129680004</v>
      </c>
      <c r="O1147" s="27">
        <f t="shared" si="107"/>
        <v>3.3424481905505975E-2</v>
      </c>
      <c r="P1147" s="10"/>
    </row>
    <row r="1148" spans="1:16" x14ac:dyDescent="0.35">
      <c r="A1148" s="5" t="s">
        <v>151</v>
      </c>
      <c r="B1148" s="6">
        <v>303453000</v>
      </c>
      <c r="C1148" s="7" t="s">
        <v>15</v>
      </c>
      <c r="D1148" s="7" t="s">
        <v>69</v>
      </c>
      <c r="E1148" s="8">
        <v>45121</v>
      </c>
      <c r="F1148" s="8">
        <v>46949</v>
      </c>
      <c r="G1148" s="7">
        <v>10.25</v>
      </c>
      <c r="H1148" s="7">
        <v>100</v>
      </c>
      <c r="I1148" s="7">
        <v>1</v>
      </c>
      <c r="J1148" s="14">
        <f t="shared" si="102"/>
        <v>303453000</v>
      </c>
      <c r="K1148" s="9">
        <f t="shared" si="103"/>
        <v>31103932.5</v>
      </c>
      <c r="L1148" s="9">
        <f t="shared" si="104"/>
        <v>303453000</v>
      </c>
      <c r="M1148" s="9">
        <f t="shared" si="105"/>
        <v>0</v>
      </c>
      <c r="N1148" s="9">
        <f t="shared" si="106"/>
        <v>31103932.5</v>
      </c>
      <c r="O1148" s="27">
        <f t="shared" si="107"/>
        <v>0.10249999999999999</v>
      </c>
      <c r="P1148" s="10"/>
    </row>
    <row r="1149" spans="1:16" x14ac:dyDescent="0.35">
      <c r="A1149" s="5" t="s">
        <v>1291</v>
      </c>
      <c r="B1149" s="6">
        <v>523855000</v>
      </c>
      <c r="C1149" s="7" t="s">
        <v>63</v>
      </c>
      <c r="D1149" s="7" t="s">
        <v>64</v>
      </c>
      <c r="E1149" s="8">
        <v>44950</v>
      </c>
      <c r="F1149" s="8">
        <v>48542</v>
      </c>
      <c r="G1149" s="7">
        <v>4.8929999999999998</v>
      </c>
      <c r="H1149" s="7">
        <v>99.998999999999995</v>
      </c>
      <c r="I1149" s="11">
        <v>1.13862</v>
      </c>
      <c r="J1149" s="14">
        <f t="shared" si="102"/>
        <v>596471780.10000002</v>
      </c>
      <c r="K1149" s="9">
        <f t="shared" si="103"/>
        <v>29185364.200293001</v>
      </c>
      <c r="L1149" s="9">
        <f t="shared" si="104"/>
        <v>596465815.38219893</v>
      </c>
      <c r="M1149" s="9">
        <f t="shared" si="105"/>
        <v>-5964.7178010940552</v>
      </c>
      <c r="N1149" s="9">
        <f t="shared" si="106"/>
        <v>29179399.482491907</v>
      </c>
      <c r="O1149" s="27">
        <f t="shared" si="107"/>
        <v>4.89204892048919E-2</v>
      </c>
      <c r="P1149" s="10"/>
    </row>
    <row r="1150" spans="1:16" x14ac:dyDescent="0.35">
      <c r="A1150" s="5" t="s">
        <v>181</v>
      </c>
      <c r="B1150" s="6">
        <v>1050000000</v>
      </c>
      <c r="C1150" s="7" t="s">
        <v>23</v>
      </c>
      <c r="D1150" s="7" t="s">
        <v>59</v>
      </c>
      <c r="E1150" s="8">
        <v>44267</v>
      </c>
      <c r="F1150" s="8">
        <v>47362</v>
      </c>
      <c r="G1150" s="7">
        <v>4</v>
      </c>
      <c r="H1150" s="7">
        <v>100</v>
      </c>
      <c r="I1150" s="7">
        <v>0.84038999999999997</v>
      </c>
      <c r="J1150" s="14">
        <f t="shared" si="102"/>
        <v>882409500</v>
      </c>
      <c r="K1150" s="9">
        <f t="shared" si="103"/>
        <v>35296380</v>
      </c>
      <c r="L1150" s="9">
        <f t="shared" si="104"/>
        <v>882409500</v>
      </c>
      <c r="M1150" s="9">
        <f t="shared" si="105"/>
        <v>0</v>
      </c>
      <c r="N1150" s="9">
        <f t="shared" si="106"/>
        <v>35296380</v>
      </c>
      <c r="O1150" s="27">
        <f t="shared" si="107"/>
        <v>0.04</v>
      </c>
      <c r="P1150" s="10"/>
    </row>
    <row r="1151" spans="1:16" x14ac:dyDescent="0.35">
      <c r="A1151" s="5" t="s">
        <v>1011</v>
      </c>
      <c r="B1151" s="6">
        <v>608900000</v>
      </c>
      <c r="C1151" s="7" t="s">
        <v>15</v>
      </c>
      <c r="D1151" s="7" t="s">
        <v>26</v>
      </c>
      <c r="E1151" s="8">
        <v>44355</v>
      </c>
      <c r="F1151" s="8">
        <v>46546</v>
      </c>
      <c r="G1151" s="7">
        <v>0.375</v>
      </c>
      <c r="H1151" s="7">
        <v>99.745999999999995</v>
      </c>
      <c r="I1151" s="7">
        <v>1</v>
      </c>
      <c r="J1151" s="14">
        <f t="shared" si="102"/>
        <v>608900000</v>
      </c>
      <c r="K1151" s="9">
        <f t="shared" si="103"/>
        <v>2283375</v>
      </c>
      <c r="L1151" s="9">
        <f t="shared" si="104"/>
        <v>607353394</v>
      </c>
      <c r="M1151" s="9">
        <f t="shared" si="105"/>
        <v>-1546606</v>
      </c>
      <c r="N1151" s="9">
        <f t="shared" si="106"/>
        <v>736769</v>
      </c>
      <c r="O1151" s="27">
        <f t="shared" si="107"/>
        <v>1.2130812263148397E-3</v>
      </c>
      <c r="P1151" s="10"/>
    </row>
    <row r="1152" spans="1:16" x14ac:dyDescent="0.35">
      <c r="A1152" s="5" t="s">
        <v>871</v>
      </c>
      <c r="B1152" s="6">
        <v>590700000</v>
      </c>
      <c r="C1152" s="7" t="s">
        <v>15</v>
      </c>
      <c r="D1152" s="7" t="s">
        <v>32</v>
      </c>
      <c r="E1152" s="8">
        <v>44405</v>
      </c>
      <c r="F1152" s="8">
        <v>48057</v>
      </c>
      <c r="G1152" s="7">
        <v>0</v>
      </c>
      <c r="H1152" s="7">
        <v>100.521</v>
      </c>
      <c r="I1152" s="7">
        <v>1</v>
      </c>
      <c r="J1152" s="14">
        <f t="shared" si="102"/>
        <v>590700000</v>
      </c>
      <c r="K1152" s="9">
        <f t="shared" si="103"/>
        <v>0</v>
      </c>
      <c r="L1152" s="9">
        <f t="shared" si="104"/>
        <v>593777547</v>
      </c>
      <c r="M1152" s="9">
        <f t="shared" si="105"/>
        <v>3077547</v>
      </c>
      <c r="N1152" s="9">
        <f t="shared" si="106"/>
        <v>3077547</v>
      </c>
      <c r="O1152" s="27">
        <f t="shared" si="107"/>
        <v>5.1829965877776786E-3</v>
      </c>
      <c r="P1152" s="10"/>
    </row>
    <row r="1153" spans="1:16" x14ac:dyDescent="0.35">
      <c r="A1153" s="5" t="s">
        <v>1294</v>
      </c>
      <c r="B1153" s="6">
        <v>100000000</v>
      </c>
      <c r="C1153" s="7" t="s">
        <v>23</v>
      </c>
      <c r="D1153" s="7" t="s">
        <v>71</v>
      </c>
      <c r="E1153" s="8">
        <v>44398</v>
      </c>
      <c r="F1153" s="8">
        <v>48050</v>
      </c>
      <c r="G1153" s="7">
        <v>2.25</v>
      </c>
      <c r="H1153" s="7">
        <v>100</v>
      </c>
      <c r="I1153" s="7">
        <v>0.84770999999999996</v>
      </c>
      <c r="J1153" s="14">
        <f t="shared" si="102"/>
        <v>84771000</v>
      </c>
      <c r="K1153" s="9">
        <f t="shared" si="103"/>
        <v>1907347.5</v>
      </c>
      <c r="L1153" s="9">
        <f t="shared" si="104"/>
        <v>84771000</v>
      </c>
      <c r="M1153" s="9">
        <f t="shared" si="105"/>
        <v>0</v>
      </c>
      <c r="N1153" s="9">
        <f t="shared" si="106"/>
        <v>1907347.5</v>
      </c>
      <c r="O1153" s="27">
        <f t="shared" si="107"/>
        <v>2.2499999999999999E-2</v>
      </c>
      <c r="P1153" s="10"/>
    </row>
    <row r="1154" spans="1:16" x14ac:dyDescent="0.35">
      <c r="A1154" s="5" t="s">
        <v>1091</v>
      </c>
      <c r="B1154" s="6">
        <v>828240000</v>
      </c>
      <c r="C1154" s="7" t="s">
        <v>15</v>
      </c>
      <c r="D1154" s="7" t="s">
        <v>35</v>
      </c>
      <c r="E1154" s="8">
        <v>44448</v>
      </c>
      <c r="F1154" s="8">
        <v>51753</v>
      </c>
      <c r="G1154" s="7">
        <v>1.25</v>
      </c>
      <c r="H1154" s="7">
        <v>98.016000000000005</v>
      </c>
      <c r="I1154" s="7">
        <v>1</v>
      </c>
      <c r="J1154" s="14">
        <f t="shared" si="102"/>
        <v>828240000</v>
      </c>
      <c r="K1154" s="9">
        <f t="shared" si="103"/>
        <v>10353000</v>
      </c>
      <c r="L1154" s="9">
        <f t="shared" si="104"/>
        <v>811807718.39999998</v>
      </c>
      <c r="M1154" s="9">
        <f t="shared" si="105"/>
        <v>-16432281.600000024</v>
      </c>
      <c r="N1154" s="9">
        <f t="shared" si="106"/>
        <v>-6079281.6000000238</v>
      </c>
      <c r="O1154" s="27">
        <f t="shared" si="107"/>
        <v>-7.4885732941560859E-3</v>
      </c>
      <c r="P1154" s="10"/>
    </row>
    <row r="1155" spans="1:16" x14ac:dyDescent="0.35">
      <c r="A1155" s="5" t="s">
        <v>1269</v>
      </c>
      <c r="B1155" s="6">
        <v>568750000</v>
      </c>
      <c r="C1155" s="7" t="s">
        <v>15</v>
      </c>
      <c r="D1155" s="7" t="s">
        <v>69</v>
      </c>
      <c r="E1155" s="8">
        <v>44608</v>
      </c>
      <c r="F1155" s="8">
        <v>47165</v>
      </c>
      <c r="G1155" s="7">
        <v>0.75</v>
      </c>
      <c r="H1155" s="7">
        <v>99.728999999999999</v>
      </c>
      <c r="I1155" s="7">
        <v>1</v>
      </c>
      <c r="J1155" s="14">
        <f t="shared" si="102"/>
        <v>568750000</v>
      </c>
      <c r="K1155" s="9">
        <f t="shared" si="103"/>
        <v>4265625</v>
      </c>
      <c r="L1155" s="9">
        <f t="shared" si="104"/>
        <v>567208687.5</v>
      </c>
      <c r="M1155" s="9">
        <f t="shared" si="105"/>
        <v>-1541312.5</v>
      </c>
      <c r="N1155" s="9">
        <f t="shared" si="106"/>
        <v>2724312.5</v>
      </c>
      <c r="O1155" s="27">
        <f t="shared" si="107"/>
        <v>4.8030161738310826E-3</v>
      </c>
      <c r="P1155" s="10"/>
    </row>
    <row r="1156" spans="1:16" x14ac:dyDescent="0.35">
      <c r="A1156" s="5" t="s">
        <v>1304</v>
      </c>
      <c r="B1156" s="6">
        <v>78335200</v>
      </c>
      <c r="C1156" s="7" t="s">
        <v>287</v>
      </c>
      <c r="D1156" s="7" t="s">
        <v>30</v>
      </c>
      <c r="E1156" s="8">
        <v>45548</v>
      </c>
      <c r="F1156" s="8">
        <v>46825</v>
      </c>
      <c r="G1156" s="7">
        <v>2.94</v>
      </c>
      <c r="H1156" s="7">
        <v>100</v>
      </c>
      <c r="I1156" s="7">
        <v>8.7419999999999998E-2</v>
      </c>
      <c r="J1156" s="14">
        <f t="shared" si="102"/>
        <v>6848063.1839999994</v>
      </c>
      <c r="K1156" s="9">
        <f t="shared" si="103"/>
        <v>201333.05760959999</v>
      </c>
      <c r="L1156" s="9">
        <f t="shared" si="104"/>
        <v>6848063.1839999994</v>
      </c>
      <c r="M1156" s="9">
        <f t="shared" si="105"/>
        <v>0</v>
      </c>
      <c r="N1156" s="9">
        <f t="shared" si="106"/>
        <v>201333.05760959999</v>
      </c>
      <c r="O1156" s="27">
        <f t="shared" si="107"/>
        <v>2.9399999999999999E-2</v>
      </c>
      <c r="P1156" s="10"/>
    </row>
    <row r="1157" spans="1:16" x14ac:dyDescent="0.35">
      <c r="A1157" s="5" t="s">
        <v>607</v>
      </c>
      <c r="B1157" s="6">
        <v>65580200</v>
      </c>
      <c r="C1157" s="7" t="s">
        <v>287</v>
      </c>
      <c r="D1157" s="7" t="s">
        <v>30</v>
      </c>
      <c r="E1157" s="8">
        <v>45427</v>
      </c>
      <c r="F1157" s="8">
        <v>46888</v>
      </c>
      <c r="G1157" s="7">
        <v>3.4489999999999998</v>
      </c>
      <c r="H1157" s="7">
        <v>100</v>
      </c>
      <c r="I1157" s="7">
        <v>8.5489999999999997E-2</v>
      </c>
      <c r="J1157" s="14">
        <f t="shared" si="102"/>
        <v>5606451.2979999995</v>
      </c>
      <c r="K1157" s="9">
        <f t="shared" si="103"/>
        <v>193366.50526801997</v>
      </c>
      <c r="L1157" s="9">
        <f t="shared" si="104"/>
        <v>5606451.2979999995</v>
      </c>
      <c r="M1157" s="9">
        <f t="shared" si="105"/>
        <v>0</v>
      </c>
      <c r="N1157" s="9">
        <f t="shared" si="106"/>
        <v>193366.50526801997</v>
      </c>
      <c r="O1157" s="27">
        <f t="shared" si="107"/>
        <v>3.449E-2</v>
      </c>
      <c r="P1157" s="10"/>
    </row>
    <row r="1158" spans="1:16" x14ac:dyDescent="0.35">
      <c r="A1158" s="5" t="s">
        <v>511</v>
      </c>
      <c r="B1158" s="6">
        <v>182976000</v>
      </c>
      <c r="C1158" s="7" t="s">
        <v>53</v>
      </c>
      <c r="D1158" s="7" t="s">
        <v>32</v>
      </c>
      <c r="E1158" s="8">
        <v>45330</v>
      </c>
      <c r="F1158" s="8">
        <v>47157</v>
      </c>
      <c r="G1158" s="7">
        <v>2.39</v>
      </c>
      <c r="H1158" s="7">
        <v>100</v>
      </c>
      <c r="I1158" s="11">
        <v>1.0652699999999999</v>
      </c>
      <c r="J1158" s="14">
        <f t="shared" si="102"/>
        <v>194918843.51999998</v>
      </c>
      <c r="K1158" s="9">
        <f t="shared" si="103"/>
        <v>4658560.3601279994</v>
      </c>
      <c r="L1158" s="9">
        <f t="shared" si="104"/>
        <v>194918843.51999998</v>
      </c>
      <c r="M1158" s="9">
        <f t="shared" si="105"/>
        <v>0</v>
      </c>
      <c r="N1158" s="9">
        <f t="shared" si="106"/>
        <v>4658560.3601279994</v>
      </c>
      <c r="O1158" s="27">
        <f t="shared" si="107"/>
        <v>2.3900000000000001E-2</v>
      </c>
      <c r="P1158" s="10"/>
    </row>
    <row r="1159" spans="1:16" x14ac:dyDescent="0.35">
      <c r="A1159" s="5" t="s">
        <v>1208</v>
      </c>
      <c r="B1159" s="6">
        <v>28563600</v>
      </c>
      <c r="C1159" s="7" t="s">
        <v>287</v>
      </c>
      <c r="D1159" s="7" t="s">
        <v>30</v>
      </c>
      <c r="E1159" s="8">
        <v>45252</v>
      </c>
      <c r="F1159" s="8">
        <v>47079</v>
      </c>
      <c r="G1159" s="7">
        <v>3.157</v>
      </c>
      <c r="H1159" s="7">
        <v>100</v>
      </c>
      <c r="I1159" s="7">
        <v>8.7319999999999995E-2</v>
      </c>
      <c r="J1159" s="14">
        <f t="shared" si="102"/>
        <v>2494173.5519999997</v>
      </c>
      <c r="K1159" s="9">
        <f t="shared" si="103"/>
        <v>78741.059036639985</v>
      </c>
      <c r="L1159" s="9">
        <f t="shared" si="104"/>
        <v>2494173.5519999997</v>
      </c>
      <c r="M1159" s="9">
        <f t="shared" si="105"/>
        <v>0</v>
      </c>
      <c r="N1159" s="9">
        <f t="shared" si="106"/>
        <v>78741.059036639985</v>
      </c>
      <c r="O1159" s="27">
        <f t="shared" si="107"/>
        <v>3.1570000000000001E-2</v>
      </c>
      <c r="P1159" s="10"/>
    </row>
    <row r="1160" spans="1:16" x14ac:dyDescent="0.35">
      <c r="A1160" s="5" t="s">
        <v>502</v>
      </c>
      <c r="B1160" s="6">
        <v>52502450</v>
      </c>
      <c r="C1160" s="7" t="s">
        <v>287</v>
      </c>
      <c r="D1160" s="7" t="s">
        <v>35</v>
      </c>
      <c r="E1160" s="8">
        <v>45268</v>
      </c>
      <c r="F1160" s="8">
        <v>46364</v>
      </c>
      <c r="G1160" s="7">
        <v>3.02</v>
      </c>
      <c r="H1160" s="7">
        <v>100</v>
      </c>
      <c r="I1160" s="7">
        <v>8.8499999999999995E-2</v>
      </c>
      <c r="J1160" s="14">
        <f t="shared" si="102"/>
        <v>4646466.8250000002</v>
      </c>
      <c r="K1160" s="9">
        <f t="shared" si="103"/>
        <v>140323.29811500001</v>
      </c>
      <c r="L1160" s="9">
        <f t="shared" si="104"/>
        <v>4646466.8250000002</v>
      </c>
      <c r="M1160" s="9">
        <f t="shared" si="105"/>
        <v>0</v>
      </c>
      <c r="N1160" s="9">
        <f t="shared" si="106"/>
        <v>140323.29811500001</v>
      </c>
      <c r="O1160" s="27">
        <f t="shared" si="107"/>
        <v>3.0200000000000001E-2</v>
      </c>
      <c r="P1160" s="10"/>
    </row>
    <row r="1161" spans="1:16" x14ac:dyDescent="0.35">
      <c r="A1161" s="5" t="s">
        <v>323</v>
      </c>
      <c r="B1161" s="6">
        <v>55095000</v>
      </c>
      <c r="C1161" s="7" t="s">
        <v>287</v>
      </c>
      <c r="D1161" s="7" t="s">
        <v>79</v>
      </c>
      <c r="E1161" s="8">
        <v>45238</v>
      </c>
      <c r="F1161" s="8">
        <v>46426</v>
      </c>
      <c r="G1161" s="7">
        <v>4.75</v>
      </c>
      <c r="H1161" s="7">
        <v>99.765000000000001</v>
      </c>
      <c r="I1161" s="7">
        <v>8.5569999999999993E-2</v>
      </c>
      <c r="J1161" s="14">
        <f t="shared" si="102"/>
        <v>4714479.1499999994</v>
      </c>
      <c r="K1161" s="9">
        <f t="shared" si="103"/>
        <v>223937.75962499998</v>
      </c>
      <c r="L1161" s="9">
        <f t="shared" si="104"/>
        <v>4703400.1239974992</v>
      </c>
      <c r="M1161" s="9">
        <f t="shared" si="105"/>
        <v>-11079.026002500206</v>
      </c>
      <c r="N1161" s="9">
        <f t="shared" si="106"/>
        <v>212858.73362249977</v>
      </c>
      <c r="O1161" s="27">
        <f t="shared" si="107"/>
        <v>4.5256352428206241E-2</v>
      </c>
      <c r="P1161" s="10"/>
    </row>
    <row r="1162" spans="1:16" x14ac:dyDescent="0.35">
      <c r="A1162" s="5" t="s">
        <v>48</v>
      </c>
      <c r="B1162" s="6">
        <v>37933500</v>
      </c>
      <c r="C1162" s="7" t="s">
        <v>93</v>
      </c>
      <c r="D1162" s="7" t="s">
        <v>32</v>
      </c>
      <c r="E1162" s="8">
        <v>45113</v>
      </c>
      <c r="F1162" s="8">
        <v>46574</v>
      </c>
      <c r="G1162" s="7">
        <v>2.4500000000000002</v>
      </c>
      <c r="H1162" s="7">
        <v>100</v>
      </c>
      <c r="I1162" s="11">
        <v>0.12698000000000001</v>
      </c>
      <c r="J1162" s="14">
        <f t="shared" si="102"/>
        <v>4816795.83</v>
      </c>
      <c r="K1162" s="9">
        <f t="shared" si="103"/>
        <v>118011.497835</v>
      </c>
      <c r="L1162" s="9">
        <f t="shared" si="104"/>
        <v>4816795.83</v>
      </c>
      <c r="M1162" s="9">
        <f t="shared" si="105"/>
        <v>0</v>
      </c>
      <c r="N1162" s="9">
        <f t="shared" si="106"/>
        <v>118011.497835</v>
      </c>
      <c r="O1162" s="27">
        <f t="shared" si="107"/>
        <v>2.4500000000000001E-2</v>
      </c>
      <c r="P1162" s="10"/>
    </row>
    <row r="1163" spans="1:16" x14ac:dyDescent="0.35">
      <c r="A1163" s="5" t="s">
        <v>911</v>
      </c>
      <c r="B1163" s="6">
        <v>539800000</v>
      </c>
      <c r="C1163" s="7" t="s">
        <v>15</v>
      </c>
      <c r="D1163" s="7" t="s">
        <v>26</v>
      </c>
      <c r="E1163" s="8">
        <v>44944</v>
      </c>
      <c r="F1163" s="8">
        <v>48597</v>
      </c>
      <c r="G1163" s="7">
        <v>3.625</v>
      </c>
      <c r="H1163" s="7">
        <v>99.710999999999999</v>
      </c>
      <c r="I1163" s="7">
        <v>1</v>
      </c>
      <c r="J1163" s="14">
        <f t="shared" si="102"/>
        <v>539800000</v>
      </c>
      <c r="K1163" s="9">
        <f t="shared" si="103"/>
        <v>19567750</v>
      </c>
      <c r="L1163" s="9">
        <f t="shared" si="104"/>
        <v>538239978</v>
      </c>
      <c r="M1163" s="9">
        <f t="shared" si="105"/>
        <v>-1560022</v>
      </c>
      <c r="N1163" s="9">
        <f t="shared" si="106"/>
        <v>18007728</v>
      </c>
      <c r="O1163" s="27">
        <f t="shared" si="107"/>
        <v>3.3456689833619158E-2</v>
      </c>
      <c r="P1163" s="10"/>
    </row>
    <row r="1164" spans="1:16" x14ac:dyDescent="0.35">
      <c r="A1164" s="5" t="s">
        <v>1308</v>
      </c>
      <c r="B1164" s="6">
        <v>519250000</v>
      </c>
      <c r="C1164" s="7" t="s">
        <v>15</v>
      </c>
      <c r="D1164" s="7" t="s">
        <v>32</v>
      </c>
      <c r="E1164" s="8">
        <v>44880</v>
      </c>
      <c r="F1164" s="8">
        <v>47072</v>
      </c>
      <c r="G1164" s="7">
        <v>4.75</v>
      </c>
      <c r="H1164" s="7">
        <v>99.206000000000003</v>
      </c>
      <c r="I1164" s="7">
        <v>1</v>
      </c>
      <c r="J1164" s="14">
        <f t="shared" si="102"/>
        <v>519250000</v>
      </c>
      <c r="K1164" s="9">
        <f t="shared" si="103"/>
        <v>24664375</v>
      </c>
      <c r="L1164" s="9">
        <f t="shared" si="104"/>
        <v>515127155</v>
      </c>
      <c r="M1164" s="9">
        <f t="shared" si="105"/>
        <v>-4122845</v>
      </c>
      <c r="N1164" s="9">
        <f t="shared" si="106"/>
        <v>20541530</v>
      </c>
      <c r="O1164" s="27">
        <f t="shared" si="107"/>
        <v>3.9876620365703684E-2</v>
      </c>
      <c r="P1164" s="10"/>
    </row>
    <row r="1165" spans="1:16" x14ac:dyDescent="0.35">
      <c r="A1165" s="5" t="s">
        <v>389</v>
      </c>
      <c r="B1165" s="6">
        <v>599250000</v>
      </c>
      <c r="C1165" s="7" t="s">
        <v>15</v>
      </c>
      <c r="D1165" s="7" t="s">
        <v>35</v>
      </c>
      <c r="E1165" s="8">
        <v>44300</v>
      </c>
      <c r="F1165" s="8">
        <v>48683</v>
      </c>
      <c r="G1165" s="7">
        <v>0.375</v>
      </c>
      <c r="H1165" s="7">
        <v>98.444000000000003</v>
      </c>
      <c r="I1165" s="7">
        <v>1</v>
      </c>
      <c r="J1165" s="14">
        <f t="shared" si="102"/>
        <v>599250000</v>
      </c>
      <c r="K1165" s="9">
        <f t="shared" si="103"/>
        <v>2247187.5</v>
      </c>
      <c r="L1165" s="9">
        <f t="shared" si="104"/>
        <v>589925670</v>
      </c>
      <c r="M1165" s="9">
        <f t="shared" si="105"/>
        <v>-9324330</v>
      </c>
      <c r="N1165" s="9">
        <f t="shared" si="106"/>
        <v>-7077142.5</v>
      </c>
      <c r="O1165" s="27">
        <f t="shared" si="107"/>
        <v>-1.1996668156515379E-2</v>
      </c>
      <c r="P1165" s="10"/>
    </row>
    <row r="1166" spans="1:16" x14ac:dyDescent="0.35">
      <c r="A1166" s="5" t="s">
        <v>1311</v>
      </c>
      <c r="B1166" s="6">
        <v>181364400</v>
      </c>
      <c r="C1166" s="7" t="s">
        <v>287</v>
      </c>
      <c r="D1166" s="7" t="s">
        <v>30</v>
      </c>
      <c r="E1166" s="8">
        <v>44362</v>
      </c>
      <c r="F1166" s="8">
        <v>47299</v>
      </c>
      <c r="G1166" s="7">
        <v>12</v>
      </c>
      <c r="H1166" s="7">
        <v>100</v>
      </c>
      <c r="I1166" s="7">
        <v>9.9220000000000003E-2</v>
      </c>
      <c r="J1166" s="14">
        <f t="shared" si="102"/>
        <v>17994975.767999999</v>
      </c>
      <c r="K1166" s="9">
        <f t="shared" si="103"/>
        <v>2159397.09216</v>
      </c>
      <c r="L1166" s="9">
        <f t="shared" si="104"/>
        <v>17994975.767999999</v>
      </c>
      <c r="M1166" s="9">
        <f t="shared" si="105"/>
        <v>0</v>
      </c>
      <c r="N1166" s="9">
        <f t="shared" si="106"/>
        <v>2159397.09216</v>
      </c>
      <c r="O1166" s="27">
        <f t="shared" si="107"/>
        <v>0.12000000000000001</v>
      </c>
      <c r="P1166" s="10"/>
    </row>
    <row r="1167" spans="1:16" x14ac:dyDescent="0.35">
      <c r="A1167" s="5" t="s">
        <v>1052</v>
      </c>
      <c r="B1167" s="6">
        <v>153188100</v>
      </c>
      <c r="C1167" s="7" t="s">
        <v>287</v>
      </c>
      <c r="D1167" s="7" t="s">
        <v>30</v>
      </c>
      <c r="E1167" s="8">
        <v>44369</v>
      </c>
      <c r="F1167" s="8">
        <v>46195</v>
      </c>
      <c r="G1167" s="7">
        <v>3.125</v>
      </c>
      <c r="H1167" s="7">
        <v>100</v>
      </c>
      <c r="I1167" s="7">
        <v>9.7769999999999996E-2</v>
      </c>
      <c r="J1167" s="14">
        <f t="shared" si="102"/>
        <v>14977200.536999999</v>
      </c>
      <c r="K1167" s="9">
        <f t="shared" si="103"/>
        <v>468037.51678124996</v>
      </c>
      <c r="L1167" s="9">
        <f t="shared" si="104"/>
        <v>14977200.536999999</v>
      </c>
      <c r="M1167" s="9">
        <f t="shared" si="105"/>
        <v>0</v>
      </c>
      <c r="N1167" s="9">
        <f t="shared" si="106"/>
        <v>468037.51678124996</v>
      </c>
      <c r="O1167" s="27">
        <f t="shared" si="107"/>
        <v>3.125E-2</v>
      </c>
      <c r="P1167" s="10"/>
    </row>
    <row r="1168" spans="1:16" x14ac:dyDescent="0.35">
      <c r="A1168" s="5" t="s">
        <v>1312</v>
      </c>
      <c r="B1168" s="6">
        <v>584100000</v>
      </c>
      <c r="C1168" s="7" t="s">
        <v>15</v>
      </c>
      <c r="D1168" s="7" t="s">
        <v>32</v>
      </c>
      <c r="E1168" s="8">
        <v>44467</v>
      </c>
      <c r="F1168" s="8">
        <v>46293</v>
      </c>
      <c r="G1168" s="7">
        <v>0.01</v>
      </c>
      <c r="H1168" s="7">
        <v>101.483</v>
      </c>
      <c r="I1168" s="7">
        <v>1</v>
      </c>
      <c r="J1168" s="14">
        <f t="shared" si="102"/>
        <v>584100000</v>
      </c>
      <c r="K1168" s="9">
        <f t="shared" si="103"/>
        <v>58410</v>
      </c>
      <c r="L1168" s="9">
        <f t="shared" si="104"/>
        <v>592762203.00000012</v>
      </c>
      <c r="M1168" s="9">
        <f t="shared" si="105"/>
        <v>8662203.0000001192</v>
      </c>
      <c r="N1168" s="9">
        <f t="shared" si="106"/>
        <v>8720613.0000001192</v>
      </c>
      <c r="O1168" s="27">
        <f t="shared" si="107"/>
        <v>1.4711823655193679E-2</v>
      </c>
      <c r="P1168" s="10"/>
    </row>
    <row r="1169" spans="1:16" x14ac:dyDescent="0.35">
      <c r="A1169" s="5" t="s">
        <v>1314</v>
      </c>
      <c r="B1169" s="6">
        <v>57298500</v>
      </c>
      <c r="C1169" s="7" t="s">
        <v>15</v>
      </c>
      <c r="D1169" s="7" t="s">
        <v>69</v>
      </c>
      <c r="E1169" s="8">
        <v>44656</v>
      </c>
      <c r="F1169" s="8">
        <v>46482</v>
      </c>
      <c r="G1169" s="7">
        <v>4</v>
      </c>
      <c r="H1169" s="7">
        <v>100</v>
      </c>
      <c r="I1169" s="7">
        <v>1</v>
      </c>
      <c r="J1169" s="14">
        <f t="shared" si="102"/>
        <v>57298500</v>
      </c>
      <c r="K1169" s="9">
        <f t="shared" si="103"/>
        <v>2291940</v>
      </c>
      <c r="L1169" s="9">
        <f t="shared" si="104"/>
        <v>57298500</v>
      </c>
      <c r="M1169" s="9">
        <f t="shared" si="105"/>
        <v>0</v>
      </c>
      <c r="N1169" s="9">
        <f t="shared" si="106"/>
        <v>2291940</v>
      </c>
      <c r="O1169" s="27">
        <f t="shared" si="107"/>
        <v>0.04</v>
      </c>
      <c r="P1169" s="10"/>
    </row>
    <row r="1170" spans="1:16" x14ac:dyDescent="0.35">
      <c r="A1170" s="5" t="s">
        <v>1315</v>
      </c>
      <c r="B1170" s="6">
        <v>299910000</v>
      </c>
      <c r="C1170" s="7" t="s">
        <v>15</v>
      </c>
      <c r="D1170" s="7" t="s">
        <v>116</v>
      </c>
      <c r="E1170" s="8">
        <v>44818</v>
      </c>
      <c r="F1170" s="8">
        <v>46644</v>
      </c>
      <c r="G1170" s="7">
        <v>2.875</v>
      </c>
      <c r="H1170" s="7">
        <v>100</v>
      </c>
      <c r="I1170" s="7">
        <v>1</v>
      </c>
      <c r="J1170" s="14">
        <f t="shared" si="102"/>
        <v>299910000</v>
      </c>
      <c r="K1170" s="9">
        <f t="shared" si="103"/>
        <v>8622412.5</v>
      </c>
      <c r="L1170" s="9">
        <f t="shared" si="104"/>
        <v>299910000</v>
      </c>
      <c r="M1170" s="9">
        <f t="shared" si="105"/>
        <v>0</v>
      </c>
      <c r="N1170" s="9">
        <f t="shared" si="106"/>
        <v>8622412.5</v>
      </c>
      <c r="O1170" s="27">
        <f t="shared" si="107"/>
        <v>2.8750000000000001E-2</v>
      </c>
      <c r="P1170" s="10"/>
    </row>
    <row r="1171" spans="1:16" x14ac:dyDescent="0.35">
      <c r="A1171" s="5" t="s">
        <v>472</v>
      </c>
      <c r="B1171" s="6">
        <v>881682250</v>
      </c>
      <c r="C1171" s="7" t="s">
        <v>287</v>
      </c>
      <c r="D1171" s="7" t="s">
        <v>30</v>
      </c>
      <c r="E1171" s="8">
        <v>45463</v>
      </c>
      <c r="F1171" s="8">
        <v>48017</v>
      </c>
      <c r="G1171" s="7">
        <v>3</v>
      </c>
      <c r="H1171" s="7">
        <v>99.745000000000005</v>
      </c>
      <c r="I1171" s="7">
        <v>8.9020000000000002E-2</v>
      </c>
      <c r="J1171" s="14">
        <f t="shared" si="102"/>
        <v>78487353.894999996</v>
      </c>
      <c r="K1171" s="9">
        <f t="shared" si="103"/>
        <v>2354620.6168499999</v>
      </c>
      <c r="L1171" s="9">
        <f t="shared" si="104"/>
        <v>78287211.142567754</v>
      </c>
      <c r="M1171" s="9">
        <f t="shared" si="105"/>
        <v>-200142.75243224204</v>
      </c>
      <c r="N1171" s="9">
        <f t="shared" si="106"/>
        <v>2154477.8644177578</v>
      </c>
      <c r="O1171" s="27">
        <f t="shared" si="107"/>
        <v>2.7520176449947465E-2</v>
      </c>
      <c r="P1171" s="10"/>
    </row>
    <row r="1172" spans="1:16" x14ac:dyDescent="0.35">
      <c r="A1172" s="5" t="s">
        <v>1323</v>
      </c>
      <c r="B1172" s="6">
        <v>45663500</v>
      </c>
      <c r="C1172" s="7" t="s">
        <v>287</v>
      </c>
      <c r="D1172" s="7" t="s">
        <v>30</v>
      </c>
      <c r="E1172" s="8">
        <v>45400</v>
      </c>
      <c r="F1172" s="8">
        <v>47226</v>
      </c>
      <c r="G1172" s="7">
        <v>2.2290000000000001</v>
      </c>
      <c r="H1172" s="7">
        <v>100</v>
      </c>
      <c r="I1172" s="7">
        <v>8.6050000000000001E-2</v>
      </c>
      <c r="J1172" s="14">
        <f t="shared" si="102"/>
        <v>3929344.1750000003</v>
      </c>
      <c r="K1172" s="9">
        <f t="shared" si="103"/>
        <v>87585.081660750016</v>
      </c>
      <c r="L1172" s="9">
        <f t="shared" si="104"/>
        <v>3929344.1750000003</v>
      </c>
      <c r="M1172" s="9">
        <f t="shared" si="105"/>
        <v>0</v>
      </c>
      <c r="N1172" s="9">
        <f t="shared" si="106"/>
        <v>87585.081660750016</v>
      </c>
      <c r="O1172" s="27">
        <f t="shared" si="107"/>
        <v>2.2290000000000004E-2</v>
      </c>
      <c r="P1172" s="10"/>
    </row>
    <row r="1173" spans="1:16" x14ac:dyDescent="0.35">
      <c r="A1173" s="5" t="s">
        <v>576</v>
      </c>
      <c r="B1173" s="6">
        <v>282800000</v>
      </c>
      <c r="C1173" s="7" t="s">
        <v>53</v>
      </c>
      <c r="D1173" s="7" t="s">
        <v>54</v>
      </c>
      <c r="E1173" s="8">
        <v>45352</v>
      </c>
      <c r="F1173" s="8">
        <v>47543</v>
      </c>
      <c r="G1173" s="7">
        <v>1.8</v>
      </c>
      <c r="H1173" s="7">
        <v>100</v>
      </c>
      <c r="I1173" s="11">
        <v>1.0487299999999999</v>
      </c>
      <c r="J1173" s="14">
        <f t="shared" si="102"/>
        <v>296580844</v>
      </c>
      <c r="K1173" s="9">
        <f t="shared" si="103"/>
        <v>5338455.1920000007</v>
      </c>
      <c r="L1173" s="9">
        <f t="shared" si="104"/>
        <v>296580844</v>
      </c>
      <c r="M1173" s="9">
        <f t="shared" si="105"/>
        <v>0</v>
      </c>
      <c r="N1173" s="9">
        <f t="shared" si="106"/>
        <v>5338455.1920000007</v>
      </c>
      <c r="O1173" s="27">
        <f t="shared" si="107"/>
        <v>1.8000000000000002E-2</v>
      </c>
      <c r="P1173" s="10"/>
    </row>
    <row r="1174" spans="1:16" x14ac:dyDescent="0.35">
      <c r="A1174" s="5" t="s">
        <v>101</v>
      </c>
      <c r="B1174" s="6">
        <v>337800000</v>
      </c>
      <c r="C1174" s="7" t="s">
        <v>53</v>
      </c>
      <c r="D1174" s="7" t="s">
        <v>69</v>
      </c>
      <c r="E1174" s="8">
        <v>45370</v>
      </c>
      <c r="F1174" s="8">
        <v>47561</v>
      </c>
      <c r="G1174" s="7">
        <v>2.1749999999999998</v>
      </c>
      <c r="H1174" s="7">
        <v>100</v>
      </c>
      <c r="I1174" s="11">
        <v>1.0379400000000001</v>
      </c>
      <c r="J1174" s="14">
        <f t="shared" si="102"/>
        <v>350616132</v>
      </c>
      <c r="K1174" s="9">
        <f t="shared" si="103"/>
        <v>7625900.8709999993</v>
      </c>
      <c r="L1174" s="9">
        <f t="shared" si="104"/>
        <v>350616132</v>
      </c>
      <c r="M1174" s="9">
        <f t="shared" si="105"/>
        <v>0</v>
      </c>
      <c r="N1174" s="9">
        <f t="shared" si="106"/>
        <v>7625900.8709999993</v>
      </c>
      <c r="O1174" s="27">
        <f t="shared" si="107"/>
        <v>2.1749999999999999E-2</v>
      </c>
      <c r="P1174" s="10"/>
    </row>
    <row r="1175" spans="1:16" x14ac:dyDescent="0.35">
      <c r="A1175" s="5" t="s">
        <v>776</v>
      </c>
      <c r="B1175" s="6">
        <v>37880000</v>
      </c>
      <c r="C1175" s="7" t="s">
        <v>131</v>
      </c>
      <c r="D1175" s="7" t="s">
        <v>186</v>
      </c>
      <c r="E1175" s="8">
        <v>45356</v>
      </c>
      <c r="F1175" s="8">
        <v>47182</v>
      </c>
      <c r="G1175" s="7">
        <v>5.25</v>
      </c>
      <c r="H1175" s="7">
        <v>100</v>
      </c>
      <c r="I1175" s="7">
        <v>8.7620000000000003E-2</v>
      </c>
      <c r="J1175" s="14">
        <f t="shared" si="102"/>
        <v>3319045.6</v>
      </c>
      <c r="K1175" s="9">
        <f t="shared" si="103"/>
        <v>174249.894</v>
      </c>
      <c r="L1175" s="9">
        <f t="shared" si="104"/>
        <v>3319045.6</v>
      </c>
      <c r="M1175" s="9">
        <f t="shared" si="105"/>
        <v>0</v>
      </c>
      <c r="N1175" s="9">
        <f t="shared" si="106"/>
        <v>174249.894</v>
      </c>
      <c r="O1175" s="27">
        <f t="shared" si="107"/>
        <v>5.2499999999999998E-2</v>
      </c>
      <c r="P1175" s="10"/>
    </row>
    <row r="1176" spans="1:16" x14ac:dyDescent="0.35">
      <c r="A1176" s="5" t="s">
        <v>705</v>
      </c>
      <c r="B1176" s="6">
        <v>222390000</v>
      </c>
      <c r="C1176" s="7" t="s">
        <v>276</v>
      </c>
      <c r="D1176" s="7" t="s">
        <v>186</v>
      </c>
      <c r="E1176" s="8">
        <v>45307</v>
      </c>
      <c r="F1176" s="8">
        <v>47134</v>
      </c>
      <c r="G1176" s="7">
        <v>3.7</v>
      </c>
      <c r="H1176" s="7">
        <v>99.878</v>
      </c>
      <c r="I1176" s="7">
        <v>0.68042999999999998</v>
      </c>
      <c r="J1176" s="14">
        <f t="shared" si="102"/>
        <v>151320827.69999999</v>
      </c>
      <c r="K1176" s="9">
        <f t="shared" si="103"/>
        <v>5598870.6249000002</v>
      </c>
      <c r="L1176" s="9">
        <f t="shared" si="104"/>
        <v>151136216.29020599</v>
      </c>
      <c r="M1176" s="9">
        <f t="shared" si="105"/>
        <v>-184611.40979400277</v>
      </c>
      <c r="N1176" s="9">
        <f t="shared" si="106"/>
        <v>5414259.2151059974</v>
      </c>
      <c r="O1176" s="27">
        <f t="shared" si="107"/>
        <v>3.5823704920002392E-2</v>
      </c>
      <c r="P1176" s="10"/>
    </row>
    <row r="1177" spans="1:16" x14ac:dyDescent="0.35">
      <c r="A1177" s="5" t="s">
        <v>154</v>
      </c>
      <c r="B1177" s="6">
        <v>153198000</v>
      </c>
      <c r="C1177" s="7" t="s">
        <v>53</v>
      </c>
      <c r="D1177" s="7" t="s">
        <v>32</v>
      </c>
      <c r="E1177" s="8">
        <v>45342</v>
      </c>
      <c r="F1177" s="8">
        <v>47534</v>
      </c>
      <c r="G1177" s="7">
        <v>2.5</v>
      </c>
      <c r="H1177" s="7">
        <v>100.304</v>
      </c>
      <c r="I1177" s="11">
        <v>1.0525800000000001</v>
      </c>
      <c r="J1177" s="14">
        <f t="shared" si="102"/>
        <v>161253150.84</v>
      </c>
      <c r="K1177" s="9">
        <f t="shared" si="103"/>
        <v>4031328.7710000002</v>
      </c>
      <c r="L1177" s="9">
        <f t="shared" si="104"/>
        <v>161743360.41855359</v>
      </c>
      <c r="M1177" s="9">
        <f t="shared" si="105"/>
        <v>490209.5785535872</v>
      </c>
      <c r="N1177" s="9">
        <f t="shared" si="106"/>
        <v>4521538.3495535869</v>
      </c>
      <c r="O1177" s="27">
        <f t="shared" si="107"/>
        <v>2.7955016749082708E-2</v>
      </c>
      <c r="P1177" s="10"/>
    </row>
    <row r="1178" spans="1:16" x14ac:dyDescent="0.35">
      <c r="A1178" s="5" t="s">
        <v>1324</v>
      </c>
      <c r="B1178" s="6">
        <v>48125500</v>
      </c>
      <c r="C1178" s="7" t="s">
        <v>287</v>
      </c>
      <c r="D1178" s="7" t="s">
        <v>30</v>
      </c>
      <c r="E1178" s="8">
        <v>45323</v>
      </c>
      <c r="F1178" s="8">
        <v>47150</v>
      </c>
      <c r="G1178" s="7">
        <v>3.407</v>
      </c>
      <c r="H1178" s="7">
        <v>100</v>
      </c>
      <c r="I1178" s="7">
        <v>8.856E-2</v>
      </c>
      <c r="J1178" s="14">
        <f t="shared" si="102"/>
        <v>4261994.28</v>
      </c>
      <c r="K1178" s="9">
        <f t="shared" si="103"/>
        <v>145206.14511960003</v>
      </c>
      <c r="L1178" s="9">
        <f t="shared" si="104"/>
        <v>4261994.28</v>
      </c>
      <c r="M1178" s="9">
        <f t="shared" si="105"/>
        <v>0</v>
      </c>
      <c r="N1178" s="9">
        <f t="shared" si="106"/>
        <v>145206.14511960003</v>
      </c>
      <c r="O1178" s="27">
        <f t="shared" si="107"/>
        <v>3.4070000000000003E-2</v>
      </c>
      <c r="P1178" s="10"/>
    </row>
    <row r="1179" spans="1:16" x14ac:dyDescent="0.35">
      <c r="A1179" s="5" t="s">
        <v>778</v>
      </c>
      <c r="B1179" s="6">
        <v>28692900</v>
      </c>
      <c r="C1179" s="7" t="s">
        <v>287</v>
      </c>
      <c r="D1179" s="7" t="s">
        <v>30</v>
      </c>
      <c r="E1179" s="8">
        <v>45273</v>
      </c>
      <c r="F1179" s="8">
        <v>47100</v>
      </c>
      <c r="G1179" s="7">
        <v>4.0380000000000003</v>
      </c>
      <c r="H1179" s="7">
        <v>100</v>
      </c>
      <c r="I1179" s="7">
        <v>8.8609999999999994E-2</v>
      </c>
      <c r="J1179" s="14">
        <f t="shared" si="102"/>
        <v>2542477.8689999999</v>
      </c>
      <c r="K1179" s="9">
        <f t="shared" si="103"/>
        <v>102665.25635021999</v>
      </c>
      <c r="L1179" s="9">
        <f t="shared" si="104"/>
        <v>2542477.8689999999</v>
      </c>
      <c r="M1179" s="9">
        <f t="shared" si="105"/>
        <v>0</v>
      </c>
      <c r="N1179" s="9">
        <f t="shared" si="106"/>
        <v>102665.25635021999</v>
      </c>
      <c r="O1179" s="27">
        <f t="shared" si="107"/>
        <v>4.0379999999999999E-2</v>
      </c>
      <c r="P1179" s="10"/>
    </row>
    <row r="1180" spans="1:16" x14ac:dyDescent="0.35">
      <c r="A1180" s="5" t="s">
        <v>801</v>
      </c>
      <c r="B1180" s="6">
        <v>69675000</v>
      </c>
      <c r="C1180" s="7" t="s">
        <v>131</v>
      </c>
      <c r="D1180" s="7" t="s">
        <v>186</v>
      </c>
      <c r="E1180" s="8">
        <v>45184</v>
      </c>
      <c r="F1180" s="8">
        <v>47011</v>
      </c>
      <c r="G1180" s="7">
        <v>7.15</v>
      </c>
      <c r="H1180" s="7">
        <v>100</v>
      </c>
      <c r="I1180" s="7">
        <v>8.7040000000000006E-2</v>
      </c>
      <c r="J1180" s="14">
        <f t="shared" si="102"/>
        <v>6064512</v>
      </c>
      <c r="K1180" s="9">
        <f t="shared" si="103"/>
        <v>433612.60800000007</v>
      </c>
      <c r="L1180" s="9">
        <f t="shared" si="104"/>
        <v>6064512</v>
      </c>
      <c r="M1180" s="9">
        <f t="shared" si="105"/>
        <v>0</v>
      </c>
      <c r="N1180" s="9">
        <f t="shared" si="106"/>
        <v>433612.60800000007</v>
      </c>
      <c r="O1180" s="27">
        <f t="shared" si="107"/>
        <v>7.1500000000000008E-2</v>
      </c>
      <c r="P1180" s="10"/>
    </row>
    <row r="1181" spans="1:16" x14ac:dyDescent="0.35">
      <c r="A1181" s="5" t="s">
        <v>875</v>
      </c>
      <c r="B1181" s="6">
        <v>534650000</v>
      </c>
      <c r="C1181" s="7" t="s">
        <v>15</v>
      </c>
      <c r="D1181" s="7" t="s">
        <v>91</v>
      </c>
      <c r="E1181" s="8">
        <v>44973</v>
      </c>
      <c r="F1181" s="8">
        <v>46069</v>
      </c>
      <c r="G1181" s="7">
        <v>4.125</v>
      </c>
      <c r="H1181" s="7">
        <v>99.867000000000004</v>
      </c>
      <c r="I1181" s="7">
        <v>1</v>
      </c>
      <c r="J1181" s="14">
        <f t="shared" si="102"/>
        <v>534650000</v>
      </c>
      <c r="K1181" s="9">
        <f t="shared" si="103"/>
        <v>22054312.5</v>
      </c>
      <c r="L1181" s="9">
        <f t="shared" si="104"/>
        <v>533938915.50000006</v>
      </c>
      <c r="M1181" s="9">
        <f t="shared" si="105"/>
        <v>-711084.4999999404</v>
      </c>
      <c r="N1181" s="9">
        <f t="shared" si="106"/>
        <v>21343228.00000006</v>
      </c>
      <c r="O1181" s="27">
        <f t="shared" si="107"/>
        <v>3.997316430853045E-2</v>
      </c>
      <c r="P1181" s="10"/>
    </row>
    <row r="1182" spans="1:16" x14ac:dyDescent="0.35">
      <c r="A1182" s="5" t="s">
        <v>110</v>
      </c>
      <c r="B1182" s="6">
        <v>221571000</v>
      </c>
      <c r="C1182" s="7" t="s">
        <v>53</v>
      </c>
      <c r="D1182" s="7" t="s">
        <v>69</v>
      </c>
      <c r="E1182" s="8">
        <v>44893</v>
      </c>
      <c r="F1182" s="8">
        <v>47085</v>
      </c>
      <c r="G1182" s="7">
        <v>2.77</v>
      </c>
      <c r="H1182" s="7">
        <v>100</v>
      </c>
      <c r="I1182" s="11">
        <v>1.0163599999999999</v>
      </c>
      <c r="J1182" s="14">
        <f t="shared" si="102"/>
        <v>225195901.55999997</v>
      </c>
      <c r="K1182" s="9">
        <f t="shared" si="103"/>
        <v>6237926.4732119991</v>
      </c>
      <c r="L1182" s="9">
        <f t="shared" si="104"/>
        <v>225195901.55999997</v>
      </c>
      <c r="M1182" s="9">
        <f t="shared" si="105"/>
        <v>0</v>
      </c>
      <c r="N1182" s="9">
        <f t="shared" si="106"/>
        <v>6237926.4732119991</v>
      </c>
      <c r="O1182" s="27">
        <f t="shared" si="107"/>
        <v>2.7699999999999999E-2</v>
      </c>
      <c r="P1182" s="10"/>
    </row>
    <row r="1183" spans="1:16" x14ac:dyDescent="0.35">
      <c r="A1183" s="5" t="s">
        <v>705</v>
      </c>
      <c r="B1183" s="6">
        <v>366750000</v>
      </c>
      <c r="C1183" s="7" t="s">
        <v>276</v>
      </c>
      <c r="D1183" s="7" t="s">
        <v>186</v>
      </c>
      <c r="E1183" s="8">
        <v>44902</v>
      </c>
      <c r="F1183" s="8">
        <v>46728</v>
      </c>
      <c r="G1183" s="7">
        <v>3.8</v>
      </c>
      <c r="H1183" s="7">
        <v>99.878</v>
      </c>
      <c r="I1183" s="11">
        <v>0.69957999999999998</v>
      </c>
      <c r="J1183" s="14">
        <f t="shared" si="102"/>
        <v>256570965</v>
      </c>
      <c r="K1183" s="9">
        <f t="shared" si="103"/>
        <v>9749696.6699999999</v>
      </c>
      <c r="L1183" s="9">
        <f t="shared" si="104"/>
        <v>256257948.42269999</v>
      </c>
      <c r="M1183" s="9">
        <f t="shared" si="105"/>
        <v>-313016.57730001211</v>
      </c>
      <c r="N1183" s="9">
        <f t="shared" si="106"/>
        <v>9436680.0926999878</v>
      </c>
      <c r="O1183" s="27">
        <f t="shared" si="107"/>
        <v>3.6824926410220421E-2</v>
      </c>
      <c r="P1183" s="10"/>
    </row>
    <row r="1184" spans="1:16" x14ac:dyDescent="0.35">
      <c r="A1184" s="5" t="s">
        <v>493</v>
      </c>
      <c r="B1184" s="6">
        <v>342825000</v>
      </c>
      <c r="C1184" s="7" t="s">
        <v>63</v>
      </c>
      <c r="D1184" s="7" t="s">
        <v>64</v>
      </c>
      <c r="E1184" s="8">
        <v>44279</v>
      </c>
      <c r="F1184" s="8">
        <v>46836</v>
      </c>
      <c r="G1184" s="7">
        <v>1.5</v>
      </c>
      <c r="H1184" s="7">
        <v>99.757000000000005</v>
      </c>
      <c r="I1184" s="11">
        <v>1.1603399999999999</v>
      </c>
      <c r="J1184" s="14">
        <f t="shared" si="102"/>
        <v>397793560.5</v>
      </c>
      <c r="K1184" s="9">
        <f t="shared" si="103"/>
        <v>5966903.4074999997</v>
      </c>
      <c r="L1184" s="9">
        <f t="shared" si="104"/>
        <v>396826922.14798504</v>
      </c>
      <c r="M1184" s="9">
        <f t="shared" si="105"/>
        <v>-966638.35201495886</v>
      </c>
      <c r="N1184" s="9">
        <f t="shared" si="106"/>
        <v>5000265.0554850409</v>
      </c>
      <c r="O1184" s="27">
        <f t="shared" si="107"/>
        <v>1.2600619505398218E-2</v>
      </c>
      <c r="P1184" s="10"/>
    </row>
    <row r="1185" spans="1:16" x14ac:dyDescent="0.35">
      <c r="A1185" s="5" t="s">
        <v>779</v>
      </c>
      <c r="B1185" s="6">
        <v>48353600</v>
      </c>
      <c r="C1185" s="7" t="s">
        <v>287</v>
      </c>
      <c r="D1185" s="7" t="s">
        <v>30</v>
      </c>
      <c r="E1185" s="8">
        <v>44351</v>
      </c>
      <c r="F1185" s="8">
        <v>46177</v>
      </c>
      <c r="G1185" s="7">
        <v>2.89</v>
      </c>
      <c r="H1185" s="7">
        <v>100</v>
      </c>
      <c r="I1185" s="7">
        <v>9.9000000000000005E-2</v>
      </c>
      <c r="J1185" s="14">
        <f t="shared" si="102"/>
        <v>4787006.4000000004</v>
      </c>
      <c r="K1185" s="9">
        <f t="shared" si="103"/>
        <v>138344.48496000003</v>
      </c>
      <c r="L1185" s="9">
        <f t="shared" si="104"/>
        <v>4787006.4000000004</v>
      </c>
      <c r="M1185" s="9">
        <f t="shared" si="105"/>
        <v>0</v>
      </c>
      <c r="N1185" s="9">
        <f t="shared" si="106"/>
        <v>138344.48496000003</v>
      </c>
      <c r="O1185" s="27">
        <f t="shared" si="107"/>
        <v>2.8900000000000006E-2</v>
      </c>
      <c r="P1185" s="10"/>
    </row>
    <row r="1186" spans="1:16" x14ac:dyDescent="0.35">
      <c r="A1186" s="5" t="s">
        <v>222</v>
      </c>
      <c r="B1186" s="6">
        <v>495180000</v>
      </c>
      <c r="C1186" s="7" t="s">
        <v>63</v>
      </c>
      <c r="D1186" s="7" t="s">
        <v>30</v>
      </c>
      <c r="E1186" s="8">
        <v>44355</v>
      </c>
      <c r="F1186" s="8">
        <v>46729</v>
      </c>
      <c r="G1186" s="7">
        <v>1.375</v>
      </c>
      <c r="H1186" s="7">
        <v>99.924999999999997</v>
      </c>
      <c r="I1186" s="11">
        <v>1.1629799999999999</v>
      </c>
      <c r="J1186" s="14">
        <f t="shared" si="102"/>
        <v>575884436.39999998</v>
      </c>
      <c r="K1186" s="9">
        <f t="shared" si="103"/>
        <v>7918411.0005000001</v>
      </c>
      <c r="L1186" s="9">
        <f t="shared" si="104"/>
        <v>575452523.0726999</v>
      </c>
      <c r="M1186" s="9">
        <f t="shared" si="105"/>
        <v>-431913.32730007172</v>
      </c>
      <c r="N1186" s="9">
        <f t="shared" si="106"/>
        <v>7486497.6731999284</v>
      </c>
      <c r="O1186" s="27">
        <f t="shared" si="107"/>
        <v>1.3009757317988369E-2</v>
      </c>
      <c r="P1186" s="10"/>
    </row>
    <row r="1187" spans="1:16" x14ac:dyDescent="0.35">
      <c r="A1187" s="5" t="s">
        <v>1327</v>
      </c>
      <c r="B1187" s="6">
        <v>192610000</v>
      </c>
      <c r="C1187" s="7" t="s">
        <v>131</v>
      </c>
      <c r="D1187" s="7" t="s">
        <v>186</v>
      </c>
      <c r="E1187" s="8">
        <v>44658</v>
      </c>
      <c r="F1187" s="8">
        <v>46119</v>
      </c>
      <c r="G1187" s="7">
        <v>4.8</v>
      </c>
      <c r="H1187" s="7">
        <v>100</v>
      </c>
      <c r="I1187" s="7">
        <v>0.10465000000000001</v>
      </c>
      <c r="J1187" s="14">
        <f t="shared" si="102"/>
        <v>20156636.5</v>
      </c>
      <c r="K1187" s="9">
        <f t="shared" si="103"/>
        <v>967518.55200000003</v>
      </c>
      <c r="L1187" s="9">
        <f t="shared" si="104"/>
        <v>20156636.5</v>
      </c>
      <c r="M1187" s="9">
        <f t="shared" si="105"/>
        <v>0</v>
      </c>
      <c r="N1187" s="9">
        <f t="shared" si="106"/>
        <v>967518.55200000003</v>
      </c>
      <c r="O1187" s="27">
        <f t="shared" si="107"/>
        <v>4.8000000000000001E-2</v>
      </c>
      <c r="P1187" s="10"/>
    </row>
    <row r="1188" spans="1:16" x14ac:dyDescent="0.35">
      <c r="A1188" s="5" t="s">
        <v>1338</v>
      </c>
      <c r="B1188" s="6">
        <v>27188400</v>
      </c>
      <c r="C1188" s="7" t="s">
        <v>287</v>
      </c>
      <c r="D1188" s="7" t="s">
        <v>30</v>
      </c>
      <c r="E1188" s="8">
        <v>45616</v>
      </c>
      <c r="F1188" s="8">
        <v>46711</v>
      </c>
      <c r="G1188" s="7">
        <v>5.8579999999999997</v>
      </c>
      <c r="H1188" s="7">
        <v>100</v>
      </c>
      <c r="I1188" s="7">
        <v>8.6360000000000006E-2</v>
      </c>
      <c r="J1188" s="14">
        <f t="shared" si="102"/>
        <v>2347990.2240000004</v>
      </c>
      <c r="K1188" s="9">
        <f t="shared" si="103"/>
        <v>137545.26732191999</v>
      </c>
      <c r="L1188" s="9">
        <f t="shared" si="104"/>
        <v>2347990.2240000004</v>
      </c>
      <c r="M1188" s="9">
        <f t="shared" si="105"/>
        <v>0</v>
      </c>
      <c r="N1188" s="9">
        <f t="shared" si="106"/>
        <v>137545.26732191999</v>
      </c>
      <c r="O1188" s="27">
        <f t="shared" si="107"/>
        <v>5.8579999999999986E-2</v>
      </c>
      <c r="P1188" s="10"/>
    </row>
    <row r="1189" spans="1:16" x14ac:dyDescent="0.35">
      <c r="A1189" s="5" t="s">
        <v>986</v>
      </c>
      <c r="B1189" s="6">
        <v>91017000</v>
      </c>
      <c r="C1189" s="7" t="s">
        <v>287</v>
      </c>
      <c r="D1189" s="7" t="s">
        <v>30</v>
      </c>
      <c r="E1189" s="8">
        <v>45629</v>
      </c>
      <c r="F1189" s="8">
        <v>47637</v>
      </c>
      <c r="G1189" s="7">
        <v>3.0009999999999999</v>
      </c>
      <c r="H1189" s="7">
        <v>100</v>
      </c>
      <c r="I1189" s="7">
        <v>8.6690000000000003E-2</v>
      </c>
      <c r="J1189" s="14">
        <f t="shared" si="102"/>
        <v>7890263.7300000004</v>
      </c>
      <c r="K1189" s="9">
        <f t="shared" si="103"/>
        <v>236786.8145373</v>
      </c>
      <c r="L1189" s="9">
        <f t="shared" si="104"/>
        <v>7890263.7300000004</v>
      </c>
      <c r="M1189" s="9">
        <f t="shared" si="105"/>
        <v>0</v>
      </c>
      <c r="N1189" s="9">
        <f t="shared" si="106"/>
        <v>236786.8145373</v>
      </c>
      <c r="O1189" s="27">
        <f t="shared" si="107"/>
        <v>3.0009999999999998E-2</v>
      </c>
      <c r="P1189" s="10"/>
    </row>
    <row r="1190" spans="1:16" x14ac:dyDescent="0.35">
      <c r="A1190" s="5" t="s">
        <v>311</v>
      </c>
      <c r="B1190" s="6">
        <v>43464000</v>
      </c>
      <c r="C1190" s="7" t="s">
        <v>15</v>
      </c>
      <c r="D1190" s="7" t="s">
        <v>91</v>
      </c>
      <c r="E1190" s="8">
        <v>45595</v>
      </c>
      <c r="F1190" s="8">
        <v>47148</v>
      </c>
      <c r="G1190" s="7">
        <v>2.75</v>
      </c>
      <c r="H1190" s="7">
        <v>100</v>
      </c>
      <c r="I1190" s="7">
        <v>1</v>
      </c>
      <c r="J1190" s="14">
        <f t="shared" si="102"/>
        <v>43464000</v>
      </c>
      <c r="K1190" s="9">
        <f t="shared" si="103"/>
        <v>1195260</v>
      </c>
      <c r="L1190" s="9">
        <f t="shared" si="104"/>
        <v>43464000</v>
      </c>
      <c r="M1190" s="9">
        <f t="shared" si="105"/>
        <v>0</v>
      </c>
      <c r="N1190" s="9">
        <f t="shared" si="106"/>
        <v>1195260</v>
      </c>
      <c r="O1190" s="27">
        <f t="shared" si="107"/>
        <v>2.75E-2</v>
      </c>
      <c r="P1190" s="10"/>
    </row>
    <row r="1191" spans="1:16" x14ac:dyDescent="0.35">
      <c r="A1191" s="5" t="s">
        <v>708</v>
      </c>
      <c r="B1191" s="6">
        <v>536350000</v>
      </c>
      <c r="C1191" s="7" t="s">
        <v>15</v>
      </c>
      <c r="D1191" s="7" t="s">
        <v>64</v>
      </c>
      <c r="E1191" s="8">
        <v>45602</v>
      </c>
      <c r="F1191" s="8">
        <v>48259</v>
      </c>
      <c r="G1191" s="7">
        <v>5.625</v>
      </c>
      <c r="H1191" s="7">
        <v>100</v>
      </c>
      <c r="I1191" s="7">
        <v>1</v>
      </c>
      <c r="J1191" s="14">
        <f t="shared" si="102"/>
        <v>536350000</v>
      </c>
      <c r="K1191" s="9">
        <f t="shared" si="103"/>
        <v>30169687.5</v>
      </c>
      <c r="L1191" s="9">
        <f t="shared" si="104"/>
        <v>536350000</v>
      </c>
      <c r="M1191" s="9">
        <f t="shared" si="105"/>
        <v>0</v>
      </c>
      <c r="N1191" s="9">
        <f t="shared" si="106"/>
        <v>30169687.5</v>
      </c>
      <c r="O1191" s="27">
        <f t="shared" si="107"/>
        <v>5.6250000000000001E-2</v>
      </c>
      <c r="P1191" s="10"/>
    </row>
    <row r="1192" spans="1:16" x14ac:dyDescent="0.35">
      <c r="A1192" s="5" t="s">
        <v>1287</v>
      </c>
      <c r="B1192" s="6">
        <v>32804478</v>
      </c>
      <c r="C1192" s="7" t="s">
        <v>93</v>
      </c>
      <c r="D1192" s="7" t="s">
        <v>71</v>
      </c>
      <c r="E1192" s="8">
        <v>45597</v>
      </c>
      <c r="F1192" s="8">
        <v>46692</v>
      </c>
      <c r="G1192" s="7">
        <v>6.5</v>
      </c>
      <c r="H1192" s="7">
        <v>100</v>
      </c>
      <c r="I1192" s="11">
        <v>0.1305</v>
      </c>
      <c r="J1192" s="14">
        <f t="shared" si="102"/>
        <v>4280984.3789999997</v>
      </c>
      <c r="K1192" s="9">
        <f t="shared" si="103"/>
        <v>278263.984635</v>
      </c>
      <c r="L1192" s="9">
        <f t="shared" si="104"/>
        <v>4280984.3789999997</v>
      </c>
      <c r="M1192" s="9">
        <f t="shared" si="105"/>
        <v>0</v>
      </c>
      <c r="N1192" s="9">
        <f t="shared" si="106"/>
        <v>278263.984635</v>
      </c>
      <c r="O1192" s="27">
        <f t="shared" si="107"/>
        <v>6.5000000000000002E-2</v>
      </c>
      <c r="P1192" s="10"/>
    </row>
    <row r="1193" spans="1:16" x14ac:dyDescent="0.35">
      <c r="A1193" s="5" t="s">
        <v>757</v>
      </c>
      <c r="B1193" s="6">
        <v>214852000</v>
      </c>
      <c r="C1193" s="7" t="s">
        <v>53</v>
      </c>
      <c r="D1193" s="7" t="s">
        <v>54</v>
      </c>
      <c r="E1193" s="8">
        <v>45173</v>
      </c>
      <c r="F1193" s="8">
        <v>47365</v>
      </c>
      <c r="G1193" s="7">
        <v>3.0125000000000002</v>
      </c>
      <c r="H1193" s="7">
        <v>100</v>
      </c>
      <c r="I1193" s="11">
        <v>1.0476000000000001</v>
      </c>
      <c r="J1193" s="14">
        <f t="shared" ref="J1193:J1256" si="108">IFERROR((B1193*I1193),0)</f>
        <v>225078955.20000002</v>
      </c>
      <c r="K1193" s="9">
        <f t="shared" ref="K1193:K1256" si="109">IFERROR(((J1193)*(G1193%)),0)</f>
        <v>6780503.5254000016</v>
      </c>
      <c r="L1193" s="9">
        <f t="shared" ref="L1193:L1256" si="110">IFERROR((J1193)*(H1193%),0)</f>
        <v>225078955.20000002</v>
      </c>
      <c r="M1193" s="9">
        <f t="shared" ref="M1193:M1256" si="111">IFERROR((L1193-J1193),0)</f>
        <v>0</v>
      </c>
      <c r="N1193" s="9">
        <f t="shared" ref="N1193:N1256" si="112">IFERROR((M1193+K1193),0)</f>
        <v>6780503.5254000016</v>
      </c>
      <c r="O1193" s="27">
        <f t="shared" ref="O1193:O1256" si="113">IFERROR((N1193/L1193),0)</f>
        <v>3.0125000000000006E-2</v>
      </c>
      <c r="P1193" s="10"/>
    </row>
    <row r="1194" spans="1:16" x14ac:dyDescent="0.35">
      <c r="A1194" s="5" t="s">
        <v>155</v>
      </c>
      <c r="B1194" s="6">
        <v>223220000</v>
      </c>
      <c r="C1194" s="7" t="s">
        <v>53</v>
      </c>
      <c r="D1194" s="7" t="s">
        <v>116</v>
      </c>
      <c r="E1194" s="8">
        <v>45183</v>
      </c>
      <c r="F1194" s="8">
        <v>46644</v>
      </c>
      <c r="G1194" s="7">
        <v>2.2999999999999998</v>
      </c>
      <c r="H1194" s="7">
        <v>100.066</v>
      </c>
      <c r="I1194" s="11">
        <v>1.0430600000000001</v>
      </c>
      <c r="J1194" s="14">
        <f t="shared" si="108"/>
        <v>232831853.20000002</v>
      </c>
      <c r="K1194" s="9">
        <f t="shared" si="109"/>
        <v>5355132.6236000005</v>
      </c>
      <c r="L1194" s="9">
        <f t="shared" si="110"/>
        <v>232985522.22311205</v>
      </c>
      <c r="M1194" s="9">
        <f t="shared" si="111"/>
        <v>153669.02311202884</v>
      </c>
      <c r="N1194" s="9">
        <f t="shared" si="112"/>
        <v>5508801.6467120294</v>
      </c>
      <c r="O1194" s="27">
        <f t="shared" si="113"/>
        <v>2.3644394699498451E-2</v>
      </c>
      <c r="P1194" s="10"/>
    </row>
    <row r="1195" spans="1:16" x14ac:dyDescent="0.35">
      <c r="A1195" s="5" t="s">
        <v>154</v>
      </c>
      <c r="B1195" s="6">
        <v>126419500</v>
      </c>
      <c r="C1195" s="7" t="s">
        <v>53</v>
      </c>
      <c r="D1195" s="7" t="s">
        <v>32</v>
      </c>
      <c r="E1195" s="8">
        <v>45084</v>
      </c>
      <c r="F1195" s="8">
        <v>48737</v>
      </c>
      <c r="G1195" s="7">
        <v>4.2525000000000004</v>
      </c>
      <c r="H1195" s="7">
        <v>100</v>
      </c>
      <c r="I1195" s="11">
        <v>1.0304</v>
      </c>
      <c r="J1195" s="14">
        <f t="shared" si="108"/>
        <v>130262652.8</v>
      </c>
      <c r="K1195" s="9">
        <f t="shared" si="109"/>
        <v>5539419.3103200011</v>
      </c>
      <c r="L1195" s="9">
        <f t="shared" si="110"/>
        <v>130262652.8</v>
      </c>
      <c r="M1195" s="9">
        <f t="shared" si="111"/>
        <v>0</v>
      </c>
      <c r="N1195" s="9">
        <f t="shared" si="112"/>
        <v>5539419.3103200011</v>
      </c>
      <c r="O1195" s="27">
        <f t="shared" si="113"/>
        <v>4.2525000000000007E-2</v>
      </c>
      <c r="P1195" s="10"/>
    </row>
    <row r="1196" spans="1:16" x14ac:dyDescent="0.35">
      <c r="A1196" s="5" t="s">
        <v>1339</v>
      </c>
      <c r="B1196" s="6">
        <v>545750000</v>
      </c>
      <c r="C1196" s="7" t="s">
        <v>15</v>
      </c>
      <c r="D1196" s="7" t="s">
        <v>139</v>
      </c>
      <c r="E1196" s="8">
        <v>45097</v>
      </c>
      <c r="F1196" s="8">
        <v>46924</v>
      </c>
      <c r="G1196" s="7">
        <v>3.75</v>
      </c>
      <c r="H1196" s="7">
        <v>99.570999999999998</v>
      </c>
      <c r="I1196" s="7">
        <v>1</v>
      </c>
      <c r="J1196" s="14">
        <f t="shared" si="108"/>
        <v>545750000</v>
      </c>
      <c r="K1196" s="9">
        <f t="shared" si="109"/>
        <v>20465625</v>
      </c>
      <c r="L1196" s="9">
        <f t="shared" si="110"/>
        <v>543408732.5</v>
      </c>
      <c r="M1196" s="9">
        <f t="shared" si="111"/>
        <v>-2341267.5</v>
      </c>
      <c r="N1196" s="9">
        <f t="shared" si="112"/>
        <v>18124357.5</v>
      </c>
      <c r="O1196" s="27">
        <f t="shared" si="113"/>
        <v>3.3353084733506747E-2</v>
      </c>
      <c r="P1196" s="10"/>
    </row>
    <row r="1197" spans="1:16" x14ac:dyDescent="0.35">
      <c r="A1197" s="5" t="s">
        <v>48</v>
      </c>
      <c r="B1197" s="6">
        <v>251440000</v>
      </c>
      <c r="C1197" s="7" t="s">
        <v>93</v>
      </c>
      <c r="D1197" s="7" t="s">
        <v>32</v>
      </c>
      <c r="E1197" s="8">
        <v>44981</v>
      </c>
      <c r="F1197" s="8">
        <v>46077</v>
      </c>
      <c r="G1197" s="7">
        <v>2.9</v>
      </c>
      <c r="H1197" s="7">
        <v>100</v>
      </c>
      <c r="I1197" s="11">
        <v>0.13667000000000001</v>
      </c>
      <c r="J1197" s="14">
        <f t="shared" si="108"/>
        <v>34364304.800000004</v>
      </c>
      <c r="K1197" s="9">
        <f t="shared" si="109"/>
        <v>996564.83920000005</v>
      </c>
      <c r="L1197" s="9">
        <f t="shared" si="110"/>
        <v>34364304.800000004</v>
      </c>
      <c r="M1197" s="9">
        <f t="shared" si="111"/>
        <v>0</v>
      </c>
      <c r="N1197" s="9">
        <f t="shared" si="112"/>
        <v>996564.83920000005</v>
      </c>
      <c r="O1197" s="27">
        <f t="shared" si="113"/>
        <v>2.8999999999999998E-2</v>
      </c>
      <c r="P1197" s="10"/>
    </row>
    <row r="1198" spans="1:16" x14ac:dyDescent="0.35">
      <c r="A1198" s="5" t="s">
        <v>871</v>
      </c>
      <c r="B1198" s="6">
        <v>601350000</v>
      </c>
      <c r="C1198" s="7" t="s">
        <v>15</v>
      </c>
      <c r="D1198" s="7" t="s">
        <v>32</v>
      </c>
      <c r="E1198" s="8">
        <v>44230</v>
      </c>
      <c r="F1198" s="8">
        <v>47882</v>
      </c>
      <c r="G1198" s="7">
        <v>0</v>
      </c>
      <c r="H1198" s="7">
        <v>102.319</v>
      </c>
      <c r="I1198" s="7">
        <v>1</v>
      </c>
      <c r="J1198" s="14">
        <f t="shared" si="108"/>
        <v>601350000</v>
      </c>
      <c r="K1198" s="9">
        <f t="shared" si="109"/>
        <v>0</v>
      </c>
      <c r="L1198" s="9">
        <f t="shared" si="110"/>
        <v>615295306.5</v>
      </c>
      <c r="M1198" s="9">
        <f t="shared" si="111"/>
        <v>13945306.5</v>
      </c>
      <c r="N1198" s="9">
        <f t="shared" si="112"/>
        <v>13945306.5</v>
      </c>
      <c r="O1198" s="27">
        <f t="shared" si="113"/>
        <v>2.2664412279244324E-2</v>
      </c>
      <c r="P1198" s="10"/>
    </row>
    <row r="1199" spans="1:16" x14ac:dyDescent="0.35">
      <c r="A1199" s="5" t="s">
        <v>108</v>
      </c>
      <c r="B1199" s="6">
        <v>178450000</v>
      </c>
      <c r="C1199" s="7" t="s">
        <v>193</v>
      </c>
      <c r="D1199" s="7" t="s">
        <v>109</v>
      </c>
      <c r="E1199" s="8">
        <v>44363</v>
      </c>
      <c r="F1199" s="8">
        <v>46920</v>
      </c>
      <c r="G1199" s="7">
        <v>1.875</v>
      </c>
      <c r="H1199" s="7">
        <v>99.375159999999994</v>
      </c>
      <c r="I1199" s="11">
        <v>0.58948</v>
      </c>
      <c r="J1199" s="14">
        <f t="shared" si="108"/>
        <v>105192706</v>
      </c>
      <c r="K1199" s="9">
        <f t="shared" si="109"/>
        <v>1972363.2374999998</v>
      </c>
      <c r="L1199" s="9">
        <f t="shared" si="110"/>
        <v>104535419.89582959</v>
      </c>
      <c r="M1199" s="9">
        <f t="shared" si="111"/>
        <v>-657286.10417041183</v>
      </c>
      <c r="N1199" s="9">
        <f t="shared" si="112"/>
        <v>1315077.133329588</v>
      </c>
      <c r="O1199" s="27">
        <f t="shared" si="113"/>
        <v>1.25802061601711E-2</v>
      </c>
      <c r="P1199" s="10"/>
    </row>
    <row r="1200" spans="1:16" x14ac:dyDescent="0.35">
      <c r="A1200" s="5" t="s">
        <v>1064</v>
      </c>
      <c r="B1200" s="6">
        <v>107930000</v>
      </c>
      <c r="C1200" s="7" t="s">
        <v>53</v>
      </c>
      <c r="D1200" s="7" t="s">
        <v>54</v>
      </c>
      <c r="E1200" s="8">
        <v>44537</v>
      </c>
      <c r="F1200" s="8">
        <v>47459</v>
      </c>
      <c r="G1200" s="7">
        <v>0.1</v>
      </c>
      <c r="H1200" s="7">
        <v>100.29900000000001</v>
      </c>
      <c r="I1200" s="7">
        <v>0.95989000000000002</v>
      </c>
      <c r="J1200" s="14">
        <f t="shared" si="108"/>
        <v>103600927.7</v>
      </c>
      <c r="K1200" s="9">
        <f t="shared" si="109"/>
        <v>103600.9277</v>
      </c>
      <c r="L1200" s="9">
        <f t="shared" si="110"/>
        <v>103910694.47382301</v>
      </c>
      <c r="M1200" s="9">
        <f t="shared" si="111"/>
        <v>309766.77382300794</v>
      </c>
      <c r="N1200" s="9">
        <f t="shared" si="112"/>
        <v>413367.70152300794</v>
      </c>
      <c r="O1200" s="27">
        <f t="shared" si="113"/>
        <v>3.9781054646607404E-3</v>
      </c>
      <c r="P1200" s="10"/>
    </row>
    <row r="1201" spans="1:16" x14ac:dyDescent="0.35">
      <c r="A1201" s="5" t="s">
        <v>1342</v>
      </c>
      <c r="B1201" s="6">
        <v>135348000</v>
      </c>
      <c r="C1201" s="7" t="s">
        <v>15</v>
      </c>
      <c r="D1201" s="7" t="s">
        <v>179</v>
      </c>
      <c r="E1201" s="8">
        <v>44536</v>
      </c>
      <c r="F1201" s="8">
        <v>47093</v>
      </c>
      <c r="G1201" s="7">
        <v>2.65</v>
      </c>
      <c r="H1201" s="7">
        <v>100</v>
      </c>
      <c r="I1201" s="7">
        <v>1</v>
      </c>
      <c r="J1201" s="14">
        <f t="shared" si="108"/>
        <v>135348000</v>
      </c>
      <c r="K1201" s="9">
        <f t="shared" si="109"/>
        <v>3586722</v>
      </c>
      <c r="L1201" s="9">
        <f t="shared" si="110"/>
        <v>135348000</v>
      </c>
      <c r="M1201" s="9">
        <f t="shared" si="111"/>
        <v>0</v>
      </c>
      <c r="N1201" s="9">
        <f t="shared" si="112"/>
        <v>3586722</v>
      </c>
      <c r="O1201" s="27">
        <f t="shared" si="113"/>
        <v>2.6499999999999999E-2</v>
      </c>
      <c r="P1201" s="10"/>
    </row>
    <row r="1202" spans="1:16" x14ac:dyDescent="0.35">
      <c r="A1202" s="5" t="s">
        <v>871</v>
      </c>
      <c r="B1202" s="6">
        <v>564400000</v>
      </c>
      <c r="C1202" s="7" t="s">
        <v>15</v>
      </c>
      <c r="D1202" s="7" t="s">
        <v>32</v>
      </c>
      <c r="E1202" s="8">
        <v>44587</v>
      </c>
      <c r="F1202" s="8">
        <v>48239</v>
      </c>
      <c r="G1202" s="7">
        <v>0.25</v>
      </c>
      <c r="H1202" s="7">
        <v>99.106999999999999</v>
      </c>
      <c r="I1202" s="7">
        <v>1</v>
      </c>
      <c r="J1202" s="14">
        <f t="shared" si="108"/>
        <v>564400000</v>
      </c>
      <c r="K1202" s="9">
        <f t="shared" si="109"/>
        <v>1411000</v>
      </c>
      <c r="L1202" s="9">
        <f t="shared" si="110"/>
        <v>559359908</v>
      </c>
      <c r="M1202" s="9">
        <f t="shared" si="111"/>
        <v>-5040092</v>
      </c>
      <c r="N1202" s="9">
        <f t="shared" si="112"/>
        <v>-3629092</v>
      </c>
      <c r="O1202" s="27">
        <f t="shared" si="113"/>
        <v>-6.4879372799095929E-3</v>
      </c>
      <c r="P1202" s="10"/>
    </row>
    <row r="1203" spans="1:16" x14ac:dyDescent="0.35">
      <c r="A1203" s="5" t="s">
        <v>507</v>
      </c>
      <c r="B1203" s="6">
        <v>299400000</v>
      </c>
      <c r="C1203" s="7" t="s">
        <v>131</v>
      </c>
      <c r="D1203" s="7" t="s">
        <v>186</v>
      </c>
      <c r="E1203" s="8">
        <v>44726</v>
      </c>
      <c r="F1203" s="8">
        <v>48379</v>
      </c>
      <c r="G1203" s="7">
        <v>3.93</v>
      </c>
      <c r="H1203" s="7">
        <v>100</v>
      </c>
      <c r="I1203" s="7">
        <v>9.7809999999999994E-2</v>
      </c>
      <c r="J1203" s="14">
        <f t="shared" si="108"/>
        <v>29284314</v>
      </c>
      <c r="K1203" s="9">
        <f t="shared" si="109"/>
        <v>1150873.5402000002</v>
      </c>
      <c r="L1203" s="9">
        <f t="shared" si="110"/>
        <v>29284314</v>
      </c>
      <c r="M1203" s="9">
        <f t="shared" si="111"/>
        <v>0</v>
      </c>
      <c r="N1203" s="9">
        <f t="shared" si="112"/>
        <v>1150873.5402000002</v>
      </c>
      <c r="O1203" s="27">
        <f t="shared" si="113"/>
        <v>3.9300000000000009E-2</v>
      </c>
      <c r="P1203" s="10"/>
    </row>
    <row r="1204" spans="1:16" x14ac:dyDescent="0.35">
      <c r="A1204" s="5" t="s">
        <v>939</v>
      </c>
      <c r="B1204" s="6">
        <v>733810000</v>
      </c>
      <c r="C1204" s="7" t="s">
        <v>15</v>
      </c>
      <c r="D1204" s="7" t="s">
        <v>30</v>
      </c>
      <c r="E1204" s="8">
        <v>44742</v>
      </c>
      <c r="F1204" s="8">
        <v>46568</v>
      </c>
      <c r="G1204" s="7">
        <v>2</v>
      </c>
      <c r="H1204" s="7">
        <v>99.991</v>
      </c>
      <c r="I1204" s="7">
        <v>1</v>
      </c>
      <c r="J1204" s="14">
        <f t="shared" si="108"/>
        <v>733810000</v>
      </c>
      <c r="K1204" s="9">
        <f t="shared" si="109"/>
        <v>14676200</v>
      </c>
      <c r="L1204" s="9">
        <f t="shared" si="110"/>
        <v>733743957.10000002</v>
      </c>
      <c r="M1204" s="9">
        <f t="shared" si="111"/>
        <v>-66042.899999976158</v>
      </c>
      <c r="N1204" s="9">
        <f t="shared" si="112"/>
        <v>14610157.100000024</v>
      </c>
      <c r="O1204" s="27">
        <f t="shared" si="113"/>
        <v>1.9911792061285547E-2</v>
      </c>
      <c r="P1204" s="10"/>
    </row>
    <row r="1205" spans="1:16" x14ac:dyDescent="0.35">
      <c r="A1205" s="5" t="s">
        <v>384</v>
      </c>
      <c r="B1205" s="6">
        <v>499000000</v>
      </c>
      <c r="C1205" s="7" t="s">
        <v>15</v>
      </c>
      <c r="D1205" s="7" t="s">
        <v>32</v>
      </c>
      <c r="E1205" s="8">
        <v>44824</v>
      </c>
      <c r="F1205" s="8">
        <v>46650</v>
      </c>
      <c r="G1205" s="7">
        <v>2.25</v>
      </c>
      <c r="H1205" s="7">
        <v>99.626999999999995</v>
      </c>
      <c r="I1205" s="7">
        <v>1</v>
      </c>
      <c r="J1205" s="14">
        <f t="shared" si="108"/>
        <v>499000000</v>
      </c>
      <c r="K1205" s="9">
        <f t="shared" si="109"/>
        <v>11227500</v>
      </c>
      <c r="L1205" s="9">
        <f t="shared" si="110"/>
        <v>497138730</v>
      </c>
      <c r="M1205" s="9">
        <f t="shared" si="111"/>
        <v>-1861270</v>
      </c>
      <c r="N1205" s="9">
        <f t="shared" si="112"/>
        <v>9366230</v>
      </c>
      <c r="O1205" s="27">
        <f t="shared" si="113"/>
        <v>1.8840274222851235E-2</v>
      </c>
      <c r="P1205" s="10"/>
    </row>
    <row r="1206" spans="1:16" x14ac:dyDescent="0.35">
      <c r="A1206" s="5" t="s">
        <v>627</v>
      </c>
      <c r="B1206" s="6">
        <v>500000000</v>
      </c>
      <c r="C1206" s="7" t="s">
        <v>23</v>
      </c>
      <c r="D1206" s="7" t="s">
        <v>35</v>
      </c>
      <c r="E1206" s="8">
        <v>44845</v>
      </c>
      <c r="F1206" s="8">
        <v>46671</v>
      </c>
      <c r="G1206" s="7">
        <v>6.3</v>
      </c>
      <c r="H1206" s="7">
        <v>99.873000000000005</v>
      </c>
      <c r="I1206" s="7">
        <v>1.0260800000000001</v>
      </c>
      <c r="J1206" s="14">
        <f t="shared" si="108"/>
        <v>513040000.00000006</v>
      </c>
      <c r="K1206" s="9">
        <f t="shared" si="109"/>
        <v>32321520.000000004</v>
      </c>
      <c r="L1206" s="9">
        <f t="shared" si="110"/>
        <v>512388439.20000005</v>
      </c>
      <c r="M1206" s="9">
        <f t="shared" si="111"/>
        <v>-651560.80000001192</v>
      </c>
      <c r="N1206" s="9">
        <f t="shared" si="112"/>
        <v>31669959.199999992</v>
      </c>
      <c r="O1206" s="27">
        <f t="shared" si="113"/>
        <v>6.1808496790924455E-2</v>
      </c>
      <c r="P1206" s="10"/>
    </row>
    <row r="1207" spans="1:16" x14ac:dyDescent="0.35">
      <c r="A1207" s="5" t="s">
        <v>1347</v>
      </c>
      <c r="B1207" s="6">
        <v>177930000</v>
      </c>
      <c r="C1207" s="7" t="s">
        <v>53</v>
      </c>
      <c r="D1207" s="7" t="s">
        <v>186</v>
      </c>
      <c r="E1207" s="8">
        <v>45532</v>
      </c>
      <c r="F1207" s="8">
        <v>47723</v>
      </c>
      <c r="G1207" s="7">
        <v>1.3075000000000001</v>
      </c>
      <c r="H1207" s="7">
        <v>100</v>
      </c>
      <c r="I1207" s="11">
        <v>1.0594300000000001</v>
      </c>
      <c r="J1207" s="14">
        <f t="shared" si="108"/>
        <v>188504379.90000001</v>
      </c>
      <c r="K1207" s="9">
        <f t="shared" si="109"/>
        <v>2464694.7671925002</v>
      </c>
      <c r="L1207" s="9">
        <f t="shared" si="110"/>
        <v>188504379.90000001</v>
      </c>
      <c r="M1207" s="9">
        <f t="shared" si="111"/>
        <v>0</v>
      </c>
      <c r="N1207" s="9">
        <f t="shared" si="112"/>
        <v>2464694.7671925002</v>
      </c>
      <c r="O1207" s="27">
        <f t="shared" si="113"/>
        <v>1.3075E-2</v>
      </c>
      <c r="P1207" s="10"/>
    </row>
    <row r="1208" spans="1:16" x14ac:dyDescent="0.35">
      <c r="A1208" s="5" t="s">
        <v>1327</v>
      </c>
      <c r="B1208" s="6">
        <v>90630000</v>
      </c>
      <c r="C1208" s="7" t="s">
        <v>131</v>
      </c>
      <c r="D1208" s="7" t="s">
        <v>186</v>
      </c>
      <c r="E1208" s="8">
        <v>45531</v>
      </c>
      <c r="F1208" s="8">
        <v>47357</v>
      </c>
      <c r="G1208" s="7">
        <v>5.19</v>
      </c>
      <c r="H1208" s="7">
        <v>100</v>
      </c>
      <c r="I1208" s="7">
        <v>8.5349999999999995E-2</v>
      </c>
      <c r="J1208" s="14">
        <f t="shared" si="108"/>
        <v>7735270.5</v>
      </c>
      <c r="K1208" s="9">
        <f t="shared" si="109"/>
        <v>401460.53895000002</v>
      </c>
      <c r="L1208" s="9">
        <f t="shared" si="110"/>
        <v>7735270.5</v>
      </c>
      <c r="M1208" s="9">
        <f t="shared" si="111"/>
        <v>0</v>
      </c>
      <c r="N1208" s="9">
        <f t="shared" si="112"/>
        <v>401460.53895000002</v>
      </c>
      <c r="O1208" s="27">
        <f t="shared" si="113"/>
        <v>5.1900000000000002E-2</v>
      </c>
      <c r="P1208" s="10"/>
    </row>
    <row r="1209" spans="1:16" x14ac:dyDescent="0.35">
      <c r="A1209" s="5" t="s">
        <v>833</v>
      </c>
      <c r="B1209" s="6">
        <v>650820000</v>
      </c>
      <c r="C1209" s="7" t="s">
        <v>15</v>
      </c>
      <c r="D1209" s="7" t="s">
        <v>69</v>
      </c>
      <c r="E1209" s="8">
        <v>45443</v>
      </c>
      <c r="F1209" s="8">
        <v>47329</v>
      </c>
      <c r="G1209" s="7">
        <v>3.173</v>
      </c>
      <c r="H1209" s="7">
        <v>99.991</v>
      </c>
      <c r="I1209" s="7">
        <v>1</v>
      </c>
      <c r="J1209" s="14">
        <f t="shared" si="108"/>
        <v>650820000</v>
      </c>
      <c r="K1209" s="9">
        <f t="shared" si="109"/>
        <v>20650518.600000001</v>
      </c>
      <c r="L1209" s="9">
        <f t="shared" si="110"/>
        <v>650761426.19999993</v>
      </c>
      <c r="M1209" s="9">
        <f t="shared" si="111"/>
        <v>-58573.800000071526</v>
      </c>
      <c r="N1209" s="9">
        <f t="shared" si="112"/>
        <v>20591944.79999993</v>
      </c>
      <c r="O1209" s="27">
        <f t="shared" si="113"/>
        <v>3.1642847856306965E-2</v>
      </c>
      <c r="P1209" s="10"/>
    </row>
    <row r="1210" spans="1:16" x14ac:dyDescent="0.35">
      <c r="A1210" s="5" t="s">
        <v>511</v>
      </c>
      <c r="B1210" s="6">
        <v>132144000</v>
      </c>
      <c r="C1210" s="7" t="s">
        <v>53</v>
      </c>
      <c r="D1210" s="7" t="s">
        <v>32</v>
      </c>
      <c r="E1210" s="8">
        <v>45420</v>
      </c>
      <c r="F1210" s="8">
        <v>46881</v>
      </c>
      <c r="G1210" s="7">
        <v>1.75</v>
      </c>
      <c r="H1210" s="7">
        <v>100.048</v>
      </c>
      <c r="I1210" s="11">
        <v>1.0235000000000001</v>
      </c>
      <c r="J1210" s="14">
        <f t="shared" si="108"/>
        <v>135249384</v>
      </c>
      <c r="K1210" s="9">
        <f t="shared" si="109"/>
        <v>2366864.2200000002</v>
      </c>
      <c r="L1210" s="9">
        <f t="shared" si="110"/>
        <v>135314303.70432001</v>
      </c>
      <c r="M1210" s="9">
        <f t="shared" si="111"/>
        <v>64919.704320013523</v>
      </c>
      <c r="N1210" s="9">
        <f t="shared" si="112"/>
        <v>2431783.9243200137</v>
      </c>
      <c r="O1210" s="27">
        <f t="shared" si="113"/>
        <v>1.7971373740604611E-2</v>
      </c>
      <c r="P1210" s="10"/>
    </row>
    <row r="1211" spans="1:16" x14ac:dyDescent="0.35">
      <c r="A1211" s="5" t="s">
        <v>1221</v>
      </c>
      <c r="B1211" s="6">
        <v>72245250</v>
      </c>
      <c r="C1211" s="7" t="s">
        <v>287</v>
      </c>
      <c r="D1211" s="7" t="s">
        <v>30</v>
      </c>
      <c r="E1211" s="8">
        <v>45366</v>
      </c>
      <c r="F1211" s="8">
        <v>47192</v>
      </c>
      <c r="G1211" s="7">
        <v>3.99</v>
      </c>
      <c r="H1211" s="7">
        <v>100</v>
      </c>
      <c r="I1211" s="7">
        <v>8.9340000000000003E-2</v>
      </c>
      <c r="J1211" s="14">
        <f t="shared" si="108"/>
        <v>6454390.6349999998</v>
      </c>
      <c r="K1211" s="9">
        <f t="shared" si="109"/>
        <v>257530.18633650002</v>
      </c>
      <c r="L1211" s="9">
        <f t="shared" si="110"/>
        <v>6454390.6349999998</v>
      </c>
      <c r="M1211" s="9">
        <f t="shared" si="111"/>
        <v>0</v>
      </c>
      <c r="N1211" s="9">
        <f t="shared" si="112"/>
        <v>257530.18633650002</v>
      </c>
      <c r="O1211" s="27">
        <f t="shared" si="113"/>
        <v>3.9900000000000005E-2</v>
      </c>
      <c r="P1211" s="10"/>
    </row>
    <row r="1212" spans="1:16" x14ac:dyDescent="0.35">
      <c r="A1212" s="5" t="s">
        <v>325</v>
      </c>
      <c r="B1212" s="6">
        <v>254430000</v>
      </c>
      <c r="C1212" s="7" t="s">
        <v>53</v>
      </c>
      <c r="D1212" s="7" t="s">
        <v>109</v>
      </c>
      <c r="E1212" s="8">
        <v>45355</v>
      </c>
      <c r="F1212" s="8">
        <v>47911</v>
      </c>
      <c r="G1212" s="7">
        <v>1.2124999999999999</v>
      </c>
      <c r="H1212" s="7">
        <v>100</v>
      </c>
      <c r="I1212" s="11">
        <v>1.0440400000000001</v>
      </c>
      <c r="J1212" s="14">
        <f t="shared" si="108"/>
        <v>265635097.20000002</v>
      </c>
      <c r="K1212" s="9">
        <f t="shared" si="109"/>
        <v>3220825.5535499998</v>
      </c>
      <c r="L1212" s="9">
        <f t="shared" si="110"/>
        <v>265635097.20000002</v>
      </c>
      <c r="M1212" s="9">
        <f t="shared" si="111"/>
        <v>0</v>
      </c>
      <c r="N1212" s="9">
        <f t="shared" si="112"/>
        <v>3220825.5535499998</v>
      </c>
      <c r="O1212" s="27">
        <f t="shared" si="113"/>
        <v>1.2124999999999999E-2</v>
      </c>
      <c r="P1212" s="10"/>
    </row>
    <row r="1213" spans="1:16" x14ac:dyDescent="0.35">
      <c r="A1213" s="5" t="s">
        <v>1350</v>
      </c>
      <c r="B1213" s="6">
        <v>71762250</v>
      </c>
      <c r="C1213" s="7" t="s">
        <v>287</v>
      </c>
      <c r="D1213" s="7" t="s">
        <v>30</v>
      </c>
      <c r="E1213" s="8">
        <v>45254</v>
      </c>
      <c r="F1213" s="8">
        <v>47081</v>
      </c>
      <c r="G1213" s="7">
        <v>3.5870000000000002</v>
      </c>
      <c r="H1213" s="7">
        <v>100</v>
      </c>
      <c r="I1213" s="7">
        <v>8.7569999999999995E-2</v>
      </c>
      <c r="J1213" s="14">
        <f t="shared" si="108"/>
        <v>6284220.2324999999</v>
      </c>
      <c r="K1213" s="9">
        <f t="shared" si="109"/>
        <v>225414.97973977498</v>
      </c>
      <c r="L1213" s="9">
        <f t="shared" si="110"/>
        <v>6284220.2324999999</v>
      </c>
      <c r="M1213" s="9">
        <f t="shared" si="111"/>
        <v>0</v>
      </c>
      <c r="N1213" s="9">
        <f t="shared" si="112"/>
        <v>225414.97973977498</v>
      </c>
      <c r="O1213" s="27">
        <f t="shared" si="113"/>
        <v>3.5869999999999999E-2</v>
      </c>
      <c r="P1213" s="10"/>
    </row>
    <row r="1214" spans="1:16" x14ac:dyDescent="0.35">
      <c r="A1214" s="5" t="s">
        <v>1352</v>
      </c>
      <c r="B1214" s="6">
        <v>659220000</v>
      </c>
      <c r="C1214" s="7" t="s">
        <v>15</v>
      </c>
      <c r="D1214" s="7" t="s">
        <v>32</v>
      </c>
      <c r="E1214" s="8">
        <v>45258</v>
      </c>
      <c r="F1214" s="8">
        <v>47085</v>
      </c>
      <c r="G1214" s="7">
        <v>3.375</v>
      </c>
      <c r="H1214" s="7">
        <v>99.927999999999997</v>
      </c>
      <c r="I1214" s="7">
        <v>1</v>
      </c>
      <c r="J1214" s="14">
        <f t="shared" si="108"/>
        <v>659220000</v>
      </c>
      <c r="K1214" s="9">
        <f t="shared" si="109"/>
        <v>22248675</v>
      </c>
      <c r="L1214" s="9">
        <f t="shared" si="110"/>
        <v>658745361.60000002</v>
      </c>
      <c r="M1214" s="9">
        <f t="shared" si="111"/>
        <v>-474638.39999997616</v>
      </c>
      <c r="N1214" s="9">
        <f t="shared" si="112"/>
        <v>21774036.600000024</v>
      </c>
      <c r="O1214" s="27">
        <f t="shared" si="113"/>
        <v>3.3053798735089297E-2</v>
      </c>
      <c r="P1214" s="10"/>
    </row>
    <row r="1215" spans="1:16" x14ac:dyDescent="0.35">
      <c r="A1215" s="5" t="s">
        <v>1353</v>
      </c>
      <c r="B1215" s="6">
        <v>325950000</v>
      </c>
      <c r="C1215" s="7" t="s">
        <v>15</v>
      </c>
      <c r="D1215" s="7" t="s">
        <v>91</v>
      </c>
      <c r="E1215" s="8">
        <v>44957</v>
      </c>
      <c r="F1215" s="8">
        <v>46783</v>
      </c>
      <c r="G1215" s="7">
        <v>3.125</v>
      </c>
      <c r="H1215" s="7">
        <v>99.981999999999999</v>
      </c>
      <c r="I1215" s="7">
        <v>1</v>
      </c>
      <c r="J1215" s="14">
        <f t="shared" si="108"/>
        <v>325950000</v>
      </c>
      <c r="K1215" s="9">
        <f t="shared" si="109"/>
        <v>10185937.5</v>
      </c>
      <c r="L1215" s="9">
        <f t="shared" si="110"/>
        <v>325891329</v>
      </c>
      <c r="M1215" s="9">
        <f t="shared" si="111"/>
        <v>-58671</v>
      </c>
      <c r="N1215" s="9">
        <f t="shared" si="112"/>
        <v>10127266.5</v>
      </c>
      <c r="O1215" s="27">
        <f t="shared" si="113"/>
        <v>3.1075593606849233E-2</v>
      </c>
      <c r="P1215" s="10"/>
    </row>
    <row r="1216" spans="1:16" x14ac:dyDescent="0.35">
      <c r="A1216" s="5" t="s">
        <v>1354</v>
      </c>
      <c r="B1216" s="6">
        <v>576210000</v>
      </c>
      <c r="C1216" s="7" t="s">
        <v>287</v>
      </c>
      <c r="D1216" s="7" t="s">
        <v>30</v>
      </c>
      <c r="E1216" s="8">
        <v>44890</v>
      </c>
      <c r="F1216" s="8">
        <v>46716</v>
      </c>
      <c r="G1216" s="7">
        <v>3.375</v>
      </c>
      <c r="H1216" s="7">
        <v>99.963999999999999</v>
      </c>
      <c r="I1216" s="7">
        <v>9.1550000000000006E-2</v>
      </c>
      <c r="J1216" s="14">
        <f t="shared" si="108"/>
        <v>52752025.5</v>
      </c>
      <c r="K1216" s="9">
        <f t="shared" si="109"/>
        <v>1780380.8606250002</v>
      </c>
      <c r="L1216" s="9">
        <f t="shared" si="110"/>
        <v>52733034.770819999</v>
      </c>
      <c r="M1216" s="9">
        <f t="shared" si="111"/>
        <v>-18990.729180000722</v>
      </c>
      <c r="N1216" s="9">
        <f t="shared" si="112"/>
        <v>1761390.1314449995</v>
      </c>
      <c r="O1216" s="27">
        <f t="shared" si="113"/>
        <v>3.3402024728902392E-2</v>
      </c>
      <c r="P1216" s="10"/>
    </row>
    <row r="1217" spans="1:16" x14ac:dyDescent="0.35">
      <c r="A1217" s="5" t="s">
        <v>1183</v>
      </c>
      <c r="B1217" s="6">
        <v>49400000</v>
      </c>
      <c r="C1217" s="7" t="s">
        <v>131</v>
      </c>
      <c r="D1217" s="7" t="s">
        <v>186</v>
      </c>
      <c r="E1217" s="8">
        <v>44887</v>
      </c>
      <c r="F1217" s="8">
        <v>48540</v>
      </c>
      <c r="G1217" s="7">
        <v>6.3</v>
      </c>
      <c r="H1217" s="7">
        <v>100</v>
      </c>
      <c r="I1217" s="7">
        <v>9.493E-2</v>
      </c>
      <c r="J1217" s="14">
        <f t="shared" si="108"/>
        <v>4689542</v>
      </c>
      <c r="K1217" s="9">
        <f t="shared" si="109"/>
        <v>295441.14600000001</v>
      </c>
      <c r="L1217" s="9">
        <f t="shared" si="110"/>
        <v>4689542</v>
      </c>
      <c r="M1217" s="9">
        <f t="shared" si="111"/>
        <v>0</v>
      </c>
      <c r="N1217" s="9">
        <f t="shared" si="112"/>
        <v>295441.14600000001</v>
      </c>
      <c r="O1217" s="27">
        <f t="shared" si="113"/>
        <v>6.3E-2</v>
      </c>
      <c r="P1217" s="10"/>
    </row>
    <row r="1218" spans="1:16" x14ac:dyDescent="0.35">
      <c r="A1218" s="5" t="s">
        <v>1357</v>
      </c>
      <c r="B1218" s="6">
        <v>883125000</v>
      </c>
      <c r="C1218" s="7" t="s">
        <v>15</v>
      </c>
      <c r="D1218" s="7" t="s">
        <v>79</v>
      </c>
      <c r="E1218" s="8">
        <v>44280</v>
      </c>
      <c r="F1218" s="8">
        <v>47932</v>
      </c>
      <c r="G1218" s="7">
        <v>0.05</v>
      </c>
      <c r="H1218" s="7">
        <v>99.760999999999996</v>
      </c>
      <c r="I1218" s="7">
        <v>1</v>
      </c>
      <c r="J1218" s="14">
        <f t="shared" si="108"/>
        <v>883125000</v>
      </c>
      <c r="K1218" s="9">
        <f t="shared" si="109"/>
        <v>441562.5</v>
      </c>
      <c r="L1218" s="9">
        <f t="shared" si="110"/>
        <v>881014331.25</v>
      </c>
      <c r="M1218" s="9">
        <f t="shared" si="111"/>
        <v>-2110668.75</v>
      </c>
      <c r="N1218" s="9">
        <f t="shared" si="112"/>
        <v>-1669106.25</v>
      </c>
      <c r="O1218" s="27">
        <f t="shared" si="113"/>
        <v>-1.8945279217329417E-3</v>
      </c>
      <c r="P1218" s="10"/>
    </row>
    <row r="1219" spans="1:16" x14ac:dyDescent="0.35">
      <c r="A1219" s="5" t="s">
        <v>1327</v>
      </c>
      <c r="B1219" s="6">
        <v>203320000</v>
      </c>
      <c r="C1219" s="7" t="s">
        <v>131</v>
      </c>
      <c r="D1219" s="7" t="s">
        <v>186</v>
      </c>
      <c r="E1219" s="8">
        <v>44343</v>
      </c>
      <c r="F1219" s="8">
        <v>46534</v>
      </c>
      <c r="G1219" s="7">
        <v>4.8899999999999997</v>
      </c>
      <c r="H1219" s="7">
        <v>100</v>
      </c>
      <c r="I1219" s="7">
        <v>9.8199999999999996E-2</v>
      </c>
      <c r="J1219" s="14">
        <f t="shared" si="108"/>
        <v>19966024</v>
      </c>
      <c r="K1219" s="9">
        <f t="shared" si="109"/>
        <v>976338.5736</v>
      </c>
      <c r="L1219" s="9">
        <f t="shared" si="110"/>
        <v>19966024</v>
      </c>
      <c r="M1219" s="9">
        <f t="shared" si="111"/>
        <v>0</v>
      </c>
      <c r="N1219" s="9">
        <f t="shared" si="112"/>
        <v>976338.5736</v>
      </c>
      <c r="O1219" s="27">
        <f t="shared" si="113"/>
        <v>4.8899999999999999E-2</v>
      </c>
      <c r="P1219" s="10"/>
    </row>
    <row r="1220" spans="1:16" x14ac:dyDescent="0.35">
      <c r="A1220" s="5" t="s">
        <v>843</v>
      </c>
      <c r="B1220" s="6">
        <v>37485000</v>
      </c>
      <c r="C1220" s="7" t="s">
        <v>49</v>
      </c>
      <c r="D1220" s="7" t="s">
        <v>109</v>
      </c>
      <c r="E1220" s="8">
        <v>44377</v>
      </c>
      <c r="F1220" s="8">
        <v>49490</v>
      </c>
      <c r="G1220" s="7">
        <v>2.3450000000000002</v>
      </c>
      <c r="H1220" s="7">
        <v>100</v>
      </c>
      <c r="I1220" s="11">
        <v>0.63254999999999995</v>
      </c>
      <c r="J1220" s="14">
        <f t="shared" si="108"/>
        <v>23711136.749999996</v>
      </c>
      <c r="K1220" s="9">
        <f t="shared" si="109"/>
        <v>556026.15678750002</v>
      </c>
      <c r="L1220" s="9">
        <f t="shared" si="110"/>
        <v>23711136.749999996</v>
      </c>
      <c r="M1220" s="9">
        <f t="shared" si="111"/>
        <v>0</v>
      </c>
      <c r="N1220" s="9">
        <f t="shared" si="112"/>
        <v>556026.15678750002</v>
      </c>
      <c r="O1220" s="27">
        <f t="shared" si="113"/>
        <v>2.3450000000000006E-2</v>
      </c>
      <c r="P1220" s="10"/>
    </row>
    <row r="1221" spans="1:16" x14ac:dyDescent="0.35">
      <c r="A1221" s="5" t="s">
        <v>1360</v>
      </c>
      <c r="B1221" s="6">
        <v>292050000</v>
      </c>
      <c r="C1221" s="7" t="s">
        <v>15</v>
      </c>
      <c r="D1221" s="7" t="s">
        <v>186</v>
      </c>
      <c r="E1221" s="8">
        <v>44467</v>
      </c>
      <c r="F1221" s="8">
        <v>46293</v>
      </c>
      <c r="G1221" s="7">
        <v>0.01</v>
      </c>
      <c r="H1221" s="7">
        <v>101.11199999999999</v>
      </c>
      <c r="I1221" s="7">
        <v>1</v>
      </c>
      <c r="J1221" s="14">
        <f t="shared" si="108"/>
        <v>292050000</v>
      </c>
      <c r="K1221" s="9">
        <f t="shared" si="109"/>
        <v>29205</v>
      </c>
      <c r="L1221" s="9">
        <f t="shared" si="110"/>
        <v>295297596</v>
      </c>
      <c r="M1221" s="9">
        <f t="shared" si="111"/>
        <v>3247596</v>
      </c>
      <c r="N1221" s="9">
        <f t="shared" si="112"/>
        <v>3276801</v>
      </c>
      <c r="O1221" s="27">
        <f t="shared" si="113"/>
        <v>1.1096605744125326E-2</v>
      </c>
      <c r="P1221" s="10"/>
    </row>
    <row r="1222" spans="1:16" x14ac:dyDescent="0.35">
      <c r="A1222" s="5" t="s">
        <v>892</v>
      </c>
      <c r="B1222" s="6">
        <v>1072900000</v>
      </c>
      <c r="C1222" s="7" t="s">
        <v>15</v>
      </c>
      <c r="D1222" s="7" t="s">
        <v>16</v>
      </c>
      <c r="E1222" s="8">
        <v>44720</v>
      </c>
      <c r="F1222" s="8">
        <v>47254</v>
      </c>
      <c r="G1222" s="7">
        <v>1.5</v>
      </c>
      <c r="H1222" s="7">
        <v>99.427000000000007</v>
      </c>
      <c r="I1222" s="7">
        <v>1</v>
      </c>
      <c r="J1222" s="14">
        <f t="shared" si="108"/>
        <v>1072900000</v>
      </c>
      <c r="K1222" s="9">
        <f t="shared" si="109"/>
        <v>16093500</v>
      </c>
      <c r="L1222" s="9">
        <f t="shared" si="110"/>
        <v>1066752283.0000001</v>
      </c>
      <c r="M1222" s="9">
        <f t="shared" si="111"/>
        <v>-6147716.9999998808</v>
      </c>
      <c r="N1222" s="9">
        <f t="shared" si="112"/>
        <v>9945783.0000001192</v>
      </c>
      <c r="O1222" s="27">
        <f t="shared" si="113"/>
        <v>9.3234232150221866E-3</v>
      </c>
      <c r="P1222" s="10"/>
    </row>
    <row r="1223" spans="1:16" x14ac:dyDescent="0.35">
      <c r="A1223" s="5" t="s">
        <v>778</v>
      </c>
      <c r="B1223" s="6">
        <v>37022800</v>
      </c>
      <c r="C1223" s="7" t="s">
        <v>287</v>
      </c>
      <c r="D1223" s="7" t="s">
        <v>30</v>
      </c>
      <c r="E1223" s="8">
        <v>44810</v>
      </c>
      <c r="F1223" s="8">
        <v>46636</v>
      </c>
      <c r="G1223" s="7">
        <v>4.51</v>
      </c>
      <c r="H1223" s="7">
        <v>100</v>
      </c>
      <c r="I1223" s="7">
        <v>9.3109999999999998E-2</v>
      </c>
      <c r="J1223" s="14">
        <f t="shared" si="108"/>
        <v>3447192.9079999998</v>
      </c>
      <c r="K1223" s="9">
        <f t="shared" si="109"/>
        <v>155468.40015080001</v>
      </c>
      <c r="L1223" s="9">
        <f t="shared" si="110"/>
        <v>3447192.9079999998</v>
      </c>
      <c r="M1223" s="9">
        <f t="shared" si="111"/>
        <v>0</v>
      </c>
      <c r="N1223" s="9">
        <f t="shared" si="112"/>
        <v>155468.40015080001</v>
      </c>
      <c r="O1223" s="27">
        <f t="shared" si="113"/>
        <v>4.5100000000000001E-2</v>
      </c>
      <c r="P1223" s="10"/>
    </row>
    <row r="1224" spans="1:16" x14ac:dyDescent="0.35">
      <c r="A1224" s="5" t="s">
        <v>1004</v>
      </c>
      <c r="B1224" s="6">
        <v>492000000</v>
      </c>
      <c r="C1224" s="7" t="s">
        <v>15</v>
      </c>
      <c r="D1224" s="7" t="s">
        <v>186</v>
      </c>
      <c r="E1224" s="8">
        <v>44826</v>
      </c>
      <c r="F1224" s="8">
        <v>47018</v>
      </c>
      <c r="G1224" s="7">
        <v>2.5</v>
      </c>
      <c r="H1224" s="7">
        <v>99.566000000000003</v>
      </c>
      <c r="I1224" s="7">
        <v>1</v>
      </c>
      <c r="J1224" s="14">
        <f t="shared" si="108"/>
        <v>492000000</v>
      </c>
      <c r="K1224" s="9">
        <f t="shared" si="109"/>
        <v>12300000</v>
      </c>
      <c r="L1224" s="9">
        <f t="shared" si="110"/>
        <v>489864720</v>
      </c>
      <c r="M1224" s="9">
        <f t="shared" si="111"/>
        <v>-2135280</v>
      </c>
      <c r="N1224" s="9">
        <f t="shared" si="112"/>
        <v>10164720</v>
      </c>
      <c r="O1224" s="27">
        <f t="shared" si="113"/>
        <v>2.0750055239740474E-2</v>
      </c>
      <c r="P1224" s="10"/>
    </row>
    <row r="1225" spans="1:16" x14ac:dyDescent="0.35">
      <c r="A1225" s="5" t="s">
        <v>961</v>
      </c>
      <c r="B1225" s="6">
        <v>822000000</v>
      </c>
      <c r="C1225" s="7" t="s">
        <v>15</v>
      </c>
      <c r="D1225" s="7" t="s">
        <v>116</v>
      </c>
      <c r="E1225" s="8">
        <v>45569</v>
      </c>
      <c r="F1225" s="8">
        <v>51047</v>
      </c>
      <c r="G1225" s="7">
        <v>3.5</v>
      </c>
      <c r="H1225" s="7">
        <v>99.655000000000001</v>
      </c>
      <c r="I1225" s="7">
        <v>1</v>
      </c>
      <c r="J1225" s="14">
        <f t="shared" si="108"/>
        <v>822000000</v>
      </c>
      <c r="K1225" s="9">
        <f t="shared" si="109"/>
        <v>28770000.000000004</v>
      </c>
      <c r="L1225" s="9">
        <f t="shared" si="110"/>
        <v>819164100</v>
      </c>
      <c r="M1225" s="9">
        <f t="shared" si="111"/>
        <v>-2835900</v>
      </c>
      <c r="N1225" s="9">
        <f t="shared" si="112"/>
        <v>25934100.000000004</v>
      </c>
      <c r="O1225" s="27">
        <f t="shared" si="113"/>
        <v>3.1659224323917518E-2</v>
      </c>
      <c r="P1225" s="10"/>
    </row>
    <row r="1226" spans="1:16" x14ac:dyDescent="0.35">
      <c r="A1226" s="5" t="s">
        <v>1079</v>
      </c>
      <c r="B1226" s="6">
        <v>48299000</v>
      </c>
      <c r="C1226" s="7" t="s">
        <v>287</v>
      </c>
      <c r="D1226" s="7" t="s">
        <v>521</v>
      </c>
      <c r="E1226" s="8">
        <v>45573</v>
      </c>
      <c r="F1226" s="8">
        <v>46668</v>
      </c>
      <c r="G1226" s="7">
        <v>3.1549999999999998</v>
      </c>
      <c r="H1226" s="7">
        <v>100</v>
      </c>
      <c r="I1226" s="7">
        <v>8.7779999999999997E-2</v>
      </c>
      <c r="J1226" s="14">
        <f t="shared" si="108"/>
        <v>4239686.22</v>
      </c>
      <c r="K1226" s="9">
        <f t="shared" si="109"/>
        <v>133762.10024099998</v>
      </c>
      <c r="L1226" s="9">
        <f t="shared" si="110"/>
        <v>4239686.22</v>
      </c>
      <c r="M1226" s="9">
        <f t="shared" si="111"/>
        <v>0</v>
      </c>
      <c r="N1226" s="9">
        <f t="shared" si="112"/>
        <v>133762.10024099998</v>
      </c>
      <c r="O1226" s="27">
        <f t="shared" si="113"/>
        <v>3.1549999999999995E-2</v>
      </c>
      <c r="P1226" s="10"/>
    </row>
    <row r="1227" spans="1:16" x14ac:dyDescent="0.35">
      <c r="A1227" s="5" t="s">
        <v>1376</v>
      </c>
      <c r="B1227" s="6">
        <v>10649000</v>
      </c>
      <c r="C1227" s="7" t="s">
        <v>15</v>
      </c>
      <c r="D1227" s="7" t="s">
        <v>32</v>
      </c>
      <c r="E1227" s="8">
        <v>45607</v>
      </c>
      <c r="F1227" s="8">
        <v>47433</v>
      </c>
      <c r="G1227" s="7">
        <v>8</v>
      </c>
      <c r="H1227" s="7">
        <v>100</v>
      </c>
      <c r="I1227" s="7">
        <v>1</v>
      </c>
      <c r="J1227" s="14">
        <f t="shared" si="108"/>
        <v>10649000</v>
      </c>
      <c r="K1227" s="9">
        <f t="shared" si="109"/>
        <v>851920</v>
      </c>
      <c r="L1227" s="9">
        <f t="shared" si="110"/>
        <v>10649000</v>
      </c>
      <c r="M1227" s="9">
        <f t="shared" si="111"/>
        <v>0</v>
      </c>
      <c r="N1227" s="9">
        <f t="shared" si="112"/>
        <v>851920</v>
      </c>
      <c r="O1227" s="27">
        <f t="shared" si="113"/>
        <v>0.08</v>
      </c>
      <c r="P1227" s="10"/>
    </row>
    <row r="1228" spans="1:16" x14ac:dyDescent="0.35">
      <c r="A1228" s="5" t="s">
        <v>607</v>
      </c>
      <c r="B1228" s="6">
        <v>49081000</v>
      </c>
      <c r="C1228" s="7" t="s">
        <v>287</v>
      </c>
      <c r="D1228" s="7" t="s">
        <v>30</v>
      </c>
      <c r="E1228" s="8">
        <v>45552</v>
      </c>
      <c r="F1228" s="8">
        <v>46647</v>
      </c>
      <c r="G1228" s="7">
        <v>2.8740000000000001</v>
      </c>
      <c r="H1228" s="7">
        <v>100</v>
      </c>
      <c r="I1228" s="7">
        <v>8.8209999999999997E-2</v>
      </c>
      <c r="J1228" s="14">
        <f t="shared" si="108"/>
        <v>4329435.01</v>
      </c>
      <c r="K1228" s="9">
        <f t="shared" si="109"/>
        <v>124427.9621874</v>
      </c>
      <c r="L1228" s="9">
        <f t="shared" si="110"/>
        <v>4329435.01</v>
      </c>
      <c r="M1228" s="9">
        <f t="shared" si="111"/>
        <v>0</v>
      </c>
      <c r="N1228" s="9">
        <f t="shared" si="112"/>
        <v>124427.9621874</v>
      </c>
      <c r="O1228" s="27">
        <f t="shared" si="113"/>
        <v>2.8740000000000002E-2</v>
      </c>
      <c r="P1228" s="10"/>
    </row>
    <row r="1229" spans="1:16" x14ac:dyDescent="0.35">
      <c r="A1229" s="5" t="s">
        <v>1198</v>
      </c>
      <c r="B1229" s="6">
        <v>500000000</v>
      </c>
      <c r="C1229" s="7" t="s">
        <v>23</v>
      </c>
      <c r="D1229" s="7" t="s">
        <v>35</v>
      </c>
      <c r="E1229" s="8">
        <v>45455</v>
      </c>
      <c r="F1229" s="8">
        <v>47281</v>
      </c>
      <c r="G1229" s="7">
        <v>4.5</v>
      </c>
      <c r="H1229" s="7">
        <v>99.858999999999995</v>
      </c>
      <c r="I1229" s="7">
        <v>0.92954999999999999</v>
      </c>
      <c r="J1229" s="14">
        <f t="shared" si="108"/>
        <v>464775000</v>
      </c>
      <c r="K1229" s="9">
        <f t="shared" si="109"/>
        <v>20914875</v>
      </c>
      <c r="L1229" s="9">
        <f t="shared" si="110"/>
        <v>464119667.25</v>
      </c>
      <c r="M1229" s="9">
        <f t="shared" si="111"/>
        <v>-655332.75</v>
      </c>
      <c r="N1229" s="9">
        <f t="shared" si="112"/>
        <v>20259542.25</v>
      </c>
      <c r="O1229" s="27">
        <f t="shared" si="113"/>
        <v>4.3651548683643938E-2</v>
      </c>
      <c r="P1229" s="10"/>
    </row>
    <row r="1230" spans="1:16" x14ac:dyDescent="0.35">
      <c r="A1230" s="5" t="s">
        <v>1232</v>
      </c>
      <c r="B1230" s="6">
        <v>94592000</v>
      </c>
      <c r="C1230" s="7" t="s">
        <v>287</v>
      </c>
      <c r="D1230" s="7" t="s">
        <v>30</v>
      </c>
      <c r="E1230" s="8">
        <v>45376</v>
      </c>
      <c r="F1230" s="8">
        <v>48298</v>
      </c>
      <c r="G1230" s="7">
        <v>3.351</v>
      </c>
      <c r="H1230" s="7">
        <v>100</v>
      </c>
      <c r="I1230" s="7">
        <v>8.7529999999999997E-2</v>
      </c>
      <c r="J1230" s="14">
        <f t="shared" si="108"/>
        <v>8279637.7599999998</v>
      </c>
      <c r="K1230" s="9">
        <f t="shared" si="109"/>
        <v>277450.66133759997</v>
      </c>
      <c r="L1230" s="9">
        <f t="shared" si="110"/>
        <v>8279637.7599999998</v>
      </c>
      <c r="M1230" s="9">
        <f t="shared" si="111"/>
        <v>0</v>
      </c>
      <c r="N1230" s="9">
        <f t="shared" si="112"/>
        <v>277450.66133759997</v>
      </c>
      <c r="O1230" s="27">
        <f t="shared" si="113"/>
        <v>3.3509999999999998E-2</v>
      </c>
      <c r="P1230" s="10"/>
    </row>
    <row r="1231" spans="1:16" x14ac:dyDescent="0.35">
      <c r="A1231" s="5" t="s">
        <v>1379</v>
      </c>
      <c r="B1231" s="6">
        <v>150000000</v>
      </c>
      <c r="C1231" s="7" t="s">
        <v>23</v>
      </c>
      <c r="D1231" s="7" t="s">
        <v>71</v>
      </c>
      <c r="E1231" s="8">
        <v>45327</v>
      </c>
      <c r="F1231" s="8">
        <v>46423</v>
      </c>
      <c r="G1231" s="7">
        <v>5.45</v>
      </c>
      <c r="H1231" s="7">
        <v>100</v>
      </c>
      <c r="I1231" s="7">
        <v>0.92684</v>
      </c>
      <c r="J1231" s="14">
        <f t="shared" si="108"/>
        <v>139026000</v>
      </c>
      <c r="K1231" s="9">
        <f t="shared" si="109"/>
        <v>7576917</v>
      </c>
      <c r="L1231" s="9">
        <f t="shared" si="110"/>
        <v>139026000</v>
      </c>
      <c r="M1231" s="9">
        <f t="shared" si="111"/>
        <v>0</v>
      </c>
      <c r="N1231" s="9">
        <f t="shared" si="112"/>
        <v>7576917</v>
      </c>
      <c r="O1231" s="27">
        <f t="shared" si="113"/>
        <v>5.45E-2</v>
      </c>
      <c r="P1231" s="10"/>
    </row>
    <row r="1232" spans="1:16" x14ac:dyDescent="0.35">
      <c r="A1232" s="5" t="s">
        <v>414</v>
      </c>
      <c r="B1232" s="6">
        <v>540700000</v>
      </c>
      <c r="C1232" s="7" t="s">
        <v>15</v>
      </c>
      <c r="D1232" s="7" t="s">
        <v>116</v>
      </c>
      <c r="E1232" s="8">
        <v>45267</v>
      </c>
      <c r="F1232" s="8">
        <v>48189</v>
      </c>
      <c r="G1232" s="7">
        <v>3.5</v>
      </c>
      <c r="H1232" s="7">
        <v>99.882999999999996</v>
      </c>
      <c r="I1232" s="7">
        <v>1</v>
      </c>
      <c r="J1232" s="14">
        <f t="shared" si="108"/>
        <v>540700000</v>
      </c>
      <c r="K1232" s="9">
        <f t="shared" si="109"/>
        <v>18924500</v>
      </c>
      <c r="L1232" s="9">
        <f t="shared" si="110"/>
        <v>540067381</v>
      </c>
      <c r="M1232" s="9">
        <f t="shared" si="111"/>
        <v>-632619</v>
      </c>
      <c r="N1232" s="9">
        <f t="shared" si="112"/>
        <v>18291881</v>
      </c>
      <c r="O1232" s="27">
        <f t="shared" si="113"/>
        <v>3.3869627464133037E-2</v>
      </c>
      <c r="P1232" s="10"/>
    </row>
    <row r="1233" spans="1:16" x14ac:dyDescent="0.35">
      <c r="A1233" s="5" t="s">
        <v>472</v>
      </c>
      <c r="B1233" s="6">
        <v>643800000</v>
      </c>
      <c r="C1233" s="7" t="s">
        <v>15</v>
      </c>
      <c r="D1233" s="7" t="s">
        <v>30</v>
      </c>
      <c r="E1233" s="8">
        <v>45174</v>
      </c>
      <c r="F1233" s="8">
        <v>46729</v>
      </c>
      <c r="G1233" s="7">
        <v>3.125</v>
      </c>
      <c r="H1233" s="7">
        <v>99.558999999999997</v>
      </c>
      <c r="I1233" s="7">
        <v>1</v>
      </c>
      <c r="J1233" s="14">
        <f t="shared" si="108"/>
        <v>643800000</v>
      </c>
      <c r="K1233" s="9">
        <f t="shared" si="109"/>
        <v>20118750</v>
      </c>
      <c r="L1233" s="9">
        <f t="shared" si="110"/>
        <v>640960842</v>
      </c>
      <c r="M1233" s="9">
        <f t="shared" si="111"/>
        <v>-2839158</v>
      </c>
      <c r="N1233" s="9">
        <f t="shared" si="112"/>
        <v>17279592</v>
      </c>
      <c r="O1233" s="27">
        <f t="shared" si="113"/>
        <v>2.6958888699163311E-2</v>
      </c>
      <c r="P1233" s="10"/>
    </row>
    <row r="1234" spans="1:16" x14ac:dyDescent="0.35">
      <c r="A1234" s="5" t="s">
        <v>1089</v>
      </c>
      <c r="B1234" s="6">
        <v>147622500</v>
      </c>
      <c r="C1234" s="7" t="s">
        <v>53</v>
      </c>
      <c r="D1234" s="7" t="s">
        <v>54</v>
      </c>
      <c r="E1234" s="8">
        <v>45198</v>
      </c>
      <c r="F1234" s="8">
        <v>50677</v>
      </c>
      <c r="G1234" s="7">
        <v>2.52</v>
      </c>
      <c r="H1234" s="7">
        <v>100</v>
      </c>
      <c r="I1234" s="11">
        <v>1.0337499999999999</v>
      </c>
      <c r="J1234" s="14">
        <f t="shared" si="108"/>
        <v>152604759.375</v>
      </c>
      <c r="K1234" s="9">
        <f t="shared" si="109"/>
        <v>3845639.9362499998</v>
      </c>
      <c r="L1234" s="9">
        <f t="shared" si="110"/>
        <v>152604759.375</v>
      </c>
      <c r="M1234" s="9">
        <f t="shared" si="111"/>
        <v>0</v>
      </c>
      <c r="N1234" s="9">
        <f t="shared" si="112"/>
        <v>3845639.9362499998</v>
      </c>
      <c r="O1234" s="27">
        <f t="shared" si="113"/>
        <v>2.52E-2</v>
      </c>
      <c r="P1234" s="10"/>
    </row>
    <row r="1235" spans="1:16" x14ac:dyDescent="0.35">
      <c r="A1235" s="5" t="s">
        <v>643</v>
      </c>
      <c r="B1235" s="6">
        <v>1372375000</v>
      </c>
      <c r="C1235" s="7" t="s">
        <v>15</v>
      </c>
      <c r="D1235" s="7" t="s">
        <v>116</v>
      </c>
      <c r="E1235" s="8">
        <v>45037</v>
      </c>
      <c r="F1235" s="8">
        <v>48724</v>
      </c>
      <c r="G1235" s="7">
        <v>3.375</v>
      </c>
      <c r="H1235" s="7">
        <v>99.480999999999995</v>
      </c>
      <c r="I1235" s="7">
        <v>1</v>
      </c>
      <c r="J1235" s="14">
        <f t="shared" si="108"/>
        <v>1372375000</v>
      </c>
      <c r="K1235" s="9">
        <f t="shared" si="109"/>
        <v>46317656.25</v>
      </c>
      <c r="L1235" s="9">
        <f t="shared" si="110"/>
        <v>1365252373.75</v>
      </c>
      <c r="M1235" s="9">
        <f t="shared" si="111"/>
        <v>-7122626.25</v>
      </c>
      <c r="N1235" s="9">
        <f t="shared" si="112"/>
        <v>39195030</v>
      </c>
      <c r="O1235" s="27">
        <f t="shared" si="113"/>
        <v>2.8708999708487049E-2</v>
      </c>
      <c r="P1235" s="10"/>
    </row>
    <row r="1236" spans="1:16" x14ac:dyDescent="0.35">
      <c r="A1236" s="5" t="s">
        <v>282</v>
      </c>
      <c r="B1236" s="6">
        <v>157052000</v>
      </c>
      <c r="C1236" s="7" t="s">
        <v>53</v>
      </c>
      <c r="D1236" s="7" t="s">
        <v>186</v>
      </c>
      <c r="E1236" s="8">
        <v>45092</v>
      </c>
      <c r="F1236" s="8">
        <v>46919</v>
      </c>
      <c r="G1236" s="7">
        <v>2.6850000000000001</v>
      </c>
      <c r="H1236" s="7">
        <v>100</v>
      </c>
      <c r="I1236" s="11">
        <v>1.02498</v>
      </c>
      <c r="J1236" s="14">
        <f t="shared" si="108"/>
        <v>160975158.96000001</v>
      </c>
      <c r="K1236" s="9">
        <f t="shared" si="109"/>
        <v>4322183.0180759998</v>
      </c>
      <c r="L1236" s="9">
        <f t="shared" si="110"/>
        <v>160975158.96000001</v>
      </c>
      <c r="M1236" s="9">
        <f t="shared" si="111"/>
        <v>0</v>
      </c>
      <c r="N1236" s="9">
        <f t="shared" si="112"/>
        <v>4322183.0180759998</v>
      </c>
      <c r="O1236" s="27">
        <f t="shared" si="113"/>
        <v>2.6849999999999999E-2</v>
      </c>
      <c r="P1236" s="10"/>
    </row>
    <row r="1237" spans="1:16" x14ac:dyDescent="0.35">
      <c r="A1237" s="5" t="s">
        <v>454</v>
      </c>
      <c r="B1237" s="6">
        <v>53140000</v>
      </c>
      <c r="C1237" s="7" t="s">
        <v>15</v>
      </c>
      <c r="D1237" s="7" t="s">
        <v>455</v>
      </c>
      <c r="E1237" s="8">
        <v>44979</v>
      </c>
      <c r="F1237" s="8">
        <v>47171</v>
      </c>
      <c r="G1237" s="7">
        <v>4.952</v>
      </c>
      <c r="H1237" s="7">
        <v>100</v>
      </c>
      <c r="I1237" s="7">
        <v>1</v>
      </c>
      <c r="J1237" s="14">
        <f t="shared" si="108"/>
        <v>53140000</v>
      </c>
      <c r="K1237" s="9">
        <f t="shared" si="109"/>
        <v>2631492.8000000003</v>
      </c>
      <c r="L1237" s="9">
        <f t="shared" si="110"/>
        <v>53140000</v>
      </c>
      <c r="M1237" s="9">
        <f t="shared" si="111"/>
        <v>0</v>
      </c>
      <c r="N1237" s="9">
        <f t="shared" si="112"/>
        <v>2631492.8000000003</v>
      </c>
      <c r="O1237" s="27">
        <f t="shared" si="113"/>
        <v>4.9520000000000008E-2</v>
      </c>
      <c r="P1237" s="10"/>
    </row>
    <row r="1238" spans="1:16" x14ac:dyDescent="0.35">
      <c r="A1238" s="5" t="s">
        <v>802</v>
      </c>
      <c r="B1238" s="6">
        <v>536400000</v>
      </c>
      <c r="C1238" s="7" t="s">
        <v>15</v>
      </c>
      <c r="D1238" s="7" t="s">
        <v>69</v>
      </c>
      <c r="E1238" s="8">
        <v>44971</v>
      </c>
      <c r="F1238" s="8">
        <v>46691</v>
      </c>
      <c r="G1238" s="7">
        <v>3.05</v>
      </c>
      <c r="H1238" s="7">
        <v>99.897000000000006</v>
      </c>
      <c r="I1238" s="7">
        <v>1</v>
      </c>
      <c r="J1238" s="14">
        <f t="shared" si="108"/>
        <v>536400000</v>
      </c>
      <c r="K1238" s="9">
        <f t="shared" si="109"/>
        <v>16360200</v>
      </c>
      <c r="L1238" s="9">
        <f t="shared" si="110"/>
        <v>535847508</v>
      </c>
      <c r="M1238" s="9">
        <f t="shared" si="111"/>
        <v>-552492</v>
      </c>
      <c r="N1238" s="9">
        <f t="shared" si="112"/>
        <v>15807708</v>
      </c>
      <c r="O1238" s="27">
        <f t="shared" si="113"/>
        <v>2.9500385396958869E-2</v>
      </c>
      <c r="P1238" s="10"/>
    </row>
    <row r="1239" spans="1:16" x14ac:dyDescent="0.35">
      <c r="A1239" s="5" t="s">
        <v>1121</v>
      </c>
      <c r="B1239" s="6">
        <v>73950000</v>
      </c>
      <c r="C1239" s="7" t="s">
        <v>131</v>
      </c>
      <c r="D1239" s="7" t="s">
        <v>186</v>
      </c>
      <c r="E1239" s="8">
        <v>44882</v>
      </c>
      <c r="F1239" s="8">
        <v>55932</v>
      </c>
      <c r="G1239" s="7">
        <v>7.35</v>
      </c>
      <c r="H1239" s="7">
        <v>100</v>
      </c>
      <c r="I1239" s="7">
        <v>9.6610000000000001E-2</v>
      </c>
      <c r="J1239" s="14">
        <f t="shared" si="108"/>
        <v>7144309.5</v>
      </c>
      <c r="K1239" s="9">
        <f t="shared" si="109"/>
        <v>525106.74824999995</v>
      </c>
      <c r="L1239" s="9">
        <f t="shared" si="110"/>
        <v>7144309.5</v>
      </c>
      <c r="M1239" s="9">
        <f t="shared" si="111"/>
        <v>0</v>
      </c>
      <c r="N1239" s="9">
        <f t="shared" si="112"/>
        <v>525106.74824999995</v>
      </c>
      <c r="O1239" s="27">
        <f t="shared" si="113"/>
        <v>7.3499999999999996E-2</v>
      </c>
      <c r="P1239" s="10"/>
    </row>
    <row r="1240" spans="1:16" x14ac:dyDescent="0.35">
      <c r="A1240" s="5" t="s">
        <v>1389</v>
      </c>
      <c r="B1240" s="6">
        <v>37600000</v>
      </c>
      <c r="C1240" s="7" t="s">
        <v>15</v>
      </c>
      <c r="D1240" s="7" t="s">
        <v>26</v>
      </c>
      <c r="E1240" s="8">
        <v>44286</v>
      </c>
      <c r="F1240" s="8">
        <v>46112</v>
      </c>
      <c r="G1240" s="7">
        <v>3.25</v>
      </c>
      <c r="H1240" s="7">
        <v>100</v>
      </c>
      <c r="I1240" s="7">
        <v>1</v>
      </c>
      <c r="J1240" s="14">
        <f t="shared" si="108"/>
        <v>37600000</v>
      </c>
      <c r="K1240" s="9">
        <f t="shared" si="109"/>
        <v>1222000</v>
      </c>
      <c r="L1240" s="9">
        <f t="shared" si="110"/>
        <v>37600000</v>
      </c>
      <c r="M1240" s="9">
        <f t="shared" si="111"/>
        <v>0</v>
      </c>
      <c r="N1240" s="9">
        <f t="shared" si="112"/>
        <v>1222000</v>
      </c>
      <c r="O1240" s="27">
        <f t="shared" si="113"/>
        <v>3.2500000000000001E-2</v>
      </c>
      <c r="P1240" s="10"/>
    </row>
    <row r="1241" spans="1:16" x14ac:dyDescent="0.35">
      <c r="A1241" s="5" t="s">
        <v>1390</v>
      </c>
      <c r="B1241" s="6">
        <v>35070000</v>
      </c>
      <c r="C1241" s="7" t="s">
        <v>131</v>
      </c>
      <c r="D1241" s="7" t="s">
        <v>186</v>
      </c>
      <c r="E1241" s="8">
        <v>44285</v>
      </c>
      <c r="F1241" s="8">
        <v>46111</v>
      </c>
      <c r="G1241" s="7">
        <v>4.7</v>
      </c>
      <c r="H1241" s="7">
        <v>100</v>
      </c>
      <c r="I1241" s="7">
        <v>9.8769999999999997E-2</v>
      </c>
      <c r="J1241" s="14">
        <f t="shared" si="108"/>
        <v>3463863.9</v>
      </c>
      <c r="K1241" s="9">
        <f t="shared" si="109"/>
        <v>162801.60329999999</v>
      </c>
      <c r="L1241" s="9">
        <f t="shared" si="110"/>
        <v>3463863.9</v>
      </c>
      <c r="M1241" s="9">
        <f t="shared" si="111"/>
        <v>0</v>
      </c>
      <c r="N1241" s="9">
        <f t="shared" si="112"/>
        <v>162801.60329999999</v>
      </c>
      <c r="O1241" s="27">
        <f t="shared" si="113"/>
        <v>4.7E-2</v>
      </c>
      <c r="P1241" s="10"/>
    </row>
    <row r="1242" spans="1:16" x14ac:dyDescent="0.35">
      <c r="A1242" s="5" t="s">
        <v>643</v>
      </c>
      <c r="B1242" s="6">
        <v>133297500</v>
      </c>
      <c r="C1242" s="7" t="s">
        <v>49</v>
      </c>
      <c r="D1242" s="7" t="s">
        <v>116</v>
      </c>
      <c r="E1242" s="8">
        <v>44286</v>
      </c>
      <c r="F1242" s="8">
        <v>49765</v>
      </c>
      <c r="G1242" s="7">
        <v>2.8420000000000001</v>
      </c>
      <c r="H1242" s="7">
        <v>100</v>
      </c>
      <c r="I1242" s="11">
        <v>0.64907999999999999</v>
      </c>
      <c r="J1242" s="14">
        <f t="shared" si="108"/>
        <v>86520741.299999997</v>
      </c>
      <c r="K1242" s="9">
        <f t="shared" si="109"/>
        <v>2458919.4677459998</v>
      </c>
      <c r="L1242" s="9">
        <f t="shared" si="110"/>
        <v>86520741.299999997</v>
      </c>
      <c r="M1242" s="9">
        <f t="shared" si="111"/>
        <v>0</v>
      </c>
      <c r="N1242" s="9">
        <f t="shared" si="112"/>
        <v>2458919.4677459998</v>
      </c>
      <c r="O1242" s="27">
        <f t="shared" si="113"/>
        <v>2.8419999999999997E-2</v>
      </c>
      <c r="P1242" s="10"/>
    </row>
    <row r="1243" spans="1:16" x14ac:dyDescent="0.35">
      <c r="A1243" s="5" t="s">
        <v>843</v>
      </c>
      <c r="B1243" s="6">
        <v>300950000</v>
      </c>
      <c r="C1243" s="7" t="s">
        <v>15</v>
      </c>
      <c r="D1243" s="7" t="s">
        <v>109</v>
      </c>
      <c r="E1243" s="8">
        <v>44305</v>
      </c>
      <c r="F1243" s="8">
        <v>51614</v>
      </c>
      <c r="G1243" s="7">
        <v>0.5</v>
      </c>
      <c r="H1243" s="7">
        <v>97.951999999999998</v>
      </c>
      <c r="I1243" s="7">
        <v>1</v>
      </c>
      <c r="J1243" s="14">
        <f t="shared" si="108"/>
        <v>300950000</v>
      </c>
      <c r="K1243" s="9">
        <f t="shared" si="109"/>
        <v>1504750</v>
      </c>
      <c r="L1243" s="9">
        <f t="shared" si="110"/>
        <v>294786544</v>
      </c>
      <c r="M1243" s="9">
        <f t="shared" si="111"/>
        <v>-6163456</v>
      </c>
      <c r="N1243" s="9">
        <f t="shared" si="112"/>
        <v>-4658706</v>
      </c>
      <c r="O1243" s="27">
        <f t="shared" si="113"/>
        <v>-1.5803658934988567E-2</v>
      </c>
      <c r="P1243" s="10"/>
    </row>
    <row r="1244" spans="1:16" x14ac:dyDescent="0.35">
      <c r="A1244" s="5" t="s">
        <v>673</v>
      </c>
      <c r="B1244" s="6">
        <v>400000000</v>
      </c>
      <c r="C1244" s="7" t="s">
        <v>23</v>
      </c>
      <c r="D1244" s="7" t="s">
        <v>64</v>
      </c>
      <c r="E1244" s="8">
        <v>44334</v>
      </c>
      <c r="F1244" s="8">
        <v>46919</v>
      </c>
      <c r="G1244" s="7">
        <v>4.125</v>
      </c>
      <c r="H1244" s="7">
        <v>100</v>
      </c>
      <c r="I1244" s="7">
        <v>0.82323999999999997</v>
      </c>
      <c r="J1244" s="14">
        <f t="shared" si="108"/>
        <v>329296000</v>
      </c>
      <c r="K1244" s="9">
        <f t="shared" si="109"/>
        <v>13583460</v>
      </c>
      <c r="L1244" s="9">
        <f t="shared" si="110"/>
        <v>329296000</v>
      </c>
      <c r="M1244" s="9">
        <f t="shared" si="111"/>
        <v>0</v>
      </c>
      <c r="N1244" s="9">
        <f t="shared" si="112"/>
        <v>13583460</v>
      </c>
      <c r="O1244" s="27">
        <f t="shared" si="113"/>
        <v>4.1250000000000002E-2</v>
      </c>
      <c r="P1244" s="10"/>
    </row>
    <row r="1245" spans="1:16" x14ac:dyDescent="0.35">
      <c r="A1245" s="5" t="s">
        <v>687</v>
      </c>
      <c r="B1245" s="6">
        <v>50000000</v>
      </c>
      <c r="C1245" s="7" t="s">
        <v>23</v>
      </c>
      <c r="D1245" s="7" t="s">
        <v>30</v>
      </c>
      <c r="E1245" s="8">
        <v>44375</v>
      </c>
      <c r="F1245" s="8">
        <v>48027</v>
      </c>
      <c r="G1245" s="7">
        <v>2.1349999999999998</v>
      </c>
      <c r="H1245" s="7">
        <v>100</v>
      </c>
      <c r="I1245" s="7">
        <v>0.8377</v>
      </c>
      <c r="J1245" s="14">
        <f t="shared" si="108"/>
        <v>41885000</v>
      </c>
      <c r="K1245" s="9">
        <f t="shared" si="109"/>
        <v>894244.74999999988</v>
      </c>
      <c r="L1245" s="9">
        <f t="shared" si="110"/>
        <v>41885000</v>
      </c>
      <c r="M1245" s="9">
        <f t="shared" si="111"/>
        <v>0</v>
      </c>
      <c r="N1245" s="9">
        <f t="shared" si="112"/>
        <v>894244.74999999988</v>
      </c>
      <c r="O1245" s="27">
        <f t="shared" si="113"/>
        <v>2.1349999999999997E-2</v>
      </c>
      <c r="P1245" s="10"/>
    </row>
    <row r="1246" spans="1:16" x14ac:dyDescent="0.35">
      <c r="A1246" s="5" t="s">
        <v>801</v>
      </c>
      <c r="B1246" s="6">
        <v>80010000</v>
      </c>
      <c r="C1246" s="7" t="s">
        <v>131</v>
      </c>
      <c r="D1246" s="7" t="s">
        <v>186</v>
      </c>
      <c r="E1246" s="8">
        <v>44390</v>
      </c>
      <c r="F1246" s="8">
        <v>46216</v>
      </c>
      <c r="G1246" s="7">
        <v>7.05</v>
      </c>
      <c r="H1246" s="7">
        <v>100</v>
      </c>
      <c r="I1246" s="7">
        <v>9.6839999999999996E-2</v>
      </c>
      <c r="J1246" s="14">
        <f t="shared" si="108"/>
        <v>7748168.3999999994</v>
      </c>
      <c r="K1246" s="9">
        <f t="shared" si="109"/>
        <v>546245.87219999987</v>
      </c>
      <c r="L1246" s="9">
        <f t="shared" si="110"/>
        <v>7748168.3999999994</v>
      </c>
      <c r="M1246" s="9">
        <f t="shared" si="111"/>
        <v>0</v>
      </c>
      <c r="N1246" s="9">
        <f t="shared" si="112"/>
        <v>546245.87219999987</v>
      </c>
      <c r="O1246" s="27">
        <f t="shared" si="113"/>
        <v>7.0499999999999993E-2</v>
      </c>
      <c r="P1246" s="10"/>
    </row>
    <row r="1247" spans="1:16" x14ac:dyDescent="0.35">
      <c r="A1247" s="5" t="s">
        <v>835</v>
      </c>
      <c r="B1247" s="6">
        <v>1779750000</v>
      </c>
      <c r="C1247" s="7" t="s">
        <v>15</v>
      </c>
      <c r="D1247" s="7" t="s">
        <v>116</v>
      </c>
      <c r="E1247" s="8">
        <v>44441</v>
      </c>
      <c r="F1247" s="8">
        <v>49920</v>
      </c>
      <c r="G1247" s="7">
        <v>0.3</v>
      </c>
      <c r="H1247" s="7">
        <v>99.227000000000004</v>
      </c>
      <c r="I1247" s="7">
        <v>1</v>
      </c>
      <c r="J1247" s="14">
        <f t="shared" si="108"/>
        <v>1779750000</v>
      </c>
      <c r="K1247" s="9">
        <f t="shared" si="109"/>
        <v>5339250</v>
      </c>
      <c r="L1247" s="9">
        <f t="shared" si="110"/>
        <v>1765992532.5</v>
      </c>
      <c r="M1247" s="9">
        <f t="shared" si="111"/>
        <v>-13757467.5</v>
      </c>
      <c r="N1247" s="9">
        <f t="shared" si="112"/>
        <v>-8418217.5</v>
      </c>
      <c r="O1247" s="27">
        <f t="shared" si="113"/>
        <v>-4.7668477329759033E-3</v>
      </c>
      <c r="P1247" s="10"/>
    </row>
    <row r="1248" spans="1:16" x14ac:dyDescent="0.35">
      <c r="A1248" s="5" t="s">
        <v>1392</v>
      </c>
      <c r="B1248" s="6">
        <v>85800000</v>
      </c>
      <c r="C1248" s="7" t="s">
        <v>131</v>
      </c>
      <c r="D1248" s="7" t="s">
        <v>186</v>
      </c>
      <c r="E1248" s="8">
        <v>44459</v>
      </c>
      <c r="F1248" s="8">
        <v>46254</v>
      </c>
      <c r="G1248" s="7">
        <v>4.66</v>
      </c>
      <c r="H1248" s="7">
        <v>100</v>
      </c>
      <c r="I1248" s="7">
        <v>9.7799999999999998E-2</v>
      </c>
      <c r="J1248" s="14">
        <f t="shared" si="108"/>
        <v>8391240</v>
      </c>
      <c r="K1248" s="9">
        <f t="shared" si="109"/>
        <v>391031.78400000004</v>
      </c>
      <c r="L1248" s="9">
        <f t="shared" si="110"/>
        <v>8391240</v>
      </c>
      <c r="M1248" s="9">
        <f t="shared" si="111"/>
        <v>0</v>
      </c>
      <c r="N1248" s="9">
        <f t="shared" si="112"/>
        <v>391031.78400000004</v>
      </c>
      <c r="O1248" s="27">
        <f t="shared" si="113"/>
        <v>4.6600000000000003E-2</v>
      </c>
      <c r="P1248" s="10"/>
    </row>
    <row r="1249" spans="1:16" x14ac:dyDescent="0.35">
      <c r="A1249" s="5" t="s">
        <v>701</v>
      </c>
      <c r="B1249" s="6">
        <v>700000000</v>
      </c>
      <c r="C1249" s="7" t="s">
        <v>23</v>
      </c>
      <c r="D1249" s="7" t="s">
        <v>32</v>
      </c>
      <c r="E1249" s="8">
        <v>44532</v>
      </c>
      <c r="F1249" s="8">
        <v>46723</v>
      </c>
      <c r="G1249" s="7">
        <v>1.55</v>
      </c>
      <c r="H1249" s="7">
        <v>100</v>
      </c>
      <c r="I1249" s="7">
        <v>0.88288</v>
      </c>
      <c r="J1249" s="14">
        <f t="shared" si="108"/>
        <v>618016000</v>
      </c>
      <c r="K1249" s="9">
        <f t="shared" si="109"/>
        <v>9579248</v>
      </c>
      <c r="L1249" s="9">
        <f t="shared" si="110"/>
        <v>618016000</v>
      </c>
      <c r="M1249" s="9">
        <f t="shared" si="111"/>
        <v>0</v>
      </c>
      <c r="N1249" s="9">
        <f t="shared" si="112"/>
        <v>9579248</v>
      </c>
      <c r="O1249" s="27">
        <f t="shared" si="113"/>
        <v>1.55E-2</v>
      </c>
      <c r="P1249" s="10"/>
    </row>
    <row r="1250" spans="1:16" x14ac:dyDescent="0.35">
      <c r="A1250" s="5" t="s">
        <v>1064</v>
      </c>
      <c r="B1250" s="6">
        <v>208820000</v>
      </c>
      <c r="C1250" s="7" t="s">
        <v>53</v>
      </c>
      <c r="D1250" s="7" t="s">
        <v>54</v>
      </c>
      <c r="E1250" s="8">
        <v>44708</v>
      </c>
      <c r="F1250" s="8">
        <v>47630</v>
      </c>
      <c r="G1250" s="7">
        <v>1.3</v>
      </c>
      <c r="H1250" s="7">
        <v>100.038</v>
      </c>
      <c r="I1250" s="11">
        <v>0.97248999999999997</v>
      </c>
      <c r="J1250" s="14">
        <f t="shared" si="108"/>
        <v>203075361.79999998</v>
      </c>
      <c r="K1250" s="9">
        <f t="shared" si="109"/>
        <v>2639979.7034</v>
      </c>
      <c r="L1250" s="9">
        <f t="shared" si="110"/>
        <v>203152530.437484</v>
      </c>
      <c r="M1250" s="9">
        <f t="shared" si="111"/>
        <v>77168.637484014034</v>
      </c>
      <c r="N1250" s="9">
        <f t="shared" si="112"/>
        <v>2717148.340884014</v>
      </c>
      <c r="O1250" s="27">
        <f t="shared" si="113"/>
        <v>1.3374917531338161E-2</v>
      </c>
      <c r="P1250" s="10"/>
    </row>
    <row r="1251" spans="1:16" x14ac:dyDescent="0.35">
      <c r="A1251" s="5" t="s">
        <v>1312</v>
      </c>
      <c r="B1251" s="6">
        <v>479100000</v>
      </c>
      <c r="C1251" s="7" t="s">
        <v>15</v>
      </c>
      <c r="D1251" s="7" t="s">
        <v>32</v>
      </c>
      <c r="E1251" s="8">
        <v>44831</v>
      </c>
      <c r="F1251" s="8">
        <v>46870</v>
      </c>
      <c r="G1251" s="7">
        <v>2.625</v>
      </c>
      <c r="H1251" s="7">
        <v>99.936000000000007</v>
      </c>
      <c r="I1251" s="7">
        <v>1</v>
      </c>
      <c r="J1251" s="14">
        <f t="shared" si="108"/>
        <v>479100000</v>
      </c>
      <c r="K1251" s="9">
        <f t="shared" si="109"/>
        <v>12576375</v>
      </c>
      <c r="L1251" s="9">
        <f t="shared" si="110"/>
        <v>478793376</v>
      </c>
      <c r="M1251" s="9">
        <f t="shared" si="111"/>
        <v>-306624</v>
      </c>
      <c r="N1251" s="9">
        <f t="shared" si="112"/>
        <v>12269751</v>
      </c>
      <c r="O1251" s="27">
        <f t="shared" si="113"/>
        <v>2.5626400896573809E-2</v>
      </c>
      <c r="P1251" s="10"/>
    </row>
    <row r="1252" spans="1:16" x14ac:dyDescent="0.35">
      <c r="A1252" s="5" t="s">
        <v>698</v>
      </c>
      <c r="B1252" s="6">
        <v>497700000</v>
      </c>
      <c r="C1252" s="7" t="s">
        <v>15</v>
      </c>
      <c r="D1252" s="7" t="s">
        <v>69</v>
      </c>
      <c r="E1252" s="8">
        <v>44859</v>
      </c>
      <c r="F1252" s="8">
        <v>47329</v>
      </c>
      <c r="G1252" s="7">
        <v>3.5</v>
      </c>
      <c r="H1252" s="7">
        <v>99.91</v>
      </c>
      <c r="I1252" s="7">
        <v>1</v>
      </c>
      <c r="J1252" s="14">
        <f t="shared" si="108"/>
        <v>497700000</v>
      </c>
      <c r="K1252" s="9">
        <f t="shared" si="109"/>
        <v>17419500</v>
      </c>
      <c r="L1252" s="9">
        <f t="shared" si="110"/>
        <v>497252070</v>
      </c>
      <c r="M1252" s="9">
        <f t="shared" si="111"/>
        <v>-447930</v>
      </c>
      <c r="N1252" s="9">
        <f t="shared" si="112"/>
        <v>16971570</v>
      </c>
      <c r="O1252" s="27">
        <f t="shared" si="113"/>
        <v>3.4130717645881291E-2</v>
      </c>
      <c r="P1252" s="10"/>
    </row>
    <row r="1253" spans="1:16" x14ac:dyDescent="0.35">
      <c r="A1253" s="5" t="s">
        <v>1320</v>
      </c>
      <c r="B1253" s="6">
        <v>2078800</v>
      </c>
      <c r="C1253" s="7" t="s">
        <v>15</v>
      </c>
      <c r="D1253" s="7" t="s">
        <v>116</v>
      </c>
      <c r="E1253" s="8">
        <v>45656</v>
      </c>
      <c r="F1253" s="8">
        <v>48578</v>
      </c>
      <c r="G1253" s="7">
        <v>0</v>
      </c>
      <c r="H1253" s="7">
        <v>100</v>
      </c>
      <c r="I1253" s="7">
        <v>1</v>
      </c>
      <c r="J1253" s="14">
        <f t="shared" si="108"/>
        <v>2078800</v>
      </c>
      <c r="K1253" s="9">
        <f t="shared" si="109"/>
        <v>0</v>
      </c>
      <c r="L1253" s="9">
        <f t="shared" si="110"/>
        <v>2078800</v>
      </c>
      <c r="M1253" s="9">
        <f t="shared" si="111"/>
        <v>0</v>
      </c>
      <c r="N1253" s="9">
        <f t="shared" si="112"/>
        <v>0</v>
      </c>
      <c r="O1253" s="27">
        <f t="shared" si="113"/>
        <v>0</v>
      </c>
      <c r="P1253" s="10"/>
    </row>
    <row r="1254" spans="1:16" x14ac:dyDescent="0.35">
      <c r="A1254" s="5" t="s">
        <v>172</v>
      </c>
      <c r="B1254" s="6">
        <v>850000000</v>
      </c>
      <c r="C1254" s="7" t="s">
        <v>23</v>
      </c>
      <c r="D1254" s="7" t="s">
        <v>18</v>
      </c>
      <c r="E1254" s="8">
        <v>45622</v>
      </c>
      <c r="F1254" s="8">
        <v>49324</v>
      </c>
      <c r="G1254" s="7">
        <v>5.4180000000000001</v>
      </c>
      <c r="H1254" s="7">
        <v>99.988</v>
      </c>
      <c r="I1254" s="7">
        <v>0.95899000000000001</v>
      </c>
      <c r="J1254" s="14">
        <f t="shared" si="108"/>
        <v>815141500</v>
      </c>
      <c r="K1254" s="9">
        <f t="shared" si="109"/>
        <v>44164366.469999999</v>
      </c>
      <c r="L1254" s="9">
        <f t="shared" si="110"/>
        <v>815043683.01999998</v>
      </c>
      <c r="M1254" s="9">
        <f t="shared" si="111"/>
        <v>-97816.980000019073</v>
      </c>
      <c r="N1254" s="9">
        <f t="shared" si="112"/>
        <v>44066549.48999998</v>
      </c>
      <c r="O1254" s="27">
        <f t="shared" si="113"/>
        <v>5.4066487978557405E-2</v>
      </c>
      <c r="P1254" s="10"/>
    </row>
    <row r="1255" spans="1:16" x14ac:dyDescent="0.35">
      <c r="A1255" s="5" t="s">
        <v>108</v>
      </c>
      <c r="B1255" s="6">
        <v>136525500</v>
      </c>
      <c r="C1255" s="7" t="s">
        <v>287</v>
      </c>
      <c r="D1255" s="7" t="s">
        <v>109</v>
      </c>
      <c r="E1255" s="8">
        <v>45629</v>
      </c>
      <c r="F1255" s="8">
        <v>47455</v>
      </c>
      <c r="G1255" s="7">
        <v>2.323</v>
      </c>
      <c r="H1255" s="7">
        <v>100</v>
      </c>
      <c r="I1255" s="7">
        <v>8.6690000000000003E-2</v>
      </c>
      <c r="J1255" s="14">
        <f t="shared" si="108"/>
        <v>11835395.595000001</v>
      </c>
      <c r="K1255" s="9">
        <f t="shared" si="109"/>
        <v>274936.23967184999</v>
      </c>
      <c r="L1255" s="9">
        <f t="shared" si="110"/>
        <v>11835395.595000001</v>
      </c>
      <c r="M1255" s="9">
        <f t="shared" si="111"/>
        <v>0</v>
      </c>
      <c r="N1255" s="9">
        <f t="shared" si="112"/>
        <v>274936.23967184999</v>
      </c>
      <c r="O1255" s="27">
        <f t="shared" si="113"/>
        <v>2.3229999999999997E-2</v>
      </c>
      <c r="P1255" s="10"/>
    </row>
    <row r="1256" spans="1:16" x14ac:dyDescent="0.35">
      <c r="A1256" s="5" t="s">
        <v>1408</v>
      </c>
      <c r="B1256" s="6">
        <v>364068000</v>
      </c>
      <c r="C1256" s="7" t="s">
        <v>287</v>
      </c>
      <c r="D1256" s="7" t="s">
        <v>30</v>
      </c>
      <c r="E1256" s="8">
        <v>45629</v>
      </c>
      <c r="F1256" s="8">
        <v>47455</v>
      </c>
      <c r="G1256" s="7">
        <v>2.4830000000000001</v>
      </c>
      <c r="H1256" s="7">
        <v>100</v>
      </c>
      <c r="I1256" s="7">
        <v>8.6690000000000003E-2</v>
      </c>
      <c r="J1256" s="14">
        <f t="shared" si="108"/>
        <v>31561054.920000002</v>
      </c>
      <c r="K1256" s="9">
        <f t="shared" si="109"/>
        <v>783660.99366360006</v>
      </c>
      <c r="L1256" s="9">
        <f t="shared" si="110"/>
        <v>31561054.920000002</v>
      </c>
      <c r="M1256" s="9">
        <f t="shared" si="111"/>
        <v>0</v>
      </c>
      <c r="N1256" s="9">
        <f t="shared" si="112"/>
        <v>783660.99366360006</v>
      </c>
      <c r="O1256" s="27">
        <f t="shared" si="113"/>
        <v>2.4830000000000001E-2</v>
      </c>
      <c r="P1256" s="10"/>
    </row>
    <row r="1257" spans="1:16" x14ac:dyDescent="0.35">
      <c r="A1257" s="5" t="s">
        <v>1409</v>
      </c>
      <c r="B1257" s="6">
        <v>9440000</v>
      </c>
      <c r="C1257" s="7" t="s">
        <v>445</v>
      </c>
      <c r="D1257" s="7" t="s">
        <v>61</v>
      </c>
      <c r="E1257" s="8">
        <v>45628</v>
      </c>
      <c r="F1257" s="8">
        <v>47473</v>
      </c>
      <c r="G1257" s="7">
        <v>10.5</v>
      </c>
      <c r="H1257" s="7">
        <v>100</v>
      </c>
      <c r="I1257" s="11">
        <v>1.1180000000000001E-2</v>
      </c>
      <c r="J1257" s="14">
        <f t="shared" ref="J1257:J1320" si="114">IFERROR((B1257*I1257),0)</f>
        <v>105539.20000000001</v>
      </c>
      <c r="K1257" s="9">
        <f t="shared" ref="K1257:K1320" si="115">IFERROR(((J1257)*(G1257%)),0)</f>
        <v>11081.616</v>
      </c>
      <c r="L1257" s="9">
        <f t="shared" ref="L1257:L1320" si="116">IFERROR((J1257)*(H1257%),0)</f>
        <v>105539.20000000001</v>
      </c>
      <c r="M1257" s="9">
        <f t="shared" ref="M1257:M1320" si="117">IFERROR((L1257-J1257),0)</f>
        <v>0</v>
      </c>
      <c r="N1257" s="9">
        <f t="shared" ref="N1257:N1320" si="118">IFERROR((M1257+K1257),0)</f>
        <v>11081.616</v>
      </c>
      <c r="O1257" s="27">
        <f t="shared" ref="O1257:O1320" si="119">IFERROR((N1257/L1257),0)</f>
        <v>0.10499999999999998</v>
      </c>
      <c r="P1257" s="10"/>
    </row>
    <row r="1258" spans="1:16" x14ac:dyDescent="0.35">
      <c r="A1258" s="5" t="s">
        <v>1354</v>
      </c>
      <c r="B1258" s="6">
        <v>579588000</v>
      </c>
      <c r="C1258" s="7" t="s">
        <v>287</v>
      </c>
      <c r="D1258" s="7" t="s">
        <v>30</v>
      </c>
      <c r="E1258" s="8">
        <v>45573</v>
      </c>
      <c r="F1258" s="8">
        <v>47399</v>
      </c>
      <c r="G1258" s="7">
        <v>2.2690000000000001</v>
      </c>
      <c r="H1258" s="7">
        <v>100</v>
      </c>
      <c r="I1258" s="7">
        <v>8.7779999999999997E-2</v>
      </c>
      <c r="J1258" s="14">
        <f t="shared" si="114"/>
        <v>50876234.640000001</v>
      </c>
      <c r="K1258" s="9">
        <f t="shared" si="115"/>
        <v>1154381.7639816001</v>
      </c>
      <c r="L1258" s="9">
        <f t="shared" si="116"/>
        <v>50876234.640000001</v>
      </c>
      <c r="M1258" s="9">
        <f t="shared" si="117"/>
        <v>0</v>
      </c>
      <c r="N1258" s="9">
        <f t="shared" si="118"/>
        <v>1154381.7639816001</v>
      </c>
      <c r="O1258" s="27">
        <f t="shared" si="119"/>
        <v>2.2690000000000002E-2</v>
      </c>
      <c r="P1258" s="10"/>
    </row>
    <row r="1259" spans="1:16" x14ac:dyDescent="0.35">
      <c r="A1259" s="5" t="s">
        <v>570</v>
      </c>
      <c r="B1259" s="6">
        <v>114130000</v>
      </c>
      <c r="C1259" s="7" t="s">
        <v>53</v>
      </c>
      <c r="D1259" s="7" t="s">
        <v>54</v>
      </c>
      <c r="E1259" s="8">
        <v>45604</v>
      </c>
      <c r="F1259" s="8">
        <v>47430</v>
      </c>
      <c r="G1259" s="7">
        <v>1.5</v>
      </c>
      <c r="H1259" s="7">
        <v>100.048</v>
      </c>
      <c r="I1259" s="11">
        <v>1.0616699999999999</v>
      </c>
      <c r="J1259" s="14">
        <f t="shared" si="114"/>
        <v>121168397.09999999</v>
      </c>
      <c r="K1259" s="9">
        <f t="shared" si="115"/>
        <v>1817525.9564999999</v>
      </c>
      <c r="L1259" s="9">
        <f t="shared" si="116"/>
        <v>121226557.930608</v>
      </c>
      <c r="M1259" s="9">
        <f t="shared" si="117"/>
        <v>58160.830608010292</v>
      </c>
      <c r="N1259" s="9">
        <f t="shared" si="118"/>
        <v>1875686.7871080101</v>
      </c>
      <c r="O1259" s="27">
        <f t="shared" si="119"/>
        <v>1.547257316488094E-2</v>
      </c>
      <c r="P1259" s="10"/>
    </row>
    <row r="1260" spans="1:16" x14ac:dyDescent="0.35">
      <c r="A1260" s="5" t="s">
        <v>696</v>
      </c>
      <c r="B1260" s="6">
        <v>6751476</v>
      </c>
      <c r="C1260" s="7" t="s">
        <v>193</v>
      </c>
      <c r="D1260" s="7" t="s">
        <v>116</v>
      </c>
      <c r="E1260" s="8">
        <v>45518</v>
      </c>
      <c r="F1260" s="8">
        <v>48440</v>
      </c>
      <c r="G1260" s="7">
        <v>4.8499999999999996</v>
      </c>
      <c r="H1260" s="7">
        <v>100</v>
      </c>
      <c r="I1260" s="11">
        <v>0.55083000000000004</v>
      </c>
      <c r="J1260" s="14">
        <f t="shared" si="114"/>
        <v>3718915.5250800001</v>
      </c>
      <c r="K1260" s="9">
        <f t="shared" si="115"/>
        <v>180367.40296637997</v>
      </c>
      <c r="L1260" s="9">
        <f t="shared" si="116"/>
        <v>3718915.5250800001</v>
      </c>
      <c r="M1260" s="9">
        <f t="shared" si="117"/>
        <v>0</v>
      </c>
      <c r="N1260" s="9">
        <f t="shared" si="118"/>
        <v>180367.40296637997</v>
      </c>
      <c r="O1260" s="27">
        <f t="shared" si="119"/>
        <v>4.8499999999999995E-2</v>
      </c>
      <c r="P1260" s="10"/>
    </row>
    <row r="1261" spans="1:16" x14ac:dyDescent="0.35">
      <c r="A1261" s="5" t="s">
        <v>1234</v>
      </c>
      <c r="B1261" s="6">
        <v>29504400</v>
      </c>
      <c r="C1261" s="7" t="s">
        <v>431</v>
      </c>
      <c r="D1261" s="7" t="s">
        <v>71</v>
      </c>
      <c r="E1261" s="8">
        <v>45541</v>
      </c>
      <c r="F1261" s="8">
        <v>47367</v>
      </c>
      <c r="G1261" s="7">
        <v>4.1500000000000004</v>
      </c>
      <c r="H1261" s="7">
        <v>100</v>
      </c>
      <c r="I1261" s="11">
        <v>0.11563</v>
      </c>
      <c r="J1261" s="14">
        <f t="shared" si="114"/>
        <v>3411593.7719999999</v>
      </c>
      <c r="K1261" s="9">
        <f t="shared" si="115"/>
        <v>141581.141538</v>
      </c>
      <c r="L1261" s="9">
        <f t="shared" si="116"/>
        <v>3411593.7719999999</v>
      </c>
      <c r="M1261" s="9">
        <f t="shared" si="117"/>
        <v>0</v>
      </c>
      <c r="N1261" s="9">
        <f t="shared" si="118"/>
        <v>141581.141538</v>
      </c>
      <c r="O1261" s="27">
        <f t="shared" si="119"/>
        <v>4.1500000000000002E-2</v>
      </c>
      <c r="P1261" s="10"/>
    </row>
    <row r="1262" spans="1:16" x14ac:dyDescent="0.35">
      <c r="A1262" s="5" t="s">
        <v>288</v>
      </c>
      <c r="B1262" s="6">
        <v>189800000</v>
      </c>
      <c r="C1262" s="7" t="s">
        <v>131</v>
      </c>
      <c r="D1262" s="7" t="s">
        <v>79</v>
      </c>
      <c r="E1262" s="8">
        <v>45561</v>
      </c>
      <c r="F1262" s="8">
        <v>47387</v>
      </c>
      <c r="G1262" s="7">
        <v>3.6659999999999999</v>
      </c>
      <c r="H1262" s="7">
        <v>100</v>
      </c>
      <c r="I1262" s="7">
        <v>8.5959999999999995E-2</v>
      </c>
      <c r="J1262" s="14">
        <f t="shared" si="114"/>
        <v>16315207.999999998</v>
      </c>
      <c r="K1262" s="9">
        <f t="shared" si="115"/>
        <v>598115.52527999994</v>
      </c>
      <c r="L1262" s="9">
        <f t="shared" si="116"/>
        <v>16315207.999999998</v>
      </c>
      <c r="M1262" s="9">
        <f t="shared" si="117"/>
        <v>0</v>
      </c>
      <c r="N1262" s="9">
        <f t="shared" si="118"/>
        <v>598115.52527999994</v>
      </c>
      <c r="O1262" s="27">
        <f t="shared" si="119"/>
        <v>3.6659999999999998E-2</v>
      </c>
      <c r="P1262" s="10"/>
    </row>
    <row r="1263" spans="1:16" x14ac:dyDescent="0.35">
      <c r="A1263" s="5" t="s">
        <v>779</v>
      </c>
      <c r="B1263" s="6">
        <v>94277000</v>
      </c>
      <c r="C1263" s="7" t="s">
        <v>287</v>
      </c>
      <c r="D1263" s="7" t="s">
        <v>30</v>
      </c>
      <c r="E1263" s="8">
        <v>45475</v>
      </c>
      <c r="F1263" s="8">
        <v>46570</v>
      </c>
      <c r="G1263" s="7">
        <v>3.0110000000000001</v>
      </c>
      <c r="H1263" s="7">
        <v>100</v>
      </c>
      <c r="I1263" s="7">
        <v>8.8029999999999997E-2</v>
      </c>
      <c r="J1263" s="14">
        <f t="shared" si="114"/>
        <v>8299204.3099999996</v>
      </c>
      <c r="K1263" s="9">
        <f t="shared" si="115"/>
        <v>249889.04177410001</v>
      </c>
      <c r="L1263" s="9">
        <f t="shared" si="116"/>
        <v>8299204.3099999996</v>
      </c>
      <c r="M1263" s="9">
        <f t="shared" si="117"/>
        <v>0</v>
      </c>
      <c r="N1263" s="9">
        <f t="shared" si="118"/>
        <v>249889.04177410001</v>
      </c>
      <c r="O1263" s="27">
        <f t="shared" si="119"/>
        <v>3.0110000000000001E-2</v>
      </c>
      <c r="P1263" s="10"/>
    </row>
    <row r="1264" spans="1:16" x14ac:dyDescent="0.35">
      <c r="A1264" s="5" t="s">
        <v>325</v>
      </c>
      <c r="B1264" s="6">
        <v>142350000</v>
      </c>
      <c r="C1264" s="7" t="s">
        <v>131</v>
      </c>
      <c r="D1264" s="7" t="s">
        <v>109</v>
      </c>
      <c r="E1264" s="8">
        <v>45314</v>
      </c>
      <c r="F1264" s="8">
        <v>47322</v>
      </c>
      <c r="G1264" s="7">
        <v>3.7789999999999999</v>
      </c>
      <c r="H1264" s="7">
        <v>100</v>
      </c>
      <c r="I1264" s="7">
        <v>8.7410000000000002E-2</v>
      </c>
      <c r="J1264" s="14">
        <f t="shared" si="114"/>
        <v>12442813.5</v>
      </c>
      <c r="K1264" s="9">
        <f t="shared" si="115"/>
        <v>470213.92216499994</v>
      </c>
      <c r="L1264" s="9">
        <f t="shared" si="116"/>
        <v>12442813.5</v>
      </c>
      <c r="M1264" s="9">
        <f t="shared" si="117"/>
        <v>0</v>
      </c>
      <c r="N1264" s="9">
        <f t="shared" si="118"/>
        <v>470213.92216499994</v>
      </c>
      <c r="O1264" s="27">
        <f t="shared" si="119"/>
        <v>3.7789999999999997E-2</v>
      </c>
      <c r="P1264" s="10"/>
    </row>
    <row r="1265" spans="1:16" x14ac:dyDescent="0.35">
      <c r="A1265" s="5" t="s">
        <v>1412</v>
      </c>
      <c r="B1265" s="6">
        <v>32637000</v>
      </c>
      <c r="C1265" s="7" t="s">
        <v>15</v>
      </c>
      <c r="D1265" s="7" t="s">
        <v>32</v>
      </c>
      <c r="E1265" s="8">
        <v>45252</v>
      </c>
      <c r="F1265" s="8">
        <v>47079</v>
      </c>
      <c r="G1265" s="7">
        <v>8</v>
      </c>
      <c r="H1265" s="7">
        <v>100</v>
      </c>
      <c r="I1265" s="7">
        <v>1</v>
      </c>
      <c r="J1265" s="14">
        <f t="shared" si="114"/>
        <v>32637000</v>
      </c>
      <c r="K1265" s="9">
        <f t="shared" si="115"/>
        <v>2610960</v>
      </c>
      <c r="L1265" s="9">
        <f t="shared" si="116"/>
        <v>32637000</v>
      </c>
      <c r="M1265" s="9">
        <f t="shared" si="117"/>
        <v>0</v>
      </c>
      <c r="N1265" s="9">
        <f t="shared" si="118"/>
        <v>2610960</v>
      </c>
      <c r="O1265" s="27">
        <f t="shared" si="119"/>
        <v>0.08</v>
      </c>
      <c r="P1265" s="10"/>
    </row>
    <row r="1266" spans="1:16" x14ac:dyDescent="0.35">
      <c r="A1266" s="5" t="s">
        <v>359</v>
      </c>
      <c r="B1266" s="6">
        <v>53540000</v>
      </c>
      <c r="C1266" s="7" t="s">
        <v>15</v>
      </c>
      <c r="D1266" s="7" t="s">
        <v>79</v>
      </c>
      <c r="E1266" s="8">
        <v>45238</v>
      </c>
      <c r="F1266" s="8">
        <v>48160</v>
      </c>
      <c r="G1266" s="7">
        <v>4.9720000000000004</v>
      </c>
      <c r="H1266" s="7">
        <v>100</v>
      </c>
      <c r="I1266" s="7">
        <v>1</v>
      </c>
      <c r="J1266" s="14">
        <f t="shared" si="114"/>
        <v>53540000</v>
      </c>
      <c r="K1266" s="9">
        <f t="shared" si="115"/>
        <v>2662008.8000000003</v>
      </c>
      <c r="L1266" s="9">
        <f t="shared" si="116"/>
        <v>53540000</v>
      </c>
      <c r="M1266" s="9">
        <f t="shared" si="117"/>
        <v>0</v>
      </c>
      <c r="N1266" s="9">
        <f t="shared" si="118"/>
        <v>2662008.8000000003</v>
      </c>
      <c r="O1266" s="27">
        <f t="shared" si="119"/>
        <v>4.9720000000000007E-2</v>
      </c>
      <c r="P1266" s="10"/>
    </row>
    <row r="1267" spans="1:16" x14ac:dyDescent="0.35">
      <c r="A1267" s="5" t="s">
        <v>1414</v>
      </c>
      <c r="B1267" s="6">
        <v>70000000</v>
      </c>
      <c r="C1267" s="7" t="s">
        <v>23</v>
      </c>
      <c r="D1267" s="7" t="s">
        <v>71</v>
      </c>
      <c r="E1267" s="8">
        <v>45152</v>
      </c>
      <c r="F1267" s="8">
        <v>46248</v>
      </c>
      <c r="G1267" s="7">
        <v>5.75</v>
      </c>
      <c r="H1267" s="7">
        <v>100</v>
      </c>
      <c r="I1267" s="7">
        <v>0.91325999999999996</v>
      </c>
      <c r="J1267" s="14">
        <f t="shared" si="114"/>
        <v>63928200</v>
      </c>
      <c r="K1267" s="9">
        <f t="shared" si="115"/>
        <v>3675871.5</v>
      </c>
      <c r="L1267" s="9">
        <f t="shared" si="116"/>
        <v>63928200</v>
      </c>
      <c r="M1267" s="9">
        <f t="shared" si="117"/>
        <v>0</v>
      </c>
      <c r="N1267" s="9">
        <f t="shared" si="118"/>
        <v>3675871.5</v>
      </c>
      <c r="O1267" s="27">
        <f t="shared" si="119"/>
        <v>5.7500000000000002E-2</v>
      </c>
      <c r="P1267" s="10"/>
    </row>
    <row r="1268" spans="1:16" x14ac:dyDescent="0.35">
      <c r="A1268" s="5" t="s">
        <v>864</v>
      </c>
      <c r="B1268" s="6">
        <v>83490000</v>
      </c>
      <c r="C1268" s="7" t="s">
        <v>15</v>
      </c>
      <c r="D1268" s="7" t="s">
        <v>91</v>
      </c>
      <c r="E1268" s="8">
        <v>45119</v>
      </c>
      <c r="F1268" s="8">
        <v>46946</v>
      </c>
      <c r="G1268" s="7">
        <v>5.5</v>
      </c>
      <c r="H1268" s="7">
        <v>99.468000000000004</v>
      </c>
      <c r="I1268" s="7">
        <v>1</v>
      </c>
      <c r="J1268" s="14">
        <f t="shared" si="114"/>
        <v>83490000</v>
      </c>
      <c r="K1268" s="9">
        <f t="shared" si="115"/>
        <v>4591950</v>
      </c>
      <c r="L1268" s="9">
        <f t="shared" si="116"/>
        <v>83045833.200000003</v>
      </c>
      <c r="M1268" s="9">
        <f t="shared" si="117"/>
        <v>-444166.79999999702</v>
      </c>
      <c r="N1268" s="9">
        <f t="shared" si="118"/>
        <v>4147783.200000003</v>
      </c>
      <c r="O1268" s="27">
        <f t="shared" si="119"/>
        <v>4.9945711183496236E-2</v>
      </c>
      <c r="P1268" s="10"/>
    </row>
    <row r="1269" spans="1:16" x14ac:dyDescent="0.35">
      <c r="A1269" s="5" t="s">
        <v>643</v>
      </c>
      <c r="B1269" s="6">
        <v>327480000</v>
      </c>
      <c r="C1269" s="7" t="s">
        <v>15</v>
      </c>
      <c r="D1269" s="7" t="s">
        <v>116</v>
      </c>
      <c r="E1269" s="8">
        <v>45110</v>
      </c>
      <c r="F1269" s="8">
        <v>49493</v>
      </c>
      <c r="G1269" s="7">
        <v>3.3860000000000001</v>
      </c>
      <c r="H1269" s="7">
        <v>100</v>
      </c>
      <c r="I1269" s="7">
        <v>1</v>
      </c>
      <c r="J1269" s="14">
        <f t="shared" si="114"/>
        <v>327480000</v>
      </c>
      <c r="K1269" s="9">
        <f t="shared" si="115"/>
        <v>11088472.800000001</v>
      </c>
      <c r="L1269" s="9">
        <f t="shared" si="116"/>
        <v>327480000</v>
      </c>
      <c r="M1269" s="9">
        <f t="shared" si="117"/>
        <v>0</v>
      </c>
      <c r="N1269" s="9">
        <f t="shared" si="118"/>
        <v>11088472.800000001</v>
      </c>
      <c r="O1269" s="27">
        <f t="shared" si="119"/>
        <v>3.3860000000000001E-2</v>
      </c>
      <c r="P1269" s="10"/>
    </row>
    <row r="1270" spans="1:16" x14ac:dyDescent="0.35">
      <c r="A1270" s="5" t="s">
        <v>307</v>
      </c>
      <c r="B1270" s="6">
        <v>795450000</v>
      </c>
      <c r="C1270" s="7" t="s">
        <v>15</v>
      </c>
      <c r="D1270" s="7" t="s">
        <v>35</v>
      </c>
      <c r="E1270" s="8">
        <v>44985</v>
      </c>
      <c r="F1270" s="8">
        <v>46535</v>
      </c>
      <c r="G1270" s="7">
        <v>3.25</v>
      </c>
      <c r="H1270" s="7">
        <v>99.644000000000005</v>
      </c>
      <c r="I1270" s="7">
        <v>1</v>
      </c>
      <c r="J1270" s="14">
        <f t="shared" si="114"/>
        <v>795450000</v>
      </c>
      <c r="K1270" s="9">
        <f t="shared" si="115"/>
        <v>25852125</v>
      </c>
      <c r="L1270" s="9">
        <f t="shared" si="116"/>
        <v>792618198.00000012</v>
      </c>
      <c r="M1270" s="9">
        <f t="shared" si="117"/>
        <v>-2831801.9999998808</v>
      </c>
      <c r="N1270" s="9">
        <f t="shared" si="118"/>
        <v>23020323.000000119</v>
      </c>
      <c r="O1270" s="27">
        <f t="shared" si="119"/>
        <v>2.9043394484364483E-2</v>
      </c>
      <c r="P1270" s="10"/>
    </row>
    <row r="1271" spans="1:16" x14ac:dyDescent="0.35">
      <c r="A1271" s="5" t="s">
        <v>1234</v>
      </c>
      <c r="B1271" s="6">
        <v>96742500</v>
      </c>
      <c r="C1271" s="7" t="s">
        <v>431</v>
      </c>
      <c r="D1271" s="7" t="s">
        <v>71</v>
      </c>
      <c r="E1271" s="8">
        <v>44232</v>
      </c>
      <c r="F1271" s="8">
        <v>46423</v>
      </c>
      <c r="G1271" s="7">
        <v>2.2799999999999998</v>
      </c>
      <c r="H1271" s="7">
        <v>100</v>
      </c>
      <c r="I1271" s="11">
        <v>0.10755000000000001</v>
      </c>
      <c r="J1271" s="14">
        <f t="shared" si="114"/>
        <v>10404655.875</v>
      </c>
      <c r="K1271" s="9">
        <f t="shared" si="115"/>
        <v>237226.15394999998</v>
      </c>
      <c r="L1271" s="9">
        <f t="shared" si="116"/>
        <v>10404655.875</v>
      </c>
      <c r="M1271" s="9">
        <f t="shared" si="117"/>
        <v>0</v>
      </c>
      <c r="N1271" s="9">
        <f t="shared" si="118"/>
        <v>237226.15394999998</v>
      </c>
      <c r="O1271" s="27">
        <f t="shared" si="119"/>
        <v>2.2799999999999997E-2</v>
      </c>
      <c r="P1271" s="10"/>
    </row>
    <row r="1272" spans="1:16" x14ac:dyDescent="0.35">
      <c r="A1272" s="5" t="s">
        <v>845</v>
      </c>
      <c r="B1272" s="6">
        <v>117680000</v>
      </c>
      <c r="C1272" s="7" t="s">
        <v>15</v>
      </c>
      <c r="D1272" s="7" t="s">
        <v>32</v>
      </c>
      <c r="E1272" s="8">
        <v>44400</v>
      </c>
      <c r="F1272" s="8">
        <v>48052</v>
      </c>
      <c r="G1272" s="7">
        <v>0.35</v>
      </c>
      <c r="H1272" s="7">
        <v>100</v>
      </c>
      <c r="I1272" s="7">
        <v>1</v>
      </c>
      <c r="J1272" s="14">
        <f t="shared" si="114"/>
        <v>117680000</v>
      </c>
      <c r="K1272" s="9">
        <f t="shared" si="115"/>
        <v>411879.99999999994</v>
      </c>
      <c r="L1272" s="9">
        <f t="shared" si="116"/>
        <v>117680000</v>
      </c>
      <c r="M1272" s="9">
        <f t="shared" si="117"/>
        <v>0</v>
      </c>
      <c r="N1272" s="9">
        <f t="shared" si="118"/>
        <v>411879.99999999994</v>
      </c>
      <c r="O1272" s="27">
        <f t="shared" si="119"/>
        <v>3.4999999999999996E-3</v>
      </c>
      <c r="P1272" s="10"/>
    </row>
    <row r="1273" spans="1:16" x14ac:dyDescent="0.35">
      <c r="A1273" s="5" t="s">
        <v>845</v>
      </c>
      <c r="B1273" s="6">
        <v>113110000</v>
      </c>
      <c r="C1273" s="7" t="s">
        <v>15</v>
      </c>
      <c r="D1273" s="7" t="s">
        <v>32</v>
      </c>
      <c r="E1273" s="8">
        <v>44533</v>
      </c>
      <c r="F1273" s="8">
        <v>46724</v>
      </c>
      <c r="G1273" s="7">
        <v>0.25</v>
      </c>
      <c r="H1273" s="7">
        <v>100</v>
      </c>
      <c r="I1273" s="7">
        <v>1</v>
      </c>
      <c r="J1273" s="14">
        <f t="shared" si="114"/>
        <v>113110000</v>
      </c>
      <c r="K1273" s="9">
        <f t="shared" si="115"/>
        <v>282775</v>
      </c>
      <c r="L1273" s="9">
        <f t="shared" si="116"/>
        <v>113110000</v>
      </c>
      <c r="M1273" s="9">
        <f t="shared" si="117"/>
        <v>0</v>
      </c>
      <c r="N1273" s="9">
        <f t="shared" si="118"/>
        <v>282775</v>
      </c>
      <c r="O1273" s="27">
        <f t="shared" si="119"/>
        <v>2.5000000000000001E-3</v>
      </c>
      <c r="P1273" s="10"/>
    </row>
    <row r="1274" spans="1:16" x14ac:dyDescent="0.35">
      <c r="A1274" s="5" t="s">
        <v>1052</v>
      </c>
      <c r="B1274" s="6">
        <v>130548000</v>
      </c>
      <c r="C1274" s="7" t="s">
        <v>287</v>
      </c>
      <c r="D1274" s="7" t="s">
        <v>30</v>
      </c>
      <c r="E1274" s="8">
        <v>44594</v>
      </c>
      <c r="F1274" s="8">
        <v>46420</v>
      </c>
      <c r="G1274" s="7">
        <v>3.4569999999999999</v>
      </c>
      <c r="H1274" s="7">
        <v>100</v>
      </c>
      <c r="I1274" s="7">
        <v>9.5350000000000004E-2</v>
      </c>
      <c r="J1274" s="14">
        <f t="shared" si="114"/>
        <v>12447751.800000001</v>
      </c>
      <c r="K1274" s="9">
        <f t="shared" si="115"/>
        <v>430318.77972599998</v>
      </c>
      <c r="L1274" s="9">
        <f t="shared" si="116"/>
        <v>12447751.800000001</v>
      </c>
      <c r="M1274" s="9">
        <f t="shared" si="117"/>
        <v>0</v>
      </c>
      <c r="N1274" s="9">
        <f t="shared" si="118"/>
        <v>430318.77972599998</v>
      </c>
      <c r="O1274" s="27">
        <f t="shared" si="119"/>
        <v>3.4569999999999997E-2</v>
      </c>
      <c r="P1274" s="10"/>
    </row>
    <row r="1275" spans="1:16" x14ac:dyDescent="0.35">
      <c r="A1275" s="5" t="s">
        <v>1357</v>
      </c>
      <c r="B1275" s="6">
        <v>1091400000</v>
      </c>
      <c r="C1275" s="7" t="s">
        <v>15</v>
      </c>
      <c r="D1275" s="7" t="s">
        <v>79</v>
      </c>
      <c r="E1275" s="8">
        <v>44656</v>
      </c>
      <c r="F1275" s="8">
        <v>46665</v>
      </c>
      <c r="G1275" s="7">
        <v>1</v>
      </c>
      <c r="H1275" s="7">
        <v>99.741</v>
      </c>
      <c r="I1275" s="7">
        <v>1</v>
      </c>
      <c r="J1275" s="14">
        <f t="shared" si="114"/>
        <v>1091400000</v>
      </c>
      <c r="K1275" s="9">
        <f t="shared" si="115"/>
        <v>10914000</v>
      </c>
      <c r="L1275" s="9">
        <f t="shared" si="116"/>
        <v>1088573274</v>
      </c>
      <c r="M1275" s="9">
        <f t="shared" si="117"/>
        <v>-2826726</v>
      </c>
      <c r="N1275" s="9">
        <f t="shared" si="118"/>
        <v>8087274</v>
      </c>
      <c r="O1275" s="27">
        <f t="shared" si="119"/>
        <v>7.4292417360964898E-3</v>
      </c>
      <c r="P1275" s="10"/>
    </row>
    <row r="1276" spans="1:16" x14ac:dyDescent="0.35">
      <c r="A1276" s="5" t="s">
        <v>288</v>
      </c>
      <c r="B1276" s="6">
        <v>527150000</v>
      </c>
      <c r="C1276" s="7" t="s">
        <v>15</v>
      </c>
      <c r="D1276" s="7" t="s">
        <v>79</v>
      </c>
      <c r="E1276" s="8">
        <v>44698</v>
      </c>
      <c r="F1276" s="8">
        <v>47255</v>
      </c>
      <c r="G1276" s="7">
        <v>1.5</v>
      </c>
      <c r="H1276" s="7">
        <v>99.611999999999995</v>
      </c>
      <c r="I1276" s="7">
        <v>1</v>
      </c>
      <c r="J1276" s="14">
        <f t="shared" si="114"/>
        <v>527150000</v>
      </c>
      <c r="K1276" s="9">
        <f t="shared" si="115"/>
        <v>7907250</v>
      </c>
      <c r="L1276" s="9">
        <f t="shared" si="116"/>
        <v>525104657.99999994</v>
      </c>
      <c r="M1276" s="9">
        <f t="shared" si="117"/>
        <v>-2045342.0000000596</v>
      </c>
      <c r="N1276" s="9">
        <f t="shared" si="118"/>
        <v>5861907.9999999404</v>
      </c>
      <c r="O1276" s="27">
        <f t="shared" si="119"/>
        <v>1.1163313656989006E-2</v>
      </c>
      <c r="P1276" s="10"/>
    </row>
    <row r="1277" spans="1:16" x14ac:dyDescent="0.35">
      <c r="A1277" s="5" t="s">
        <v>258</v>
      </c>
      <c r="B1277" s="6">
        <v>634560000</v>
      </c>
      <c r="C1277" s="7" t="s">
        <v>15</v>
      </c>
      <c r="D1277" s="7" t="s">
        <v>18</v>
      </c>
      <c r="E1277" s="8">
        <v>45623</v>
      </c>
      <c r="F1277" s="8">
        <v>50006</v>
      </c>
      <c r="G1277" s="7">
        <v>3.8069999999999999</v>
      </c>
      <c r="H1277" s="7">
        <v>100</v>
      </c>
      <c r="I1277" s="7">
        <v>1</v>
      </c>
      <c r="J1277" s="14">
        <f t="shared" si="114"/>
        <v>634560000</v>
      </c>
      <c r="K1277" s="9">
        <f t="shared" si="115"/>
        <v>24157699.199999999</v>
      </c>
      <c r="L1277" s="9">
        <f t="shared" si="116"/>
        <v>634560000</v>
      </c>
      <c r="M1277" s="9">
        <f t="shared" si="117"/>
        <v>0</v>
      </c>
      <c r="N1277" s="9">
        <f t="shared" si="118"/>
        <v>24157699.199999999</v>
      </c>
      <c r="O1277" s="27">
        <f t="shared" si="119"/>
        <v>3.807E-2</v>
      </c>
      <c r="P1277" s="10"/>
    </row>
    <row r="1278" spans="1:16" x14ac:dyDescent="0.35">
      <c r="A1278" s="5" t="s">
        <v>650</v>
      </c>
      <c r="B1278" s="6">
        <v>620748800</v>
      </c>
      <c r="C1278" s="7" t="s">
        <v>287</v>
      </c>
      <c r="D1278" s="7" t="s">
        <v>186</v>
      </c>
      <c r="E1278" s="8">
        <v>45538</v>
      </c>
      <c r="F1278" s="8">
        <v>47364</v>
      </c>
      <c r="G1278" s="7">
        <v>2.4740000000000002</v>
      </c>
      <c r="H1278" s="7">
        <v>100</v>
      </c>
      <c r="I1278" s="7">
        <v>8.8039999999999993E-2</v>
      </c>
      <c r="J1278" s="14">
        <f t="shared" si="114"/>
        <v>54650724.351999998</v>
      </c>
      <c r="K1278" s="9">
        <f t="shared" si="115"/>
        <v>1352058.9204684801</v>
      </c>
      <c r="L1278" s="9">
        <f t="shared" si="116"/>
        <v>54650724.351999998</v>
      </c>
      <c r="M1278" s="9">
        <f t="shared" si="117"/>
        <v>0</v>
      </c>
      <c r="N1278" s="9">
        <f t="shared" si="118"/>
        <v>1352058.9204684801</v>
      </c>
      <c r="O1278" s="27">
        <f t="shared" si="119"/>
        <v>2.4740000000000002E-2</v>
      </c>
      <c r="P1278" s="10"/>
    </row>
    <row r="1279" spans="1:16" x14ac:dyDescent="0.35">
      <c r="A1279" s="5" t="s">
        <v>1433</v>
      </c>
      <c r="B1279" s="6">
        <v>38526000</v>
      </c>
      <c r="C1279" s="7" t="s">
        <v>287</v>
      </c>
      <c r="D1279" s="7" t="s">
        <v>30</v>
      </c>
      <c r="E1279" s="8">
        <v>45546</v>
      </c>
      <c r="F1279" s="8">
        <v>46276</v>
      </c>
      <c r="G1279" s="7">
        <v>2.677</v>
      </c>
      <c r="H1279" s="7">
        <v>100</v>
      </c>
      <c r="I1279" s="7">
        <v>8.7370000000000003E-2</v>
      </c>
      <c r="J1279" s="14">
        <f t="shared" si="114"/>
        <v>3366016.62</v>
      </c>
      <c r="K1279" s="9">
        <f t="shared" si="115"/>
        <v>90108.264917400011</v>
      </c>
      <c r="L1279" s="9">
        <f t="shared" si="116"/>
        <v>3366016.62</v>
      </c>
      <c r="M1279" s="9">
        <f t="shared" si="117"/>
        <v>0</v>
      </c>
      <c r="N1279" s="9">
        <f t="shared" si="118"/>
        <v>90108.264917400011</v>
      </c>
      <c r="O1279" s="27">
        <f t="shared" si="119"/>
        <v>2.6770000000000002E-2</v>
      </c>
      <c r="P1279" s="10"/>
    </row>
    <row r="1280" spans="1:16" x14ac:dyDescent="0.35">
      <c r="A1280" s="5" t="s">
        <v>1437</v>
      </c>
      <c r="B1280" s="6">
        <v>27457200</v>
      </c>
      <c r="C1280" s="7" t="s">
        <v>287</v>
      </c>
      <c r="D1280" s="7" t="s">
        <v>30</v>
      </c>
      <c r="E1280" s="8">
        <v>45401</v>
      </c>
      <c r="F1280" s="8">
        <v>46314</v>
      </c>
      <c r="G1280" s="7">
        <v>2.9590000000000001</v>
      </c>
      <c r="H1280" s="7">
        <v>100</v>
      </c>
      <c r="I1280" s="7">
        <v>8.5750000000000007E-2</v>
      </c>
      <c r="J1280" s="14">
        <f t="shared" si="114"/>
        <v>2354454.9000000004</v>
      </c>
      <c r="K1280" s="9">
        <f t="shared" si="115"/>
        <v>69668.32049100002</v>
      </c>
      <c r="L1280" s="9">
        <f t="shared" si="116"/>
        <v>2354454.9000000004</v>
      </c>
      <c r="M1280" s="9">
        <f t="shared" si="117"/>
        <v>0</v>
      </c>
      <c r="N1280" s="9">
        <f t="shared" si="118"/>
        <v>69668.32049100002</v>
      </c>
      <c r="O1280" s="27">
        <f t="shared" si="119"/>
        <v>2.9590000000000005E-2</v>
      </c>
      <c r="P1280" s="10"/>
    </row>
    <row r="1281" spans="1:16" x14ac:dyDescent="0.35">
      <c r="A1281" s="5" t="s">
        <v>1438</v>
      </c>
      <c r="B1281" s="6">
        <v>53475000</v>
      </c>
      <c r="C1281" s="7" t="s">
        <v>15</v>
      </c>
      <c r="D1281" s="7" t="s">
        <v>526</v>
      </c>
      <c r="E1281" s="8">
        <v>45408</v>
      </c>
      <c r="F1281" s="8">
        <v>47234</v>
      </c>
      <c r="G1281" s="7">
        <v>5.2</v>
      </c>
      <c r="H1281" s="7">
        <v>100</v>
      </c>
      <c r="I1281" s="7">
        <v>1</v>
      </c>
      <c r="J1281" s="14">
        <f t="shared" si="114"/>
        <v>53475000</v>
      </c>
      <c r="K1281" s="9">
        <f t="shared" si="115"/>
        <v>2780700.0000000005</v>
      </c>
      <c r="L1281" s="9">
        <f t="shared" si="116"/>
        <v>53475000</v>
      </c>
      <c r="M1281" s="9">
        <f t="shared" si="117"/>
        <v>0</v>
      </c>
      <c r="N1281" s="9">
        <f t="shared" si="118"/>
        <v>2780700.0000000005</v>
      </c>
      <c r="O1281" s="27">
        <f t="shared" si="119"/>
        <v>5.2000000000000011E-2</v>
      </c>
      <c r="P1281" s="10"/>
    </row>
    <row r="1282" spans="1:16" x14ac:dyDescent="0.35">
      <c r="A1282" s="5" t="s">
        <v>1441</v>
      </c>
      <c r="B1282" s="6">
        <v>35760000</v>
      </c>
      <c r="C1282" s="7" t="s">
        <v>131</v>
      </c>
      <c r="D1282" s="7" t="s">
        <v>186</v>
      </c>
      <c r="E1282" s="8">
        <v>45224</v>
      </c>
      <c r="F1282" s="8">
        <v>46685</v>
      </c>
      <c r="G1282" s="7">
        <v>8.52</v>
      </c>
      <c r="H1282" s="7">
        <v>100</v>
      </c>
      <c r="I1282" s="7">
        <v>8.4879999999999997E-2</v>
      </c>
      <c r="J1282" s="14">
        <f t="shared" si="114"/>
        <v>3035308.8</v>
      </c>
      <c r="K1282" s="9">
        <f t="shared" si="115"/>
        <v>258608.30975999997</v>
      </c>
      <c r="L1282" s="9">
        <f t="shared" si="116"/>
        <v>3035308.8</v>
      </c>
      <c r="M1282" s="9">
        <f t="shared" si="117"/>
        <v>0</v>
      </c>
      <c r="N1282" s="9">
        <f t="shared" si="118"/>
        <v>258608.30975999997</v>
      </c>
      <c r="O1282" s="27">
        <f t="shared" si="119"/>
        <v>8.5199999999999998E-2</v>
      </c>
      <c r="P1282" s="10"/>
    </row>
    <row r="1283" spans="1:16" x14ac:dyDescent="0.35">
      <c r="A1283" s="5" t="s">
        <v>511</v>
      </c>
      <c r="B1283" s="6">
        <v>111200000</v>
      </c>
      <c r="C1283" s="7" t="s">
        <v>53</v>
      </c>
      <c r="D1283" s="7" t="s">
        <v>32</v>
      </c>
      <c r="E1283" s="8">
        <v>45238</v>
      </c>
      <c r="F1283" s="8">
        <v>46699</v>
      </c>
      <c r="G1283" s="7">
        <v>2.25</v>
      </c>
      <c r="H1283" s="7">
        <v>100.17</v>
      </c>
      <c r="I1283" s="11">
        <v>1.0385500000000001</v>
      </c>
      <c r="J1283" s="14">
        <f t="shared" si="114"/>
        <v>115486760.00000001</v>
      </c>
      <c r="K1283" s="9">
        <f t="shared" si="115"/>
        <v>2598452.1</v>
      </c>
      <c r="L1283" s="9">
        <f t="shared" si="116"/>
        <v>115683087.49200001</v>
      </c>
      <c r="M1283" s="9">
        <f t="shared" si="117"/>
        <v>196327.49199999869</v>
      </c>
      <c r="N1283" s="9">
        <f t="shared" si="118"/>
        <v>2794779.5919999988</v>
      </c>
      <c r="O1283" s="27">
        <f t="shared" si="119"/>
        <v>2.4158929819307163E-2</v>
      </c>
      <c r="P1283" s="10"/>
    </row>
    <row r="1284" spans="1:16" x14ac:dyDescent="0.35">
      <c r="A1284" s="5" t="s">
        <v>687</v>
      </c>
      <c r="B1284" s="6">
        <v>91333000</v>
      </c>
      <c r="C1284" s="7" t="s">
        <v>287</v>
      </c>
      <c r="D1284" s="7" t="s">
        <v>30</v>
      </c>
      <c r="E1284" s="8">
        <v>45237</v>
      </c>
      <c r="F1284" s="8">
        <v>47064</v>
      </c>
      <c r="G1284" s="7">
        <v>3.302</v>
      </c>
      <c r="H1284" s="7">
        <v>100</v>
      </c>
      <c r="I1284" s="7">
        <v>8.5589999999999999E-2</v>
      </c>
      <c r="J1284" s="14">
        <f t="shared" si="114"/>
        <v>7817191.4699999997</v>
      </c>
      <c r="K1284" s="9">
        <f t="shared" si="115"/>
        <v>258123.66233940001</v>
      </c>
      <c r="L1284" s="9">
        <f t="shared" si="116"/>
        <v>7817191.4699999997</v>
      </c>
      <c r="M1284" s="9">
        <f t="shared" si="117"/>
        <v>0</v>
      </c>
      <c r="N1284" s="9">
        <f t="shared" si="118"/>
        <v>258123.66233940001</v>
      </c>
      <c r="O1284" s="27">
        <f t="shared" si="119"/>
        <v>3.3020000000000001E-2</v>
      </c>
      <c r="P1284" s="10"/>
    </row>
    <row r="1285" spans="1:16" x14ac:dyDescent="0.35">
      <c r="A1285" s="5" t="s">
        <v>1347</v>
      </c>
      <c r="B1285" s="6">
        <v>140023000</v>
      </c>
      <c r="C1285" s="7" t="s">
        <v>53</v>
      </c>
      <c r="D1285" s="7" t="s">
        <v>186</v>
      </c>
      <c r="E1285" s="8">
        <v>45005</v>
      </c>
      <c r="F1285" s="8">
        <v>47197</v>
      </c>
      <c r="G1285" s="7">
        <v>2.7</v>
      </c>
      <c r="H1285" s="7">
        <v>100.22</v>
      </c>
      <c r="I1285" s="11">
        <v>1.0115799999999999</v>
      </c>
      <c r="J1285" s="14">
        <f t="shared" si="114"/>
        <v>141644466.34</v>
      </c>
      <c r="K1285" s="9">
        <f t="shared" si="115"/>
        <v>3824400.5911800005</v>
      </c>
      <c r="L1285" s="9">
        <f t="shared" si="116"/>
        <v>141956084.165948</v>
      </c>
      <c r="M1285" s="9">
        <f t="shared" si="117"/>
        <v>311617.82594799995</v>
      </c>
      <c r="N1285" s="9">
        <f t="shared" si="118"/>
        <v>4136018.4171280004</v>
      </c>
      <c r="O1285" s="27">
        <f t="shared" si="119"/>
        <v>2.9135901017760927E-2</v>
      </c>
      <c r="P1285" s="10"/>
    </row>
    <row r="1286" spans="1:16" x14ac:dyDescent="0.35">
      <c r="A1286" s="5" t="s">
        <v>119</v>
      </c>
      <c r="B1286" s="6">
        <v>61742200</v>
      </c>
      <c r="C1286" s="7" t="s">
        <v>287</v>
      </c>
      <c r="D1286" s="7" t="s">
        <v>30</v>
      </c>
      <c r="E1286" s="8">
        <v>44987</v>
      </c>
      <c r="F1286" s="8">
        <v>46083</v>
      </c>
      <c r="G1286" s="7">
        <v>5.375</v>
      </c>
      <c r="H1286" s="7">
        <v>99.789000000000001</v>
      </c>
      <c r="I1286" s="7">
        <v>9.0459999999999999E-2</v>
      </c>
      <c r="J1286" s="14">
        <f t="shared" si="114"/>
        <v>5585199.4119999995</v>
      </c>
      <c r="K1286" s="9">
        <f t="shared" si="115"/>
        <v>300204.46839499997</v>
      </c>
      <c r="L1286" s="9">
        <f t="shared" si="116"/>
        <v>5573414.6412406797</v>
      </c>
      <c r="M1286" s="9">
        <f t="shared" si="117"/>
        <v>-11784.770759319887</v>
      </c>
      <c r="N1286" s="9">
        <f t="shared" si="118"/>
        <v>288419.69763568009</v>
      </c>
      <c r="O1286" s="27">
        <f t="shared" si="119"/>
        <v>5.1749190792572348E-2</v>
      </c>
      <c r="P1286" s="10"/>
    </row>
    <row r="1287" spans="1:16" x14ac:dyDescent="0.35">
      <c r="A1287" s="5" t="s">
        <v>1443</v>
      </c>
      <c r="B1287" s="6">
        <v>11031000</v>
      </c>
      <c r="C1287" s="7" t="s">
        <v>15</v>
      </c>
      <c r="D1287" s="7" t="s">
        <v>32</v>
      </c>
      <c r="E1287" s="8">
        <v>45044</v>
      </c>
      <c r="F1287" s="8">
        <v>47236</v>
      </c>
      <c r="G1287" s="7">
        <v>6.75</v>
      </c>
      <c r="H1287" s="7">
        <v>100</v>
      </c>
      <c r="I1287" s="7">
        <v>1</v>
      </c>
      <c r="J1287" s="14">
        <f t="shared" si="114"/>
        <v>11031000</v>
      </c>
      <c r="K1287" s="9">
        <f t="shared" si="115"/>
        <v>744592.5</v>
      </c>
      <c r="L1287" s="9">
        <f t="shared" si="116"/>
        <v>11031000</v>
      </c>
      <c r="M1287" s="9">
        <f t="shared" si="117"/>
        <v>0</v>
      </c>
      <c r="N1287" s="9">
        <f t="shared" si="118"/>
        <v>744592.5</v>
      </c>
      <c r="O1287" s="27">
        <f t="shared" si="119"/>
        <v>6.7500000000000004E-2</v>
      </c>
      <c r="P1287" s="10"/>
    </row>
    <row r="1288" spans="1:16" x14ac:dyDescent="0.35">
      <c r="A1288" s="5" t="s">
        <v>48</v>
      </c>
      <c r="B1288" s="6">
        <v>33373500</v>
      </c>
      <c r="C1288" s="7" t="s">
        <v>565</v>
      </c>
      <c r="D1288" s="7" t="s">
        <v>32</v>
      </c>
      <c r="E1288" s="8">
        <v>44215</v>
      </c>
      <c r="F1288" s="8">
        <v>46771</v>
      </c>
      <c r="G1288" s="7">
        <v>5.8</v>
      </c>
      <c r="H1288" s="7">
        <v>100</v>
      </c>
      <c r="I1288" s="11">
        <v>5.4269999999999999E-2</v>
      </c>
      <c r="J1288" s="14">
        <f t="shared" si="114"/>
        <v>1811179.845</v>
      </c>
      <c r="K1288" s="9">
        <f t="shared" si="115"/>
        <v>105048.43100999999</v>
      </c>
      <c r="L1288" s="9">
        <f t="shared" si="116"/>
        <v>1811179.845</v>
      </c>
      <c r="M1288" s="9">
        <f t="shared" si="117"/>
        <v>0</v>
      </c>
      <c r="N1288" s="9">
        <f t="shared" si="118"/>
        <v>105048.43100999999</v>
      </c>
      <c r="O1288" s="27">
        <f t="shared" si="119"/>
        <v>5.7999999999999996E-2</v>
      </c>
      <c r="P1288" s="10"/>
    </row>
    <row r="1289" spans="1:16" x14ac:dyDescent="0.35">
      <c r="A1289" s="5" t="s">
        <v>939</v>
      </c>
      <c r="B1289" s="6">
        <v>178818000</v>
      </c>
      <c r="C1289" s="7" t="s">
        <v>287</v>
      </c>
      <c r="D1289" s="7" t="s">
        <v>30</v>
      </c>
      <c r="E1289" s="8">
        <v>44214</v>
      </c>
      <c r="F1289" s="8">
        <v>46770</v>
      </c>
      <c r="G1289" s="7">
        <v>0.25</v>
      </c>
      <c r="H1289" s="7">
        <v>98.932299999999998</v>
      </c>
      <c r="I1289" s="7">
        <v>0.82750000000000001</v>
      </c>
      <c r="J1289" s="14">
        <f t="shared" si="114"/>
        <v>147971895</v>
      </c>
      <c r="K1289" s="9">
        <f t="shared" si="115"/>
        <v>369929.73749999999</v>
      </c>
      <c r="L1289" s="9">
        <f t="shared" si="116"/>
        <v>146391999.07708499</v>
      </c>
      <c r="M1289" s="9">
        <f t="shared" si="117"/>
        <v>-1579895.9229150116</v>
      </c>
      <c r="N1289" s="9">
        <f t="shared" si="118"/>
        <v>-1209966.1854150116</v>
      </c>
      <c r="O1289" s="27">
        <f t="shared" si="119"/>
        <v>-8.2652480534669455E-3</v>
      </c>
      <c r="P1289" s="10"/>
    </row>
    <row r="1290" spans="1:16" x14ac:dyDescent="0.35">
      <c r="A1290" s="5" t="s">
        <v>1234</v>
      </c>
      <c r="B1290" s="6">
        <v>71589450</v>
      </c>
      <c r="C1290" s="7" t="s">
        <v>431</v>
      </c>
      <c r="D1290" s="7" t="s">
        <v>71</v>
      </c>
      <c r="E1290" s="8">
        <v>44237</v>
      </c>
      <c r="F1290" s="8">
        <v>46793</v>
      </c>
      <c r="G1290" s="7">
        <v>2.35</v>
      </c>
      <c r="H1290" s="7">
        <v>100</v>
      </c>
      <c r="I1290" s="11">
        <v>0.10664999999999999</v>
      </c>
      <c r="J1290" s="14">
        <f t="shared" si="114"/>
        <v>7635014.8424999993</v>
      </c>
      <c r="K1290" s="9">
        <f t="shared" si="115"/>
        <v>179422.84879875</v>
      </c>
      <c r="L1290" s="9">
        <f t="shared" si="116"/>
        <v>7635014.8424999993</v>
      </c>
      <c r="M1290" s="9">
        <f t="shared" si="117"/>
        <v>0</v>
      </c>
      <c r="N1290" s="9">
        <f t="shared" si="118"/>
        <v>179422.84879875</v>
      </c>
      <c r="O1290" s="27">
        <f t="shared" si="119"/>
        <v>2.35E-2</v>
      </c>
      <c r="P1290" s="10"/>
    </row>
    <row r="1291" spans="1:16" x14ac:dyDescent="0.35">
      <c r="A1291" s="5" t="s">
        <v>1452</v>
      </c>
      <c r="B1291" s="6">
        <v>100980000</v>
      </c>
      <c r="C1291" s="7" t="s">
        <v>131</v>
      </c>
      <c r="D1291" s="7" t="s">
        <v>186</v>
      </c>
      <c r="E1291" s="8">
        <v>44251</v>
      </c>
      <c r="F1291" s="8">
        <v>46807</v>
      </c>
      <c r="G1291" s="7">
        <v>2.0699999999999998</v>
      </c>
      <c r="H1291" s="7">
        <v>100</v>
      </c>
      <c r="I1291" s="7">
        <v>9.715E-2</v>
      </c>
      <c r="J1291" s="14">
        <f t="shared" si="114"/>
        <v>9810207</v>
      </c>
      <c r="K1291" s="9">
        <f t="shared" si="115"/>
        <v>203071.2849</v>
      </c>
      <c r="L1291" s="9">
        <f t="shared" si="116"/>
        <v>9810207</v>
      </c>
      <c r="M1291" s="9">
        <f t="shared" si="117"/>
        <v>0</v>
      </c>
      <c r="N1291" s="9">
        <f t="shared" si="118"/>
        <v>203071.2849</v>
      </c>
      <c r="O1291" s="27">
        <f t="shared" si="119"/>
        <v>2.07E-2</v>
      </c>
      <c r="P1291" s="10"/>
    </row>
    <row r="1292" spans="1:16" x14ac:dyDescent="0.35">
      <c r="A1292" s="5" t="s">
        <v>330</v>
      </c>
      <c r="B1292" s="6">
        <v>732900000</v>
      </c>
      <c r="C1292" s="7" t="s">
        <v>15</v>
      </c>
      <c r="D1292" s="7" t="s">
        <v>69</v>
      </c>
      <c r="E1292" s="8">
        <v>44340</v>
      </c>
      <c r="F1292" s="8">
        <v>48723</v>
      </c>
      <c r="G1292" s="7">
        <v>0.5</v>
      </c>
      <c r="H1292" s="7">
        <v>98.558999999999997</v>
      </c>
      <c r="I1292" s="7">
        <v>1</v>
      </c>
      <c r="J1292" s="14">
        <f t="shared" si="114"/>
        <v>732900000</v>
      </c>
      <c r="K1292" s="9">
        <f t="shared" si="115"/>
        <v>3664500</v>
      </c>
      <c r="L1292" s="9">
        <f t="shared" si="116"/>
        <v>722338911</v>
      </c>
      <c r="M1292" s="9">
        <f t="shared" si="117"/>
        <v>-10561089</v>
      </c>
      <c r="N1292" s="9">
        <f t="shared" si="118"/>
        <v>-6896589</v>
      </c>
      <c r="O1292" s="27">
        <f t="shared" si="119"/>
        <v>-9.5475806369788654E-3</v>
      </c>
      <c r="P1292" s="10"/>
    </row>
    <row r="1293" spans="1:16" x14ac:dyDescent="0.35">
      <c r="A1293" s="5" t="s">
        <v>400</v>
      </c>
      <c r="B1293" s="6">
        <v>500000000</v>
      </c>
      <c r="C1293" s="7" t="s">
        <v>23</v>
      </c>
      <c r="D1293" s="7" t="s">
        <v>401</v>
      </c>
      <c r="E1293" s="8">
        <v>44364</v>
      </c>
      <c r="F1293" s="8">
        <v>46921</v>
      </c>
      <c r="G1293" s="7">
        <v>4</v>
      </c>
      <c r="H1293" s="7">
        <v>100</v>
      </c>
      <c r="I1293" s="7">
        <v>0.82474000000000003</v>
      </c>
      <c r="J1293" s="14">
        <f t="shared" si="114"/>
        <v>412370000</v>
      </c>
      <c r="K1293" s="9">
        <f t="shared" si="115"/>
        <v>16494800</v>
      </c>
      <c r="L1293" s="9">
        <f t="shared" si="116"/>
        <v>412370000</v>
      </c>
      <c r="M1293" s="9">
        <f t="shared" si="117"/>
        <v>0</v>
      </c>
      <c r="N1293" s="9">
        <f t="shared" si="118"/>
        <v>16494800</v>
      </c>
      <c r="O1293" s="27">
        <f t="shared" si="119"/>
        <v>0.04</v>
      </c>
      <c r="P1293" s="10"/>
    </row>
    <row r="1294" spans="1:16" x14ac:dyDescent="0.35">
      <c r="A1294" s="5" t="s">
        <v>802</v>
      </c>
      <c r="B1294" s="6">
        <v>595950000</v>
      </c>
      <c r="C1294" s="7" t="s">
        <v>15</v>
      </c>
      <c r="D1294" s="7" t="s">
        <v>69</v>
      </c>
      <c r="E1294" s="8">
        <v>44368</v>
      </c>
      <c r="F1294" s="8">
        <v>46507</v>
      </c>
      <c r="G1294" s="7">
        <v>0</v>
      </c>
      <c r="H1294" s="7">
        <v>100.611</v>
      </c>
      <c r="I1294" s="7">
        <v>1</v>
      </c>
      <c r="J1294" s="14">
        <f t="shared" si="114"/>
        <v>595950000</v>
      </c>
      <c r="K1294" s="9">
        <f t="shared" si="115"/>
        <v>0</v>
      </c>
      <c r="L1294" s="9">
        <f t="shared" si="116"/>
        <v>599591254.5</v>
      </c>
      <c r="M1294" s="9">
        <f t="shared" si="117"/>
        <v>3641254.5</v>
      </c>
      <c r="N1294" s="9">
        <f t="shared" si="118"/>
        <v>3641254.5</v>
      </c>
      <c r="O1294" s="27">
        <f t="shared" si="119"/>
        <v>6.0728946139090162E-3</v>
      </c>
      <c r="P1294" s="10"/>
    </row>
    <row r="1295" spans="1:16" x14ac:dyDescent="0.35">
      <c r="A1295" s="5" t="s">
        <v>176</v>
      </c>
      <c r="B1295" s="6">
        <v>1400000000</v>
      </c>
      <c r="C1295" s="7" t="s">
        <v>23</v>
      </c>
      <c r="D1295" s="7" t="s">
        <v>64</v>
      </c>
      <c r="E1295" s="8">
        <v>44384</v>
      </c>
      <c r="F1295" s="8">
        <v>48044</v>
      </c>
      <c r="G1295" s="7">
        <v>4.75</v>
      </c>
      <c r="H1295" s="7">
        <v>100</v>
      </c>
      <c r="I1295" s="7">
        <v>0.84282999999999997</v>
      </c>
      <c r="J1295" s="14">
        <f t="shared" si="114"/>
        <v>1179962000</v>
      </c>
      <c r="K1295" s="9">
        <f t="shared" si="115"/>
        <v>56048195</v>
      </c>
      <c r="L1295" s="9">
        <f t="shared" si="116"/>
        <v>1179962000</v>
      </c>
      <c r="M1295" s="9">
        <f t="shared" si="117"/>
        <v>0</v>
      </c>
      <c r="N1295" s="9">
        <f t="shared" si="118"/>
        <v>56048195</v>
      </c>
      <c r="O1295" s="27">
        <f t="shared" si="119"/>
        <v>4.7500000000000001E-2</v>
      </c>
      <c r="P1295" s="10"/>
    </row>
    <row r="1296" spans="1:16" x14ac:dyDescent="0.35">
      <c r="A1296" s="5" t="s">
        <v>1052</v>
      </c>
      <c r="B1296" s="6">
        <v>57527500</v>
      </c>
      <c r="C1296" s="7" t="s">
        <v>287</v>
      </c>
      <c r="D1296" s="7" t="s">
        <v>30</v>
      </c>
      <c r="E1296" s="8">
        <v>44433</v>
      </c>
      <c r="F1296" s="8">
        <v>46624</v>
      </c>
      <c r="G1296" s="7">
        <v>3.222</v>
      </c>
      <c r="H1296" s="7">
        <v>100</v>
      </c>
      <c r="I1296" s="7">
        <v>9.9000000000000005E-2</v>
      </c>
      <c r="J1296" s="14">
        <f t="shared" si="114"/>
        <v>5695222.5</v>
      </c>
      <c r="K1296" s="9">
        <f t="shared" si="115"/>
        <v>183500.06894999999</v>
      </c>
      <c r="L1296" s="9">
        <f t="shared" si="116"/>
        <v>5695222.5</v>
      </c>
      <c r="M1296" s="9">
        <f t="shared" si="117"/>
        <v>0</v>
      </c>
      <c r="N1296" s="9">
        <f t="shared" si="118"/>
        <v>183500.06894999999</v>
      </c>
      <c r="O1296" s="27">
        <f t="shared" si="119"/>
        <v>3.2219999999999999E-2</v>
      </c>
      <c r="P1296" s="10"/>
    </row>
    <row r="1297" spans="1:16" x14ac:dyDescent="0.35">
      <c r="A1297" s="5" t="s">
        <v>553</v>
      </c>
      <c r="B1297" s="6">
        <v>1174400000</v>
      </c>
      <c r="C1297" s="7" t="s">
        <v>15</v>
      </c>
      <c r="D1297" s="7" t="s">
        <v>554</v>
      </c>
      <c r="E1297" s="8">
        <v>44462</v>
      </c>
      <c r="F1297" s="8">
        <v>47019</v>
      </c>
      <c r="G1297" s="7">
        <v>1</v>
      </c>
      <c r="H1297" s="7">
        <v>98.254999999999995</v>
      </c>
      <c r="I1297" s="7">
        <v>1</v>
      </c>
      <c r="J1297" s="14">
        <f t="shared" si="114"/>
        <v>1174400000</v>
      </c>
      <c r="K1297" s="9">
        <f t="shared" si="115"/>
        <v>11744000</v>
      </c>
      <c r="L1297" s="9">
        <f t="shared" si="116"/>
        <v>1153906720</v>
      </c>
      <c r="M1297" s="9">
        <f t="shared" si="117"/>
        <v>-20493280</v>
      </c>
      <c r="N1297" s="9">
        <f t="shared" si="118"/>
        <v>-8749280</v>
      </c>
      <c r="O1297" s="27">
        <f t="shared" si="119"/>
        <v>-7.5823113327566031E-3</v>
      </c>
      <c r="P1297" s="10"/>
    </row>
    <row r="1298" spans="1:16" x14ac:dyDescent="0.35">
      <c r="A1298" s="5" t="s">
        <v>1234</v>
      </c>
      <c r="B1298" s="6">
        <v>50000000</v>
      </c>
      <c r="C1298" s="7" t="s">
        <v>23</v>
      </c>
      <c r="D1298" s="7" t="s">
        <v>71</v>
      </c>
      <c r="E1298" s="8">
        <v>44467</v>
      </c>
      <c r="F1298" s="8">
        <v>47024</v>
      </c>
      <c r="G1298" s="7">
        <v>2</v>
      </c>
      <c r="H1298" s="7">
        <v>100</v>
      </c>
      <c r="I1298" s="7">
        <v>0.85311999999999999</v>
      </c>
      <c r="J1298" s="14">
        <f t="shared" si="114"/>
        <v>42656000</v>
      </c>
      <c r="K1298" s="9">
        <f t="shared" si="115"/>
        <v>853120</v>
      </c>
      <c r="L1298" s="9">
        <f t="shared" si="116"/>
        <v>42656000</v>
      </c>
      <c r="M1298" s="9">
        <f t="shared" si="117"/>
        <v>0</v>
      </c>
      <c r="N1298" s="9">
        <f t="shared" si="118"/>
        <v>853120</v>
      </c>
      <c r="O1298" s="27">
        <f t="shared" si="119"/>
        <v>0.02</v>
      </c>
      <c r="P1298" s="10"/>
    </row>
    <row r="1299" spans="1:16" x14ac:dyDescent="0.35">
      <c r="A1299" s="5" t="s">
        <v>779</v>
      </c>
      <c r="B1299" s="6">
        <v>46440400</v>
      </c>
      <c r="C1299" s="7" t="s">
        <v>287</v>
      </c>
      <c r="D1299" s="7" t="s">
        <v>30</v>
      </c>
      <c r="E1299" s="8">
        <v>44484</v>
      </c>
      <c r="F1299" s="8">
        <v>46310</v>
      </c>
      <c r="G1299" s="7">
        <v>1.5429999999999999</v>
      </c>
      <c r="H1299" s="7">
        <v>100</v>
      </c>
      <c r="I1299" s="7">
        <v>9.8919999999999994E-2</v>
      </c>
      <c r="J1299" s="14">
        <f t="shared" si="114"/>
        <v>4593884.3679999998</v>
      </c>
      <c r="K1299" s="9">
        <f t="shared" si="115"/>
        <v>70883.635798239993</v>
      </c>
      <c r="L1299" s="9">
        <f t="shared" si="116"/>
        <v>4593884.3679999998</v>
      </c>
      <c r="M1299" s="9">
        <f t="shared" si="117"/>
        <v>0</v>
      </c>
      <c r="N1299" s="9">
        <f t="shared" si="118"/>
        <v>70883.635798239993</v>
      </c>
      <c r="O1299" s="27">
        <f t="shared" si="119"/>
        <v>1.5429999999999999E-2</v>
      </c>
      <c r="P1299" s="10"/>
    </row>
    <row r="1300" spans="1:16" x14ac:dyDescent="0.35">
      <c r="A1300" s="5" t="s">
        <v>1456</v>
      </c>
      <c r="B1300" s="6">
        <v>472185000</v>
      </c>
      <c r="C1300" s="7" t="s">
        <v>63</v>
      </c>
      <c r="D1300" s="7" t="s">
        <v>64</v>
      </c>
      <c r="E1300" s="8">
        <v>44517</v>
      </c>
      <c r="F1300" s="8">
        <v>48169</v>
      </c>
      <c r="G1300" s="7">
        <v>1.875</v>
      </c>
      <c r="H1300" s="7">
        <v>99.465999999999994</v>
      </c>
      <c r="I1300" s="11">
        <v>1.1830700000000001</v>
      </c>
      <c r="J1300" s="14">
        <f t="shared" si="114"/>
        <v>558627907.95000005</v>
      </c>
      <c r="K1300" s="9">
        <f t="shared" si="115"/>
        <v>10474273.274062501</v>
      </c>
      <c r="L1300" s="9">
        <f t="shared" si="116"/>
        <v>555644834.92154706</v>
      </c>
      <c r="M1300" s="9">
        <f t="shared" si="117"/>
        <v>-2983073.0284529924</v>
      </c>
      <c r="N1300" s="9">
        <f t="shared" si="118"/>
        <v>7491200.2456095088</v>
      </c>
      <c r="O1300" s="27">
        <f t="shared" si="119"/>
        <v>1.3481993847143763E-2</v>
      </c>
      <c r="P1300" s="10"/>
    </row>
    <row r="1301" spans="1:16" x14ac:dyDescent="0.35">
      <c r="A1301" s="5" t="s">
        <v>776</v>
      </c>
      <c r="B1301" s="6">
        <v>45360000</v>
      </c>
      <c r="C1301" s="7" t="s">
        <v>131</v>
      </c>
      <c r="D1301" s="7" t="s">
        <v>186</v>
      </c>
      <c r="E1301" s="8">
        <v>44579</v>
      </c>
      <c r="F1301" s="8">
        <v>46405</v>
      </c>
      <c r="G1301" s="7">
        <v>2.4750000000000001</v>
      </c>
      <c r="H1301" s="7">
        <v>100</v>
      </c>
      <c r="I1301" s="7">
        <v>9.9830000000000002E-2</v>
      </c>
      <c r="J1301" s="14">
        <f t="shared" si="114"/>
        <v>4528288.8</v>
      </c>
      <c r="K1301" s="9">
        <f t="shared" si="115"/>
        <v>112075.14780000001</v>
      </c>
      <c r="L1301" s="9">
        <f t="shared" si="116"/>
        <v>4528288.8</v>
      </c>
      <c r="M1301" s="9">
        <f t="shared" si="117"/>
        <v>0</v>
      </c>
      <c r="N1301" s="9">
        <f t="shared" si="118"/>
        <v>112075.14780000001</v>
      </c>
      <c r="O1301" s="27">
        <f t="shared" si="119"/>
        <v>2.4750000000000001E-2</v>
      </c>
      <c r="P1301" s="10"/>
    </row>
    <row r="1302" spans="1:16" x14ac:dyDescent="0.35">
      <c r="A1302" s="5" t="s">
        <v>1327</v>
      </c>
      <c r="B1302" s="6">
        <v>123750000</v>
      </c>
      <c r="C1302" s="7" t="s">
        <v>131</v>
      </c>
      <c r="D1302" s="7" t="s">
        <v>186</v>
      </c>
      <c r="E1302" s="8">
        <v>44614</v>
      </c>
      <c r="F1302" s="8">
        <v>46440</v>
      </c>
      <c r="G1302" s="7">
        <v>4.84</v>
      </c>
      <c r="H1302" s="7">
        <v>100</v>
      </c>
      <c r="I1302" s="7">
        <v>9.8140000000000005E-2</v>
      </c>
      <c r="J1302" s="14">
        <f t="shared" si="114"/>
        <v>12144825</v>
      </c>
      <c r="K1302" s="9">
        <f t="shared" si="115"/>
        <v>587809.53</v>
      </c>
      <c r="L1302" s="9">
        <f t="shared" si="116"/>
        <v>12144825</v>
      </c>
      <c r="M1302" s="9">
        <f t="shared" si="117"/>
        <v>0</v>
      </c>
      <c r="N1302" s="9">
        <f t="shared" si="118"/>
        <v>587809.53</v>
      </c>
      <c r="O1302" s="27">
        <f t="shared" si="119"/>
        <v>4.8400000000000006E-2</v>
      </c>
      <c r="P1302" s="10"/>
    </row>
    <row r="1303" spans="1:16" x14ac:dyDescent="0.35">
      <c r="A1303" s="5" t="s">
        <v>799</v>
      </c>
      <c r="B1303" s="6">
        <v>776850000</v>
      </c>
      <c r="C1303" s="7" t="s">
        <v>15</v>
      </c>
      <c r="D1303" s="7" t="s">
        <v>116</v>
      </c>
      <c r="E1303" s="8">
        <v>44693</v>
      </c>
      <c r="F1303" s="8">
        <v>47615</v>
      </c>
      <c r="G1303" s="7">
        <v>1.625</v>
      </c>
      <c r="H1303" s="7">
        <v>99.429000000000002</v>
      </c>
      <c r="I1303" s="7">
        <v>1</v>
      </c>
      <c r="J1303" s="14">
        <f t="shared" si="114"/>
        <v>776850000</v>
      </c>
      <c r="K1303" s="9">
        <f t="shared" si="115"/>
        <v>12623812.5</v>
      </c>
      <c r="L1303" s="9">
        <f t="shared" si="116"/>
        <v>772414186.5</v>
      </c>
      <c r="M1303" s="9">
        <f t="shared" si="117"/>
        <v>-4435813.5</v>
      </c>
      <c r="N1303" s="9">
        <f t="shared" si="118"/>
        <v>8187999</v>
      </c>
      <c r="O1303" s="27">
        <f t="shared" si="119"/>
        <v>1.0600529020708243E-2</v>
      </c>
      <c r="P1303" s="10"/>
    </row>
    <row r="1304" spans="1:16" x14ac:dyDescent="0.35">
      <c r="A1304" s="5" t="s">
        <v>953</v>
      </c>
      <c r="B1304" s="6">
        <v>50915000</v>
      </c>
      <c r="C1304" s="7" t="s">
        <v>15</v>
      </c>
      <c r="D1304" s="7" t="s">
        <v>37</v>
      </c>
      <c r="E1304" s="8">
        <v>44778</v>
      </c>
      <c r="F1304" s="8">
        <v>46970</v>
      </c>
      <c r="G1304" s="7">
        <v>2.875</v>
      </c>
      <c r="H1304" s="7">
        <v>100</v>
      </c>
      <c r="I1304" s="7">
        <v>1</v>
      </c>
      <c r="J1304" s="14">
        <f t="shared" si="114"/>
        <v>50915000</v>
      </c>
      <c r="K1304" s="9">
        <f t="shared" si="115"/>
        <v>1463806.25</v>
      </c>
      <c r="L1304" s="9">
        <f t="shared" si="116"/>
        <v>50915000</v>
      </c>
      <c r="M1304" s="9">
        <f t="shared" si="117"/>
        <v>0</v>
      </c>
      <c r="N1304" s="9">
        <f t="shared" si="118"/>
        <v>1463806.25</v>
      </c>
      <c r="O1304" s="27">
        <f t="shared" si="119"/>
        <v>2.8750000000000001E-2</v>
      </c>
      <c r="P1304" s="10"/>
    </row>
    <row r="1305" spans="1:16" x14ac:dyDescent="0.35">
      <c r="A1305" s="5" t="s">
        <v>687</v>
      </c>
      <c r="B1305" s="6">
        <v>104467150</v>
      </c>
      <c r="C1305" s="7" t="s">
        <v>287</v>
      </c>
      <c r="D1305" s="7" t="s">
        <v>30</v>
      </c>
      <c r="E1305" s="8">
        <v>45622</v>
      </c>
      <c r="F1305" s="8">
        <v>47448</v>
      </c>
      <c r="G1305" s="7">
        <v>2.96</v>
      </c>
      <c r="H1305" s="7">
        <v>100</v>
      </c>
      <c r="I1305" s="7">
        <v>8.6910000000000001E-2</v>
      </c>
      <c r="J1305" s="14">
        <f t="shared" si="114"/>
        <v>9079240.0065000001</v>
      </c>
      <c r="K1305" s="9">
        <f t="shared" si="115"/>
        <v>268745.50419240003</v>
      </c>
      <c r="L1305" s="9">
        <f t="shared" si="116"/>
        <v>9079240.0065000001</v>
      </c>
      <c r="M1305" s="9">
        <f t="shared" si="117"/>
        <v>0</v>
      </c>
      <c r="N1305" s="9">
        <f t="shared" si="118"/>
        <v>268745.50419240003</v>
      </c>
      <c r="O1305" s="27">
        <f t="shared" si="119"/>
        <v>2.9600000000000001E-2</v>
      </c>
      <c r="P1305" s="10"/>
    </row>
    <row r="1306" spans="1:16" x14ac:dyDescent="0.35">
      <c r="A1306" s="5" t="s">
        <v>1016</v>
      </c>
      <c r="B1306" s="6">
        <v>464485000</v>
      </c>
      <c r="C1306" s="7" t="s">
        <v>63</v>
      </c>
      <c r="D1306" s="7" t="s">
        <v>64</v>
      </c>
      <c r="E1306" s="8">
        <v>45567</v>
      </c>
      <c r="F1306" s="8">
        <v>51045</v>
      </c>
      <c r="G1306" s="7">
        <v>5.375</v>
      </c>
      <c r="H1306" s="7">
        <v>99.685000000000002</v>
      </c>
      <c r="I1306" s="11">
        <v>1.2005300000000001</v>
      </c>
      <c r="J1306" s="14">
        <f t="shared" si="114"/>
        <v>557628177.05000007</v>
      </c>
      <c r="K1306" s="9">
        <f t="shared" si="115"/>
        <v>29972514.516437504</v>
      </c>
      <c r="L1306" s="9">
        <f t="shared" si="116"/>
        <v>555871648.29229259</v>
      </c>
      <c r="M1306" s="9">
        <f t="shared" si="117"/>
        <v>-1756528.7577074766</v>
      </c>
      <c r="N1306" s="9">
        <f t="shared" si="118"/>
        <v>28215985.758730028</v>
      </c>
      <c r="O1306" s="27">
        <f t="shared" si="119"/>
        <v>5.0759893665044936E-2</v>
      </c>
      <c r="P1306" s="10"/>
    </row>
    <row r="1307" spans="1:16" x14ac:dyDescent="0.35">
      <c r="A1307" s="5" t="s">
        <v>701</v>
      </c>
      <c r="B1307" s="6">
        <v>19449000</v>
      </c>
      <c r="C1307" s="7" t="s">
        <v>15</v>
      </c>
      <c r="D1307" s="7" t="s">
        <v>32</v>
      </c>
      <c r="E1307" s="8">
        <v>45603</v>
      </c>
      <c r="F1307" s="8">
        <v>47429</v>
      </c>
      <c r="G1307" s="7">
        <v>2.65</v>
      </c>
      <c r="H1307" s="7">
        <v>100</v>
      </c>
      <c r="I1307" s="7">
        <v>1</v>
      </c>
      <c r="J1307" s="14">
        <f t="shared" si="114"/>
        <v>19449000</v>
      </c>
      <c r="K1307" s="9">
        <f t="shared" si="115"/>
        <v>515398.5</v>
      </c>
      <c r="L1307" s="9">
        <f t="shared" si="116"/>
        <v>19449000</v>
      </c>
      <c r="M1307" s="9">
        <f t="shared" si="117"/>
        <v>0</v>
      </c>
      <c r="N1307" s="9">
        <f t="shared" si="118"/>
        <v>515398.5</v>
      </c>
      <c r="O1307" s="27">
        <f t="shared" si="119"/>
        <v>2.6499999999999999E-2</v>
      </c>
      <c r="P1307" s="10"/>
    </row>
    <row r="1308" spans="1:16" x14ac:dyDescent="0.35">
      <c r="A1308" s="5" t="s">
        <v>1485</v>
      </c>
      <c r="B1308" s="6">
        <v>153244000</v>
      </c>
      <c r="C1308" s="7" t="s">
        <v>53</v>
      </c>
      <c r="D1308" s="7" t="s">
        <v>54</v>
      </c>
      <c r="E1308" s="8">
        <v>45544</v>
      </c>
      <c r="F1308" s="8">
        <v>49195</v>
      </c>
      <c r="G1308" s="7">
        <v>0.85</v>
      </c>
      <c r="H1308" s="7">
        <v>100.167</v>
      </c>
      <c r="I1308" s="11">
        <v>1.0695699999999999</v>
      </c>
      <c r="J1308" s="14">
        <f t="shared" si="114"/>
        <v>163905185.07999998</v>
      </c>
      <c r="K1308" s="9">
        <f t="shared" si="115"/>
        <v>1393194.0731800001</v>
      </c>
      <c r="L1308" s="9">
        <f t="shared" si="116"/>
        <v>164178906.73908359</v>
      </c>
      <c r="M1308" s="9">
        <f t="shared" si="117"/>
        <v>273721.65908360481</v>
      </c>
      <c r="N1308" s="9">
        <f t="shared" si="118"/>
        <v>1666915.7322636049</v>
      </c>
      <c r="O1308" s="27">
        <f t="shared" si="119"/>
        <v>1.0153044415825601E-2</v>
      </c>
      <c r="P1308" s="10"/>
    </row>
    <row r="1309" spans="1:16" x14ac:dyDescent="0.35">
      <c r="A1309" s="5" t="s">
        <v>1370</v>
      </c>
      <c r="B1309" s="6">
        <v>48157500</v>
      </c>
      <c r="C1309" s="7" t="s">
        <v>287</v>
      </c>
      <c r="D1309" s="7" t="s">
        <v>30</v>
      </c>
      <c r="E1309" s="8">
        <v>45546</v>
      </c>
      <c r="F1309" s="8">
        <v>47007</v>
      </c>
      <c r="G1309" s="7">
        <v>3.8969999999999998</v>
      </c>
      <c r="H1309" s="7">
        <v>100</v>
      </c>
      <c r="I1309" s="7">
        <v>8.7370000000000003E-2</v>
      </c>
      <c r="J1309" s="14">
        <f t="shared" si="114"/>
        <v>4207520.7750000004</v>
      </c>
      <c r="K1309" s="9">
        <f t="shared" si="115"/>
        <v>163967.08460175002</v>
      </c>
      <c r="L1309" s="9">
        <f t="shared" si="116"/>
        <v>4207520.7750000004</v>
      </c>
      <c r="M1309" s="9">
        <f t="shared" si="117"/>
        <v>0</v>
      </c>
      <c r="N1309" s="9">
        <f t="shared" si="118"/>
        <v>163967.08460175002</v>
      </c>
      <c r="O1309" s="27">
        <f t="shared" si="119"/>
        <v>3.8969999999999998E-2</v>
      </c>
      <c r="P1309" s="10"/>
    </row>
    <row r="1310" spans="1:16" x14ac:dyDescent="0.35">
      <c r="A1310" s="5" t="s">
        <v>1486</v>
      </c>
      <c r="B1310" s="6">
        <v>692391000</v>
      </c>
      <c r="C1310" s="7" t="s">
        <v>287</v>
      </c>
      <c r="D1310" s="7" t="s">
        <v>30</v>
      </c>
      <c r="E1310" s="8">
        <v>45562</v>
      </c>
      <c r="F1310" s="8">
        <v>47388</v>
      </c>
      <c r="G1310" s="7">
        <v>2.3420000000000001</v>
      </c>
      <c r="H1310" s="7">
        <v>100</v>
      </c>
      <c r="I1310" s="7">
        <v>8.8330000000000006E-2</v>
      </c>
      <c r="J1310" s="14">
        <f t="shared" si="114"/>
        <v>61158897.030000001</v>
      </c>
      <c r="K1310" s="9">
        <f t="shared" si="115"/>
        <v>1432341.3684426001</v>
      </c>
      <c r="L1310" s="9">
        <f t="shared" si="116"/>
        <v>61158897.030000001</v>
      </c>
      <c r="M1310" s="9">
        <f t="shared" si="117"/>
        <v>0</v>
      </c>
      <c r="N1310" s="9">
        <f t="shared" si="118"/>
        <v>1432341.3684426001</v>
      </c>
      <c r="O1310" s="27">
        <f t="shared" si="119"/>
        <v>2.3420000000000003E-2</v>
      </c>
      <c r="P1310" s="10"/>
    </row>
    <row r="1311" spans="1:16" x14ac:dyDescent="0.35">
      <c r="A1311" s="5" t="s">
        <v>1487</v>
      </c>
      <c r="B1311" s="6">
        <v>2184400</v>
      </c>
      <c r="C1311" s="7" t="s">
        <v>15</v>
      </c>
      <c r="D1311" s="7" t="s">
        <v>91</v>
      </c>
      <c r="E1311" s="8">
        <v>45511</v>
      </c>
      <c r="F1311" s="8">
        <v>46241</v>
      </c>
      <c r="G1311" s="7">
        <v>3.53</v>
      </c>
      <c r="H1311" s="7">
        <v>100</v>
      </c>
      <c r="I1311" s="7">
        <v>1</v>
      </c>
      <c r="J1311" s="14">
        <f t="shared" si="114"/>
        <v>2184400</v>
      </c>
      <c r="K1311" s="9">
        <f t="shared" si="115"/>
        <v>77109.319999999992</v>
      </c>
      <c r="L1311" s="9">
        <f t="shared" si="116"/>
        <v>2184400</v>
      </c>
      <c r="M1311" s="9">
        <f t="shared" si="117"/>
        <v>0</v>
      </c>
      <c r="N1311" s="9">
        <f t="shared" si="118"/>
        <v>77109.319999999992</v>
      </c>
      <c r="O1311" s="27">
        <f t="shared" si="119"/>
        <v>3.5299999999999998E-2</v>
      </c>
      <c r="P1311" s="10"/>
    </row>
    <row r="1312" spans="1:16" x14ac:dyDescent="0.35">
      <c r="A1312" s="5" t="s">
        <v>1170</v>
      </c>
      <c r="B1312" s="6">
        <v>287875000</v>
      </c>
      <c r="C1312" s="7" t="s">
        <v>53</v>
      </c>
      <c r="D1312" s="7" t="s">
        <v>54</v>
      </c>
      <c r="E1312" s="8">
        <v>45520</v>
      </c>
      <c r="F1312" s="8">
        <v>49172</v>
      </c>
      <c r="G1312" s="7">
        <v>1.125</v>
      </c>
      <c r="H1312" s="7">
        <v>100.78</v>
      </c>
      <c r="I1312" s="11">
        <v>1.04681</v>
      </c>
      <c r="J1312" s="14">
        <f t="shared" si="114"/>
        <v>301350428.75</v>
      </c>
      <c r="K1312" s="9">
        <f t="shared" si="115"/>
        <v>3390192.3234374998</v>
      </c>
      <c r="L1312" s="9">
        <f t="shared" si="116"/>
        <v>303700962.09425002</v>
      </c>
      <c r="M1312" s="9">
        <f t="shared" si="117"/>
        <v>2350533.3442500234</v>
      </c>
      <c r="N1312" s="9">
        <f t="shared" si="118"/>
        <v>5740725.6676875232</v>
      </c>
      <c r="O1312" s="27">
        <f t="shared" si="119"/>
        <v>1.8902560031752405E-2</v>
      </c>
      <c r="P1312" s="10"/>
    </row>
    <row r="1313" spans="1:16" x14ac:dyDescent="0.35">
      <c r="A1313" s="5" t="s">
        <v>1488</v>
      </c>
      <c r="B1313" s="6">
        <v>95798000</v>
      </c>
      <c r="C1313" s="7" t="s">
        <v>287</v>
      </c>
      <c r="D1313" s="7" t="s">
        <v>30</v>
      </c>
      <c r="E1313" s="8">
        <v>45462</v>
      </c>
      <c r="F1313" s="8">
        <v>47288</v>
      </c>
      <c r="G1313" s="7">
        <v>3.645</v>
      </c>
      <c r="H1313" s="7">
        <v>100</v>
      </c>
      <c r="I1313" s="7">
        <v>8.8719999999999993E-2</v>
      </c>
      <c r="J1313" s="14">
        <f t="shared" si="114"/>
        <v>8499198.5599999987</v>
      </c>
      <c r="K1313" s="9">
        <f t="shared" si="115"/>
        <v>309795.78751199995</v>
      </c>
      <c r="L1313" s="9">
        <f t="shared" si="116"/>
        <v>8499198.5599999987</v>
      </c>
      <c r="M1313" s="9">
        <f t="shared" si="117"/>
        <v>0</v>
      </c>
      <c r="N1313" s="9">
        <f t="shared" si="118"/>
        <v>309795.78751199995</v>
      </c>
      <c r="O1313" s="27">
        <f t="shared" si="119"/>
        <v>3.6450000000000003E-2</v>
      </c>
      <c r="P1313" s="10"/>
    </row>
    <row r="1314" spans="1:16" x14ac:dyDescent="0.35">
      <c r="A1314" s="5" t="s">
        <v>1478</v>
      </c>
      <c r="B1314" s="6">
        <v>5050000</v>
      </c>
      <c r="C1314" s="7" t="s">
        <v>23</v>
      </c>
      <c r="D1314" s="7" t="s">
        <v>61</v>
      </c>
      <c r="E1314" s="8">
        <v>45468</v>
      </c>
      <c r="F1314" s="8">
        <v>47294</v>
      </c>
      <c r="G1314" s="7">
        <v>0</v>
      </c>
      <c r="H1314" s="7">
        <v>100</v>
      </c>
      <c r="I1314" s="7">
        <v>0.93513000000000002</v>
      </c>
      <c r="J1314" s="14">
        <f t="shared" si="114"/>
        <v>4722406.5</v>
      </c>
      <c r="K1314" s="9">
        <f t="shared" si="115"/>
        <v>0</v>
      </c>
      <c r="L1314" s="9">
        <f t="shared" si="116"/>
        <v>4722406.5</v>
      </c>
      <c r="M1314" s="9">
        <f t="shared" si="117"/>
        <v>0</v>
      </c>
      <c r="N1314" s="9">
        <f t="shared" si="118"/>
        <v>0</v>
      </c>
      <c r="O1314" s="27">
        <f t="shared" si="119"/>
        <v>0</v>
      </c>
      <c r="P1314" s="10"/>
    </row>
    <row r="1315" spans="1:16" x14ac:dyDescent="0.35">
      <c r="A1315" s="5" t="s">
        <v>705</v>
      </c>
      <c r="B1315" s="6">
        <v>751170000</v>
      </c>
      <c r="C1315" s="7" t="s">
        <v>15</v>
      </c>
      <c r="D1315" s="7" t="s">
        <v>186</v>
      </c>
      <c r="E1315" s="8">
        <v>45407</v>
      </c>
      <c r="F1315" s="8">
        <v>47233</v>
      </c>
      <c r="G1315" s="7">
        <v>2.875</v>
      </c>
      <c r="H1315" s="7">
        <v>99.582999999999998</v>
      </c>
      <c r="I1315" s="7">
        <v>1</v>
      </c>
      <c r="J1315" s="14">
        <f t="shared" si="114"/>
        <v>751170000</v>
      </c>
      <c r="K1315" s="9">
        <f t="shared" si="115"/>
        <v>21596137.5</v>
      </c>
      <c r="L1315" s="9">
        <f t="shared" si="116"/>
        <v>748037621.10000002</v>
      </c>
      <c r="M1315" s="9">
        <f t="shared" si="117"/>
        <v>-3132378.8999999762</v>
      </c>
      <c r="N1315" s="9">
        <f t="shared" si="118"/>
        <v>18463758.600000024</v>
      </c>
      <c r="O1315" s="27">
        <f t="shared" si="119"/>
        <v>2.4682927808963407E-2</v>
      </c>
      <c r="P1315" s="10"/>
    </row>
    <row r="1316" spans="1:16" x14ac:dyDescent="0.35">
      <c r="A1316" s="5" t="s">
        <v>1489</v>
      </c>
      <c r="B1316" s="6">
        <v>71550000</v>
      </c>
      <c r="C1316" s="7" t="s">
        <v>131</v>
      </c>
      <c r="D1316" s="7" t="s">
        <v>186</v>
      </c>
      <c r="E1316" s="8">
        <v>45440</v>
      </c>
      <c r="F1316" s="8">
        <v>46535</v>
      </c>
      <c r="G1316" s="7">
        <v>5.43</v>
      </c>
      <c r="H1316" s="7">
        <v>100</v>
      </c>
      <c r="I1316" s="7">
        <v>8.7080000000000005E-2</v>
      </c>
      <c r="J1316" s="14">
        <f t="shared" si="114"/>
        <v>6230574</v>
      </c>
      <c r="K1316" s="9">
        <f t="shared" si="115"/>
        <v>338320.16819999996</v>
      </c>
      <c r="L1316" s="9">
        <f t="shared" si="116"/>
        <v>6230574</v>
      </c>
      <c r="M1316" s="9">
        <f t="shared" si="117"/>
        <v>0</v>
      </c>
      <c r="N1316" s="9">
        <f t="shared" si="118"/>
        <v>338320.16819999996</v>
      </c>
      <c r="O1316" s="27">
        <f t="shared" si="119"/>
        <v>5.4299999999999994E-2</v>
      </c>
      <c r="P1316" s="10"/>
    </row>
    <row r="1317" spans="1:16" x14ac:dyDescent="0.35">
      <c r="A1317" s="5" t="s">
        <v>108</v>
      </c>
      <c r="B1317" s="6">
        <v>108630000</v>
      </c>
      <c r="C1317" s="7" t="s">
        <v>445</v>
      </c>
      <c r="D1317" s="7" t="s">
        <v>109</v>
      </c>
      <c r="E1317" s="8">
        <v>45352</v>
      </c>
      <c r="F1317" s="8">
        <v>47178</v>
      </c>
      <c r="G1317" s="7">
        <v>6.95</v>
      </c>
      <c r="H1317" s="7">
        <v>100</v>
      </c>
      <c r="I1317" s="11">
        <v>1.1140000000000001E-2</v>
      </c>
      <c r="J1317" s="14">
        <f t="shared" si="114"/>
        <v>1210138.2</v>
      </c>
      <c r="K1317" s="9">
        <f t="shared" si="115"/>
        <v>84104.604900000006</v>
      </c>
      <c r="L1317" s="9">
        <f t="shared" si="116"/>
        <v>1210138.2</v>
      </c>
      <c r="M1317" s="9">
        <f t="shared" si="117"/>
        <v>0</v>
      </c>
      <c r="N1317" s="9">
        <f t="shared" si="118"/>
        <v>84104.604900000006</v>
      </c>
      <c r="O1317" s="27">
        <f t="shared" si="119"/>
        <v>6.9500000000000006E-2</v>
      </c>
      <c r="P1317" s="10"/>
    </row>
    <row r="1318" spans="1:16" x14ac:dyDescent="0.35">
      <c r="A1318" s="5" t="s">
        <v>1490</v>
      </c>
      <c r="B1318" s="6">
        <v>85146300</v>
      </c>
      <c r="C1318" s="7" t="s">
        <v>287</v>
      </c>
      <c r="D1318" s="7" t="s">
        <v>30</v>
      </c>
      <c r="E1318" s="8">
        <v>45373</v>
      </c>
      <c r="F1318" s="8">
        <v>47199</v>
      </c>
      <c r="G1318" s="7">
        <v>3.1349999999999998</v>
      </c>
      <c r="H1318" s="7">
        <v>100</v>
      </c>
      <c r="I1318" s="7">
        <v>8.8059999999999999E-2</v>
      </c>
      <c r="J1318" s="14">
        <f t="shared" si="114"/>
        <v>7497983.1780000003</v>
      </c>
      <c r="K1318" s="9">
        <f t="shared" si="115"/>
        <v>235061.77263029997</v>
      </c>
      <c r="L1318" s="9">
        <f t="shared" si="116"/>
        <v>7497983.1780000003</v>
      </c>
      <c r="M1318" s="9">
        <f t="shared" si="117"/>
        <v>0</v>
      </c>
      <c r="N1318" s="9">
        <f t="shared" si="118"/>
        <v>235061.77263029997</v>
      </c>
      <c r="O1318" s="27">
        <f t="shared" si="119"/>
        <v>3.1349999999999996E-2</v>
      </c>
      <c r="P1318" s="10"/>
    </row>
    <row r="1319" spans="1:16" x14ac:dyDescent="0.35">
      <c r="A1319" s="5" t="s">
        <v>1491</v>
      </c>
      <c r="B1319" s="6">
        <v>326700000</v>
      </c>
      <c r="C1319" s="7" t="s">
        <v>15</v>
      </c>
      <c r="D1319" s="7" t="s">
        <v>61</v>
      </c>
      <c r="E1319" s="8">
        <v>45260</v>
      </c>
      <c r="F1319" s="8">
        <v>46356</v>
      </c>
      <c r="G1319" s="7">
        <v>3.875</v>
      </c>
      <c r="H1319" s="7">
        <v>99.644999999999996</v>
      </c>
      <c r="I1319" s="7">
        <v>1</v>
      </c>
      <c r="J1319" s="14">
        <f t="shared" si="114"/>
        <v>326700000</v>
      </c>
      <c r="K1319" s="9">
        <f t="shared" si="115"/>
        <v>12659625</v>
      </c>
      <c r="L1319" s="9">
        <f t="shared" si="116"/>
        <v>325540215</v>
      </c>
      <c r="M1319" s="9">
        <f t="shared" si="117"/>
        <v>-1159785</v>
      </c>
      <c r="N1319" s="9">
        <f t="shared" si="118"/>
        <v>11499840</v>
      </c>
      <c r="O1319" s="27">
        <f t="shared" si="119"/>
        <v>3.5325405188418889E-2</v>
      </c>
      <c r="P1319" s="10"/>
    </row>
    <row r="1320" spans="1:16" x14ac:dyDescent="0.35">
      <c r="A1320" s="5" t="s">
        <v>277</v>
      </c>
      <c r="B1320" s="6">
        <v>715000000</v>
      </c>
      <c r="C1320" s="7" t="s">
        <v>23</v>
      </c>
      <c r="D1320" s="7" t="s">
        <v>89</v>
      </c>
      <c r="E1320" s="8">
        <v>45266</v>
      </c>
      <c r="F1320" s="8">
        <v>47093</v>
      </c>
      <c r="G1320" s="7">
        <v>10.5</v>
      </c>
      <c r="H1320" s="7">
        <v>100</v>
      </c>
      <c r="I1320" s="7">
        <v>0.92130999999999996</v>
      </c>
      <c r="J1320" s="14">
        <f t="shared" si="114"/>
        <v>658736650</v>
      </c>
      <c r="K1320" s="9">
        <f t="shared" si="115"/>
        <v>69167348.25</v>
      </c>
      <c r="L1320" s="9">
        <f t="shared" si="116"/>
        <v>658736650</v>
      </c>
      <c r="M1320" s="9">
        <f t="shared" si="117"/>
        <v>0</v>
      </c>
      <c r="N1320" s="9">
        <f t="shared" si="118"/>
        <v>69167348.25</v>
      </c>
      <c r="O1320" s="27">
        <f t="shared" si="119"/>
        <v>0.105</v>
      </c>
      <c r="P1320" s="10"/>
    </row>
    <row r="1321" spans="1:16" x14ac:dyDescent="0.35">
      <c r="A1321" s="5" t="s">
        <v>1354</v>
      </c>
      <c r="B1321" s="6">
        <v>542622000</v>
      </c>
      <c r="C1321" s="7" t="s">
        <v>287</v>
      </c>
      <c r="D1321" s="7" t="s">
        <v>30</v>
      </c>
      <c r="E1321" s="8">
        <v>45203</v>
      </c>
      <c r="F1321" s="8">
        <v>47053</v>
      </c>
      <c r="G1321" s="7">
        <v>4</v>
      </c>
      <c r="H1321" s="7">
        <v>100.004</v>
      </c>
      <c r="I1321" s="7">
        <v>8.6400000000000005E-2</v>
      </c>
      <c r="J1321" s="14">
        <f t="shared" ref="J1321:J1384" si="120">IFERROR((B1321*I1321),0)</f>
        <v>46882540.800000004</v>
      </c>
      <c r="K1321" s="9">
        <f t="shared" ref="K1321:K1384" si="121">IFERROR(((J1321)*(G1321%)),0)</f>
        <v>1875301.6320000002</v>
      </c>
      <c r="L1321" s="9">
        <f t="shared" ref="L1321:L1384" si="122">IFERROR((J1321)*(H1321%),0)</f>
        <v>46884416.101632006</v>
      </c>
      <c r="M1321" s="9">
        <f t="shared" ref="M1321:M1384" si="123">IFERROR((L1321-J1321),0)</f>
        <v>1875.301632001996</v>
      </c>
      <c r="N1321" s="9">
        <f t="shared" ref="N1321:N1384" si="124">IFERROR((M1321+K1321),0)</f>
        <v>1877176.9336320022</v>
      </c>
      <c r="O1321" s="27">
        <f t="shared" ref="O1321:O1384" si="125">IFERROR((N1321/L1321),0)</f>
        <v>4.003839846406148E-2</v>
      </c>
      <c r="P1321" s="10"/>
    </row>
    <row r="1322" spans="1:16" x14ac:dyDescent="0.35">
      <c r="A1322" s="5" t="s">
        <v>1493</v>
      </c>
      <c r="B1322" s="6">
        <v>47575000</v>
      </c>
      <c r="C1322" s="7" t="s">
        <v>287</v>
      </c>
      <c r="D1322" s="7" t="s">
        <v>30</v>
      </c>
      <c r="E1322" s="8">
        <v>45065</v>
      </c>
      <c r="F1322" s="8">
        <v>46526</v>
      </c>
      <c r="G1322" s="7">
        <v>3.4590000000000001</v>
      </c>
      <c r="H1322" s="7">
        <v>100</v>
      </c>
      <c r="I1322" s="7">
        <v>8.8319999999999996E-2</v>
      </c>
      <c r="J1322" s="14">
        <f t="shared" si="120"/>
        <v>4201824</v>
      </c>
      <c r="K1322" s="9">
        <f t="shared" si="121"/>
        <v>145341.09216</v>
      </c>
      <c r="L1322" s="9">
        <f t="shared" si="122"/>
        <v>4201824</v>
      </c>
      <c r="M1322" s="9">
        <f t="shared" si="123"/>
        <v>0</v>
      </c>
      <c r="N1322" s="9">
        <f t="shared" si="124"/>
        <v>145341.09216</v>
      </c>
      <c r="O1322" s="27">
        <f t="shared" si="125"/>
        <v>3.4590000000000003E-2</v>
      </c>
      <c r="P1322" s="10"/>
    </row>
    <row r="1323" spans="1:16" x14ac:dyDescent="0.35">
      <c r="A1323" s="5" t="s">
        <v>439</v>
      </c>
      <c r="B1323" s="6">
        <v>538350000</v>
      </c>
      <c r="C1323" s="7" t="s">
        <v>15</v>
      </c>
      <c r="D1323" s="7" t="s">
        <v>37</v>
      </c>
      <c r="E1323" s="8">
        <v>45069</v>
      </c>
      <c r="F1323" s="8">
        <v>48722</v>
      </c>
      <c r="G1323" s="7">
        <v>4.5</v>
      </c>
      <c r="H1323" s="7">
        <v>98.938999999999993</v>
      </c>
      <c r="I1323" s="7">
        <v>1</v>
      </c>
      <c r="J1323" s="14">
        <f t="shared" si="120"/>
        <v>538350000</v>
      </c>
      <c r="K1323" s="9">
        <f t="shared" si="121"/>
        <v>24225750</v>
      </c>
      <c r="L1323" s="9">
        <f t="shared" si="122"/>
        <v>532638106.49999994</v>
      </c>
      <c r="M1323" s="9">
        <f t="shared" si="123"/>
        <v>-5711893.5000000596</v>
      </c>
      <c r="N1323" s="9">
        <f t="shared" si="124"/>
        <v>18513856.49999994</v>
      </c>
      <c r="O1323" s="27">
        <f t="shared" si="125"/>
        <v>3.4758790770070339E-2</v>
      </c>
      <c r="P1323" s="10"/>
    </row>
    <row r="1324" spans="1:16" x14ac:dyDescent="0.35">
      <c r="A1324" s="5" t="s">
        <v>301</v>
      </c>
      <c r="B1324" s="6">
        <v>540100000</v>
      </c>
      <c r="C1324" s="7" t="s">
        <v>15</v>
      </c>
      <c r="D1324" s="7" t="s">
        <v>35</v>
      </c>
      <c r="E1324" s="8">
        <v>45090</v>
      </c>
      <c r="F1324" s="8">
        <v>46917</v>
      </c>
      <c r="G1324" s="7">
        <v>3.25</v>
      </c>
      <c r="H1324" s="7">
        <v>99.289000000000001</v>
      </c>
      <c r="I1324" s="7">
        <v>1</v>
      </c>
      <c r="J1324" s="14">
        <f t="shared" si="120"/>
        <v>540100000</v>
      </c>
      <c r="K1324" s="9">
        <f t="shared" si="121"/>
        <v>17553250</v>
      </c>
      <c r="L1324" s="9">
        <f t="shared" si="122"/>
        <v>536259889</v>
      </c>
      <c r="M1324" s="9">
        <f t="shared" si="123"/>
        <v>-3840111</v>
      </c>
      <c r="N1324" s="9">
        <f t="shared" si="124"/>
        <v>13713139</v>
      </c>
      <c r="O1324" s="27">
        <f t="shared" si="125"/>
        <v>2.5571815608979847E-2</v>
      </c>
      <c r="P1324" s="10"/>
    </row>
    <row r="1325" spans="1:16" x14ac:dyDescent="0.35">
      <c r="A1325" s="5" t="s">
        <v>631</v>
      </c>
      <c r="B1325" s="6">
        <v>400000000</v>
      </c>
      <c r="C1325" s="7" t="s">
        <v>23</v>
      </c>
      <c r="D1325" s="7" t="s">
        <v>59</v>
      </c>
      <c r="E1325" s="8">
        <v>45097</v>
      </c>
      <c r="F1325" s="8">
        <v>47133</v>
      </c>
      <c r="G1325" s="7">
        <v>5.25</v>
      </c>
      <c r="H1325" s="7">
        <v>99.975999999999999</v>
      </c>
      <c r="I1325" s="7">
        <v>0.91381000000000001</v>
      </c>
      <c r="J1325" s="14">
        <f t="shared" si="120"/>
        <v>365524000</v>
      </c>
      <c r="K1325" s="9">
        <f t="shared" si="121"/>
        <v>19190010</v>
      </c>
      <c r="L1325" s="9">
        <f t="shared" si="122"/>
        <v>365436274.24000001</v>
      </c>
      <c r="M1325" s="9">
        <f t="shared" si="123"/>
        <v>-87725.759999990463</v>
      </c>
      <c r="N1325" s="9">
        <f t="shared" si="124"/>
        <v>19102284.24000001</v>
      </c>
      <c r="O1325" s="27">
        <f t="shared" si="125"/>
        <v>5.2272545410898638E-2</v>
      </c>
      <c r="P1325" s="10"/>
    </row>
    <row r="1326" spans="1:16" x14ac:dyDescent="0.35">
      <c r="A1326" s="5" t="s">
        <v>1106</v>
      </c>
      <c r="B1326" s="6">
        <v>694132500</v>
      </c>
      <c r="C1326" s="7" t="s">
        <v>287</v>
      </c>
      <c r="D1326" s="7" t="s">
        <v>30</v>
      </c>
      <c r="E1326" s="8">
        <v>45097</v>
      </c>
      <c r="F1326" s="8">
        <v>46924</v>
      </c>
      <c r="G1326" s="7">
        <v>3.629</v>
      </c>
      <c r="H1326" s="7">
        <v>100</v>
      </c>
      <c r="I1326" s="7">
        <v>8.5750000000000007E-2</v>
      </c>
      <c r="J1326" s="14">
        <f t="shared" si="120"/>
        <v>59521861.875000007</v>
      </c>
      <c r="K1326" s="9">
        <f t="shared" si="121"/>
        <v>2160048.3674437506</v>
      </c>
      <c r="L1326" s="9">
        <f t="shared" si="122"/>
        <v>59521861.875000007</v>
      </c>
      <c r="M1326" s="9">
        <f t="shared" si="123"/>
        <v>0</v>
      </c>
      <c r="N1326" s="9">
        <f t="shared" si="124"/>
        <v>2160048.3674437506</v>
      </c>
      <c r="O1326" s="27">
        <f t="shared" si="125"/>
        <v>3.6290000000000003E-2</v>
      </c>
      <c r="P1326" s="10"/>
    </row>
    <row r="1327" spans="1:16" x14ac:dyDescent="0.35">
      <c r="A1327" s="5" t="s">
        <v>1360</v>
      </c>
      <c r="B1327" s="6">
        <v>259600000</v>
      </c>
      <c r="C1327" s="7" t="s">
        <v>15</v>
      </c>
      <c r="D1327" s="7" t="s">
        <v>186</v>
      </c>
      <c r="E1327" s="8">
        <v>44881</v>
      </c>
      <c r="F1327" s="8">
        <v>46707</v>
      </c>
      <c r="G1327" s="7">
        <v>3.125</v>
      </c>
      <c r="H1327" s="7">
        <v>99.64</v>
      </c>
      <c r="I1327" s="7">
        <v>1</v>
      </c>
      <c r="J1327" s="14">
        <f t="shared" si="120"/>
        <v>259600000</v>
      </c>
      <c r="K1327" s="9">
        <f t="shared" si="121"/>
        <v>8112500</v>
      </c>
      <c r="L1327" s="9">
        <f t="shared" si="122"/>
        <v>258665440</v>
      </c>
      <c r="M1327" s="9">
        <f t="shared" si="123"/>
        <v>-934560</v>
      </c>
      <c r="N1327" s="9">
        <f t="shared" si="124"/>
        <v>7177940</v>
      </c>
      <c r="O1327" s="27">
        <f t="shared" si="125"/>
        <v>2.7749899638699317E-2</v>
      </c>
      <c r="P1327" s="10"/>
    </row>
    <row r="1328" spans="1:16" x14ac:dyDescent="0.35">
      <c r="A1328" s="5" t="s">
        <v>1495</v>
      </c>
      <c r="B1328" s="6">
        <v>134449000</v>
      </c>
      <c r="C1328" s="7" t="s">
        <v>287</v>
      </c>
      <c r="D1328" s="7" t="s">
        <v>30</v>
      </c>
      <c r="E1328" s="8">
        <v>44890</v>
      </c>
      <c r="F1328" s="8">
        <v>46078</v>
      </c>
      <c r="G1328" s="7">
        <v>4.5</v>
      </c>
      <c r="H1328" s="7">
        <v>99.763999999999996</v>
      </c>
      <c r="I1328" s="7">
        <v>9.1550000000000006E-2</v>
      </c>
      <c r="J1328" s="14">
        <f t="shared" si="120"/>
        <v>12308805.950000001</v>
      </c>
      <c r="K1328" s="9">
        <f t="shared" si="121"/>
        <v>553896.26775</v>
      </c>
      <c r="L1328" s="9">
        <f t="shared" si="122"/>
        <v>12279757.167958001</v>
      </c>
      <c r="M1328" s="9">
        <f t="shared" si="123"/>
        <v>-29048.782042000443</v>
      </c>
      <c r="N1328" s="9">
        <f t="shared" si="124"/>
        <v>524847.48570799956</v>
      </c>
      <c r="O1328" s="27">
        <f t="shared" si="125"/>
        <v>4.2740868449540878E-2</v>
      </c>
      <c r="P1328" s="10"/>
    </row>
    <row r="1329" spans="1:16" x14ac:dyDescent="0.35">
      <c r="A1329" s="5" t="s">
        <v>489</v>
      </c>
      <c r="B1329" s="6">
        <v>70800000</v>
      </c>
      <c r="C1329" s="7" t="s">
        <v>131</v>
      </c>
      <c r="D1329" s="7" t="s">
        <v>186</v>
      </c>
      <c r="E1329" s="8">
        <v>44245</v>
      </c>
      <c r="F1329" s="8">
        <v>46801</v>
      </c>
      <c r="G1329" s="7">
        <v>4.92</v>
      </c>
      <c r="H1329" s="7">
        <v>100</v>
      </c>
      <c r="I1329" s="7">
        <v>9.8119999999999999E-2</v>
      </c>
      <c r="J1329" s="14">
        <f t="shared" si="120"/>
        <v>6946896</v>
      </c>
      <c r="K1329" s="9">
        <f t="shared" si="121"/>
        <v>341787.28320000001</v>
      </c>
      <c r="L1329" s="9">
        <f t="shared" si="122"/>
        <v>6946896</v>
      </c>
      <c r="M1329" s="9">
        <f t="shared" si="123"/>
        <v>0</v>
      </c>
      <c r="N1329" s="9">
        <f t="shared" si="124"/>
        <v>341787.28320000001</v>
      </c>
      <c r="O1329" s="27">
        <f t="shared" si="125"/>
        <v>4.9200000000000001E-2</v>
      </c>
      <c r="P1329" s="10"/>
    </row>
    <row r="1330" spans="1:16" x14ac:dyDescent="0.35">
      <c r="A1330" s="5" t="s">
        <v>181</v>
      </c>
      <c r="B1330" s="6">
        <v>600000000</v>
      </c>
      <c r="C1330" s="7" t="s">
        <v>23</v>
      </c>
      <c r="D1330" s="7" t="s">
        <v>59</v>
      </c>
      <c r="E1330" s="8">
        <v>44267</v>
      </c>
      <c r="F1330" s="8">
        <v>46997</v>
      </c>
      <c r="G1330" s="7">
        <v>3.25</v>
      </c>
      <c r="H1330" s="7">
        <v>100</v>
      </c>
      <c r="I1330" s="7">
        <v>0.84038999999999997</v>
      </c>
      <c r="J1330" s="14">
        <f t="shared" si="120"/>
        <v>504234000</v>
      </c>
      <c r="K1330" s="9">
        <f t="shared" si="121"/>
        <v>16387605</v>
      </c>
      <c r="L1330" s="9">
        <f t="shared" si="122"/>
        <v>504234000</v>
      </c>
      <c r="M1330" s="9">
        <f t="shared" si="123"/>
        <v>0</v>
      </c>
      <c r="N1330" s="9">
        <f t="shared" si="124"/>
        <v>16387605</v>
      </c>
      <c r="O1330" s="27">
        <f t="shared" si="125"/>
        <v>3.2500000000000001E-2</v>
      </c>
      <c r="P1330" s="10"/>
    </row>
    <row r="1331" spans="1:16" x14ac:dyDescent="0.35">
      <c r="A1331" s="5" t="s">
        <v>1232</v>
      </c>
      <c r="B1331" s="6">
        <v>90255750</v>
      </c>
      <c r="C1331" s="7" t="s">
        <v>287</v>
      </c>
      <c r="D1331" s="7" t="s">
        <v>30</v>
      </c>
      <c r="E1331" s="8">
        <v>44327</v>
      </c>
      <c r="F1331" s="8">
        <v>46884</v>
      </c>
      <c r="G1331" s="7">
        <v>2.8140000000000001</v>
      </c>
      <c r="H1331" s="7">
        <v>100</v>
      </c>
      <c r="I1331" s="7">
        <v>9.8860000000000003E-2</v>
      </c>
      <c r="J1331" s="14">
        <f t="shared" si="120"/>
        <v>8922683.4450000003</v>
      </c>
      <c r="K1331" s="9">
        <f t="shared" si="121"/>
        <v>251084.31214230001</v>
      </c>
      <c r="L1331" s="9">
        <f t="shared" si="122"/>
        <v>8922683.4450000003</v>
      </c>
      <c r="M1331" s="9">
        <f t="shared" si="123"/>
        <v>0</v>
      </c>
      <c r="N1331" s="9">
        <f t="shared" si="124"/>
        <v>251084.31214230001</v>
      </c>
      <c r="O1331" s="27">
        <f t="shared" si="125"/>
        <v>2.8140000000000002E-2</v>
      </c>
      <c r="P1331" s="10"/>
    </row>
    <row r="1332" spans="1:16" x14ac:dyDescent="0.35">
      <c r="A1332" s="5" t="s">
        <v>1150</v>
      </c>
      <c r="B1332" s="6">
        <v>71820000</v>
      </c>
      <c r="C1332" s="7" t="s">
        <v>131</v>
      </c>
      <c r="D1332" s="7" t="s">
        <v>186</v>
      </c>
      <c r="E1332" s="8">
        <v>44342</v>
      </c>
      <c r="F1332" s="8">
        <v>46899</v>
      </c>
      <c r="G1332" s="7">
        <v>4.84</v>
      </c>
      <c r="H1332" s="7">
        <v>100</v>
      </c>
      <c r="I1332" s="7">
        <v>9.8059999999999994E-2</v>
      </c>
      <c r="J1332" s="14">
        <f t="shared" si="120"/>
        <v>7042669.1999999993</v>
      </c>
      <c r="K1332" s="9">
        <f t="shared" si="121"/>
        <v>340865.18927999993</v>
      </c>
      <c r="L1332" s="9">
        <f t="shared" si="122"/>
        <v>7042669.1999999993</v>
      </c>
      <c r="M1332" s="9">
        <f t="shared" si="123"/>
        <v>0</v>
      </c>
      <c r="N1332" s="9">
        <f t="shared" si="124"/>
        <v>340865.18927999993</v>
      </c>
      <c r="O1332" s="27">
        <f t="shared" si="125"/>
        <v>4.8399999999999999E-2</v>
      </c>
      <c r="P1332" s="10"/>
    </row>
    <row r="1333" spans="1:16" x14ac:dyDescent="0.35">
      <c r="A1333" s="5" t="s">
        <v>514</v>
      </c>
      <c r="B1333" s="6">
        <v>1818000000</v>
      </c>
      <c r="C1333" s="7" t="s">
        <v>15</v>
      </c>
      <c r="D1333" s="7" t="s">
        <v>116</v>
      </c>
      <c r="E1333" s="8">
        <v>44350</v>
      </c>
      <c r="F1333" s="8">
        <v>47820</v>
      </c>
      <c r="G1333" s="7">
        <v>0.125</v>
      </c>
      <c r="H1333" s="7">
        <v>99.745999999999995</v>
      </c>
      <c r="I1333" s="7">
        <v>1</v>
      </c>
      <c r="J1333" s="14">
        <f t="shared" si="120"/>
        <v>1818000000</v>
      </c>
      <c r="K1333" s="9">
        <f t="shared" si="121"/>
        <v>2272500</v>
      </c>
      <c r="L1333" s="9">
        <f t="shared" si="122"/>
        <v>1813382279.9999998</v>
      </c>
      <c r="M1333" s="9">
        <f t="shared" si="123"/>
        <v>-4617720.0000002384</v>
      </c>
      <c r="N1333" s="9">
        <f t="shared" si="124"/>
        <v>-2345220.0000002384</v>
      </c>
      <c r="O1333" s="27">
        <f t="shared" si="125"/>
        <v>-1.2932849437572748E-3</v>
      </c>
      <c r="P1333" s="10"/>
    </row>
    <row r="1334" spans="1:16" x14ac:dyDescent="0.35">
      <c r="A1334" s="5" t="s">
        <v>587</v>
      </c>
      <c r="B1334" s="6">
        <v>66000000</v>
      </c>
      <c r="C1334" s="7" t="s">
        <v>131</v>
      </c>
      <c r="D1334" s="7" t="s">
        <v>186</v>
      </c>
      <c r="E1334" s="8">
        <v>44362</v>
      </c>
      <c r="F1334" s="8">
        <v>46188</v>
      </c>
      <c r="G1334" s="7">
        <v>4.55</v>
      </c>
      <c r="H1334" s="7">
        <v>100</v>
      </c>
      <c r="I1334" s="7">
        <v>9.8890000000000006E-2</v>
      </c>
      <c r="J1334" s="14">
        <f t="shared" si="120"/>
        <v>6526740</v>
      </c>
      <c r="K1334" s="9">
        <f t="shared" si="121"/>
        <v>296966.67</v>
      </c>
      <c r="L1334" s="9">
        <f t="shared" si="122"/>
        <v>6526740</v>
      </c>
      <c r="M1334" s="9">
        <f t="shared" si="123"/>
        <v>0</v>
      </c>
      <c r="N1334" s="9">
        <f t="shared" si="124"/>
        <v>296966.67</v>
      </c>
      <c r="O1334" s="27">
        <f t="shared" si="125"/>
        <v>4.5499999999999999E-2</v>
      </c>
      <c r="P1334" s="10"/>
    </row>
    <row r="1335" spans="1:16" x14ac:dyDescent="0.35">
      <c r="A1335" s="5" t="s">
        <v>1347</v>
      </c>
      <c r="B1335" s="6">
        <v>141284000</v>
      </c>
      <c r="C1335" s="7" t="s">
        <v>53</v>
      </c>
      <c r="D1335" s="7" t="s">
        <v>186</v>
      </c>
      <c r="E1335" s="8">
        <v>44454</v>
      </c>
      <c r="F1335" s="8">
        <v>47011</v>
      </c>
      <c r="G1335" s="7">
        <v>0.125</v>
      </c>
      <c r="H1335" s="7">
        <v>100.13500000000001</v>
      </c>
      <c r="I1335" s="7">
        <v>0.91910000000000003</v>
      </c>
      <c r="J1335" s="14">
        <f t="shared" si="120"/>
        <v>129854124.40000001</v>
      </c>
      <c r="K1335" s="9">
        <f t="shared" si="121"/>
        <v>162317.65550000002</v>
      </c>
      <c r="L1335" s="9">
        <f t="shared" si="122"/>
        <v>130029427.46794</v>
      </c>
      <c r="M1335" s="9">
        <f t="shared" si="123"/>
        <v>175303.06793999672</v>
      </c>
      <c r="N1335" s="9">
        <f t="shared" si="124"/>
        <v>337620.72343999671</v>
      </c>
      <c r="O1335" s="27">
        <f t="shared" si="125"/>
        <v>2.5964947321116239E-3</v>
      </c>
      <c r="P1335" s="10"/>
    </row>
    <row r="1336" spans="1:16" x14ac:dyDescent="0.35">
      <c r="A1336" s="5" t="s">
        <v>701</v>
      </c>
      <c r="B1336" s="6">
        <v>500000000</v>
      </c>
      <c r="C1336" s="7" t="s">
        <v>23</v>
      </c>
      <c r="D1336" s="7" t="s">
        <v>32</v>
      </c>
      <c r="E1336" s="8">
        <v>44518</v>
      </c>
      <c r="F1336" s="8">
        <v>46709</v>
      </c>
      <c r="G1336" s="7">
        <v>1.75</v>
      </c>
      <c r="H1336" s="7">
        <v>100</v>
      </c>
      <c r="I1336" s="7">
        <v>0.88065000000000004</v>
      </c>
      <c r="J1336" s="14">
        <f t="shared" si="120"/>
        <v>440325000</v>
      </c>
      <c r="K1336" s="9">
        <f t="shared" si="121"/>
        <v>7705687.5000000009</v>
      </c>
      <c r="L1336" s="9">
        <f t="shared" si="122"/>
        <v>440325000</v>
      </c>
      <c r="M1336" s="9">
        <f t="shared" si="123"/>
        <v>0</v>
      </c>
      <c r="N1336" s="9">
        <f t="shared" si="124"/>
        <v>7705687.5000000009</v>
      </c>
      <c r="O1336" s="27">
        <f t="shared" si="125"/>
        <v>1.7500000000000002E-2</v>
      </c>
      <c r="P1336" s="10"/>
    </row>
    <row r="1337" spans="1:16" x14ac:dyDescent="0.35">
      <c r="A1337" s="5" t="s">
        <v>961</v>
      </c>
      <c r="B1337" s="6">
        <v>559800000</v>
      </c>
      <c r="C1337" s="7" t="s">
        <v>15</v>
      </c>
      <c r="D1337" s="7" t="s">
        <v>116</v>
      </c>
      <c r="E1337" s="8">
        <v>44524</v>
      </c>
      <c r="F1337" s="8">
        <v>50003</v>
      </c>
      <c r="G1337" s="7">
        <v>0.67500000000000004</v>
      </c>
      <c r="H1337" s="7">
        <v>99.971999999999994</v>
      </c>
      <c r="I1337" s="7">
        <v>1</v>
      </c>
      <c r="J1337" s="14">
        <f t="shared" si="120"/>
        <v>559800000</v>
      </c>
      <c r="K1337" s="9">
        <f t="shared" si="121"/>
        <v>3778650.0000000005</v>
      </c>
      <c r="L1337" s="9">
        <f t="shared" si="122"/>
        <v>559643256</v>
      </c>
      <c r="M1337" s="9">
        <f t="shared" si="123"/>
        <v>-156744</v>
      </c>
      <c r="N1337" s="9">
        <f t="shared" si="124"/>
        <v>3621906.0000000005</v>
      </c>
      <c r="O1337" s="27">
        <f t="shared" si="125"/>
        <v>6.4718121073900703E-3</v>
      </c>
      <c r="P1337" s="10"/>
    </row>
    <row r="1338" spans="1:16" x14ac:dyDescent="0.35">
      <c r="A1338" s="5" t="s">
        <v>1234</v>
      </c>
      <c r="B1338" s="6">
        <v>75773700</v>
      </c>
      <c r="C1338" s="7" t="s">
        <v>431</v>
      </c>
      <c r="D1338" s="7" t="s">
        <v>71</v>
      </c>
      <c r="E1338" s="8">
        <v>44585</v>
      </c>
      <c r="F1338" s="8">
        <v>47142</v>
      </c>
      <c r="G1338" s="7">
        <v>2.75</v>
      </c>
      <c r="H1338" s="7">
        <v>100</v>
      </c>
      <c r="I1338" s="11">
        <v>0.11318</v>
      </c>
      <c r="J1338" s="14">
        <f t="shared" si="120"/>
        <v>8576067.3660000004</v>
      </c>
      <c r="K1338" s="9">
        <f t="shared" si="121"/>
        <v>235841.85256500001</v>
      </c>
      <c r="L1338" s="9">
        <f t="shared" si="122"/>
        <v>8576067.3660000004</v>
      </c>
      <c r="M1338" s="9">
        <f t="shared" si="123"/>
        <v>0</v>
      </c>
      <c r="N1338" s="9">
        <f t="shared" si="124"/>
        <v>235841.85256500001</v>
      </c>
      <c r="O1338" s="27">
        <f t="shared" si="125"/>
        <v>2.75E-2</v>
      </c>
      <c r="P1338" s="10"/>
    </row>
    <row r="1339" spans="1:16" x14ac:dyDescent="0.35">
      <c r="A1339" s="5" t="s">
        <v>454</v>
      </c>
      <c r="B1339" s="6">
        <v>105110000</v>
      </c>
      <c r="C1339" s="7" t="s">
        <v>15</v>
      </c>
      <c r="D1339" s="7" t="s">
        <v>455</v>
      </c>
      <c r="E1339" s="8">
        <v>44686</v>
      </c>
      <c r="F1339" s="8">
        <v>46512</v>
      </c>
      <c r="G1339" s="7">
        <v>2.42</v>
      </c>
      <c r="H1339" s="7">
        <v>100</v>
      </c>
      <c r="I1339" s="7">
        <v>1</v>
      </c>
      <c r="J1339" s="14">
        <f t="shared" si="120"/>
        <v>105110000</v>
      </c>
      <c r="K1339" s="9">
        <f t="shared" si="121"/>
        <v>2543662</v>
      </c>
      <c r="L1339" s="9">
        <f t="shared" si="122"/>
        <v>105110000</v>
      </c>
      <c r="M1339" s="9">
        <f t="shared" si="123"/>
        <v>0</v>
      </c>
      <c r="N1339" s="9">
        <f t="shared" si="124"/>
        <v>2543662</v>
      </c>
      <c r="O1339" s="27">
        <f t="shared" si="125"/>
        <v>2.4199999999999999E-2</v>
      </c>
      <c r="P1339" s="10"/>
    </row>
    <row r="1340" spans="1:16" x14ac:dyDescent="0.35">
      <c r="A1340" s="5" t="s">
        <v>307</v>
      </c>
      <c r="B1340" s="6">
        <v>527150000</v>
      </c>
      <c r="C1340" s="7" t="s">
        <v>15</v>
      </c>
      <c r="D1340" s="7" t="s">
        <v>35</v>
      </c>
      <c r="E1340" s="8">
        <v>44698</v>
      </c>
      <c r="F1340" s="8">
        <v>48351</v>
      </c>
      <c r="G1340" s="7">
        <v>1.875</v>
      </c>
      <c r="H1340" s="7">
        <v>99.369</v>
      </c>
      <c r="I1340" s="7">
        <v>1</v>
      </c>
      <c r="J1340" s="14">
        <f t="shared" si="120"/>
        <v>527150000</v>
      </c>
      <c r="K1340" s="9">
        <f t="shared" si="121"/>
        <v>9884062.5</v>
      </c>
      <c r="L1340" s="9">
        <f t="shared" si="122"/>
        <v>523823683.5</v>
      </c>
      <c r="M1340" s="9">
        <f t="shared" si="123"/>
        <v>-3326316.5</v>
      </c>
      <c r="N1340" s="9">
        <f t="shared" si="124"/>
        <v>6557746</v>
      </c>
      <c r="O1340" s="27">
        <f t="shared" si="125"/>
        <v>1.2518994857551148E-2</v>
      </c>
      <c r="P1340" s="10"/>
    </row>
    <row r="1341" spans="1:16" x14ac:dyDescent="0.35">
      <c r="A1341" s="5" t="s">
        <v>1403</v>
      </c>
      <c r="B1341" s="6">
        <v>87909120</v>
      </c>
      <c r="C1341" s="7" t="s">
        <v>820</v>
      </c>
      <c r="D1341" s="7" t="s">
        <v>133</v>
      </c>
      <c r="E1341" s="8">
        <v>45595</v>
      </c>
      <c r="F1341" s="8">
        <v>47421</v>
      </c>
      <c r="G1341" s="7">
        <v>7.82</v>
      </c>
      <c r="H1341" s="7">
        <v>100</v>
      </c>
      <c r="I1341" s="11">
        <v>0.22985</v>
      </c>
      <c r="J1341" s="14">
        <f t="shared" si="120"/>
        <v>20205911.232000001</v>
      </c>
      <c r="K1341" s="9">
        <f t="shared" si="121"/>
        <v>1580102.2583424002</v>
      </c>
      <c r="L1341" s="9">
        <f t="shared" si="122"/>
        <v>20205911.232000001</v>
      </c>
      <c r="M1341" s="9">
        <f t="shared" si="123"/>
        <v>0</v>
      </c>
      <c r="N1341" s="9">
        <f t="shared" si="124"/>
        <v>1580102.2583424002</v>
      </c>
      <c r="O1341" s="27">
        <f t="shared" si="125"/>
        <v>7.8200000000000006E-2</v>
      </c>
      <c r="P1341" s="10"/>
    </row>
    <row r="1342" spans="1:16" x14ac:dyDescent="0.35">
      <c r="A1342" s="5" t="s">
        <v>1519</v>
      </c>
      <c r="B1342" s="6">
        <v>68649000</v>
      </c>
      <c r="C1342" s="7" t="s">
        <v>287</v>
      </c>
      <c r="D1342" s="7" t="s">
        <v>30</v>
      </c>
      <c r="E1342" s="8">
        <v>45624</v>
      </c>
      <c r="F1342" s="8">
        <v>47450</v>
      </c>
      <c r="G1342" s="7">
        <v>2.7429999999999999</v>
      </c>
      <c r="H1342" s="7">
        <v>100</v>
      </c>
      <c r="I1342" s="7">
        <v>8.6669999999999997E-2</v>
      </c>
      <c r="J1342" s="14">
        <f t="shared" si="120"/>
        <v>5949808.8300000001</v>
      </c>
      <c r="K1342" s="9">
        <f t="shared" si="121"/>
        <v>163203.2562069</v>
      </c>
      <c r="L1342" s="9">
        <f t="shared" si="122"/>
        <v>5949808.8300000001</v>
      </c>
      <c r="M1342" s="9">
        <f t="shared" si="123"/>
        <v>0</v>
      </c>
      <c r="N1342" s="9">
        <f t="shared" si="124"/>
        <v>163203.2562069</v>
      </c>
      <c r="O1342" s="27">
        <f t="shared" si="125"/>
        <v>2.743E-2</v>
      </c>
      <c r="P1342" s="10"/>
    </row>
    <row r="1343" spans="1:16" x14ac:dyDescent="0.35">
      <c r="A1343" s="5" t="s">
        <v>1081</v>
      </c>
      <c r="B1343" s="6">
        <v>275238000</v>
      </c>
      <c r="C1343" s="7" t="s">
        <v>287</v>
      </c>
      <c r="D1343" s="7" t="s">
        <v>30</v>
      </c>
      <c r="E1343" s="8">
        <v>45623</v>
      </c>
      <c r="F1343" s="8">
        <v>47449</v>
      </c>
      <c r="G1343" s="7">
        <v>2.4209999999999998</v>
      </c>
      <c r="H1343" s="7">
        <v>100</v>
      </c>
      <c r="I1343" s="7">
        <v>8.6830000000000004E-2</v>
      </c>
      <c r="J1343" s="14">
        <f t="shared" si="120"/>
        <v>23898915.540000003</v>
      </c>
      <c r="K1343" s="9">
        <f t="shared" si="121"/>
        <v>578592.74522340007</v>
      </c>
      <c r="L1343" s="9">
        <f t="shared" si="122"/>
        <v>23898915.540000003</v>
      </c>
      <c r="M1343" s="9">
        <f t="shared" si="123"/>
        <v>0</v>
      </c>
      <c r="N1343" s="9">
        <f t="shared" si="124"/>
        <v>578592.74522340007</v>
      </c>
      <c r="O1343" s="27">
        <f t="shared" si="125"/>
        <v>2.4209999999999999E-2</v>
      </c>
      <c r="P1343" s="10"/>
    </row>
    <row r="1344" spans="1:16" x14ac:dyDescent="0.35">
      <c r="A1344" s="5" t="s">
        <v>1522</v>
      </c>
      <c r="B1344" s="6">
        <v>48920000</v>
      </c>
      <c r="C1344" s="7" t="s">
        <v>820</v>
      </c>
      <c r="D1344" s="7" t="s">
        <v>133</v>
      </c>
      <c r="E1344" s="8">
        <v>45646</v>
      </c>
      <c r="F1344" s="8">
        <v>47107</v>
      </c>
      <c r="G1344" s="7">
        <v>6.37</v>
      </c>
      <c r="H1344" s="7">
        <v>100</v>
      </c>
      <c r="I1344" s="11">
        <v>0.23435</v>
      </c>
      <c r="J1344" s="14">
        <f t="shared" si="120"/>
        <v>11464402</v>
      </c>
      <c r="K1344" s="9">
        <f t="shared" si="121"/>
        <v>730282.40740000003</v>
      </c>
      <c r="L1344" s="9">
        <f t="shared" si="122"/>
        <v>11464402</v>
      </c>
      <c r="M1344" s="9">
        <f t="shared" si="123"/>
        <v>0</v>
      </c>
      <c r="N1344" s="9">
        <f t="shared" si="124"/>
        <v>730282.40740000003</v>
      </c>
      <c r="O1344" s="27">
        <f t="shared" si="125"/>
        <v>6.3700000000000007E-2</v>
      </c>
      <c r="P1344" s="10"/>
    </row>
    <row r="1345" spans="1:16" x14ac:dyDescent="0.35">
      <c r="A1345" s="5" t="s">
        <v>288</v>
      </c>
      <c r="B1345" s="6">
        <v>1000000000</v>
      </c>
      <c r="C1345" s="7" t="s">
        <v>23</v>
      </c>
      <c r="D1345" s="7" t="s">
        <v>79</v>
      </c>
      <c r="E1345" s="8">
        <v>45574</v>
      </c>
      <c r="F1345" s="8">
        <v>47400</v>
      </c>
      <c r="G1345" s="7">
        <v>3.625</v>
      </c>
      <c r="H1345" s="7">
        <v>99.557000000000002</v>
      </c>
      <c r="I1345" s="7">
        <v>0.91124000000000005</v>
      </c>
      <c r="J1345" s="14">
        <f t="shared" si="120"/>
        <v>911240000</v>
      </c>
      <c r="K1345" s="9">
        <f t="shared" si="121"/>
        <v>33032449.999999996</v>
      </c>
      <c r="L1345" s="9">
        <f t="shared" si="122"/>
        <v>907203206.80000007</v>
      </c>
      <c r="M1345" s="9">
        <f t="shared" si="123"/>
        <v>-4036793.1999999285</v>
      </c>
      <c r="N1345" s="9">
        <f t="shared" si="124"/>
        <v>28995656.800000068</v>
      </c>
      <c r="O1345" s="27">
        <f t="shared" si="125"/>
        <v>3.1961589843004581E-2</v>
      </c>
      <c r="P1345" s="10"/>
    </row>
    <row r="1346" spans="1:16" x14ac:dyDescent="0.35">
      <c r="A1346" s="5" t="s">
        <v>705</v>
      </c>
      <c r="B1346" s="6">
        <v>47619500</v>
      </c>
      <c r="C1346" s="7" t="s">
        <v>287</v>
      </c>
      <c r="D1346" s="7" t="s">
        <v>186</v>
      </c>
      <c r="E1346" s="8">
        <v>45581</v>
      </c>
      <c r="F1346" s="8">
        <v>48137</v>
      </c>
      <c r="G1346" s="7">
        <v>2.71</v>
      </c>
      <c r="H1346" s="7">
        <v>100</v>
      </c>
      <c r="I1346" s="7">
        <v>8.7970000000000007E-2</v>
      </c>
      <c r="J1346" s="14">
        <f t="shared" si="120"/>
        <v>4189087.4150000005</v>
      </c>
      <c r="K1346" s="9">
        <f t="shared" si="121"/>
        <v>113524.26894650001</v>
      </c>
      <c r="L1346" s="9">
        <f t="shared" si="122"/>
        <v>4189087.4150000005</v>
      </c>
      <c r="M1346" s="9">
        <f t="shared" si="123"/>
        <v>0</v>
      </c>
      <c r="N1346" s="9">
        <f t="shared" si="124"/>
        <v>113524.26894650001</v>
      </c>
      <c r="O1346" s="27">
        <f t="shared" si="125"/>
        <v>2.7099999999999999E-2</v>
      </c>
      <c r="P1346" s="10"/>
    </row>
    <row r="1347" spans="1:16" x14ac:dyDescent="0.35">
      <c r="A1347" s="5" t="s">
        <v>708</v>
      </c>
      <c r="B1347" s="6">
        <v>1030000000</v>
      </c>
      <c r="C1347" s="7" t="s">
        <v>23</v>
      </c>
      <c r="D1347" s="7" t="s">
        <v>64</v>
      </c>
      <c r="E1347" s="8">
        <v>45602</v>
      </c>
      <c r="F1347" s="8">
        <v>48259</v>
      </c>
      <c r="G1347" s="7">
        <v>6.375</v>
      </c>
      <c r="H1347" s="7">
        <v>100</v>
      </c>
      <c r="I1347" s="7">
        <v>0.91810000000000003</v>
      </c>
      <c r="J1347" s="14">
        <f t="shared" si="120"/>
        <v>945643000</v>
      </c>
      <c r="K1347" s="9">
        <f t="shared" si="121"/>
        <v>60284741.25</v>
      </c>
      <c r="L1347" s="9">
        <f t="shared" si="122"/>
        <v>945643000</v>
      </c>
      <c r="M1347" s="9">
        <f t="shared" si="123"/>
        <v>0</v>
      </c>
      <c r="N1347" s="9">
        <f t="shared" si="124"/>
        <v>60284741.25</v>
      </c>
      <c r="O1347" s="27">
        <f t="shared" si="125"/>
        <v>6.3750000000000001E-2</v>
      </c>
      <c r="P1347" s="10"/>
    </row>
    <row r="1348" spans="1:16" x14ac:dyDescent="0.35">
      <c r="A1348" s="5" t="s">
        <v>711</v>
      </c>
      <c r="B1348" s="6">
        <v>42570000</v>
      </c>
      <c r="C1348" s="7" t="s">
        <v>131</v>
      </c>
      <c r="D1348" s="7" t="s">
        <v>186</v>
      </c>
      <c r="E1348" s="8">
        <v>45523</v>
      </c>
      <c r="F1348" s="8">
        <v>47441</v>
      </c>
      <c r="G1348" s="7">
        <v>5.21</v>
      </c>
      <c r="H1348" s="7">
        <v>100</v>
      </c>
      <c r="I1348" s="7">
        <v>8.4900000000000003E-2</v>
      </c>
      <c r="J1348" s="14">
        <f t="shared" si="120"/>
        <v>3614193</v>
      </c>
      <c r="K1348" s="9">
        <f t="shared" si="121"/>
        <v>188299.4553</v>
      </c>
      <c r="L1348" s="9">
        <f t="shared" si="122"/>
        <v>3614193</v>
      </c>
      <c r="M1348" s="9">
        <f t="shared" si="123"/>
        <v>0</v>
      </c>
      <c r="N1348" s="9">
        <f t="shared" si="124"/>
        <v>188299.4553</v>
      </c>
      <c r="O1348" s="27">
        <f t="shared" si="125"/>
        <v>5.21E-2</v>
      </c>
      <c r="P1348" s="10"/>
    </row>
    <row r="1349" spans="1:16" x14ac:dyDescent="0.35">
      <c r="A1349" s="5" t="s">
        <v>701</v>
      </c>
      <c r="B1349" s="6">
        <v>41100000</v>
      </c>
      <c r="C1349" s="7" t="s">
        <v>15</v>
      </c>
      <c r="D1349" s="7" t="s">
        <v>32</v>
      </c>
      <c r="E1349" s="8">
        <v>45569</v>
      </c>
      <c r="F1349" s="8">
        <v>47395</v>
      </c>
      <c r="G1349" s="7">
        <v>2.75</v>
      </c>
      <c r="H1349" s="7">
        <v>100</v>
      </c>
      <c r="I1349" s="7">
        <v>1</v>
      </c>
      <c r="J1349" s="14">
        <f t="shared" si="120"/>
        <v>41100000</v>
      </c>
      <c r="K1349" s="9">
        <f t="shared" si="121"/>
        <v>1130250</v>
      </c>
      <c r="L1349" s="9">
        <f t="shared" si="122"/>
        <v>41100000</v>
      </c>
      <c r="M1349" s="9">
        <f t="shared" si="123"/>
        <v>0</v>
      </c>
      <c r="N1349" s="9">
        <f t="shared" si="124"/>
        <v>1130250</v>
      </c>
      <c r="O1349" s="27">
        <f t="shared" si="125"/>
        <v>2.75E-2</v>
      </c>
      <c r="P1349" s="10"/>
    </row>
    <row r="1350" spans="1:16" x14ac:dyDescent="0.35">
      <c r="A1350" s="5" t="s">
        <v>1145</v>
      </c>
      <c r="B1350" s="6">
        <v>187372000</v>
      </c>
      <c r="C1350" s="7" t="s">
        <v>287</v>
      </c>
      <c r="D1350" s="7" t="s">
        <v>30</v>
      </c>
      <c r="E1350" s="8">
        <v>45427</v>
      </c>
      <c r="F1350" s="8">
        <v>47618</v>
      </c>
      <c r="G1350" s="7">
        <v>2.9830000000000001</v>
      </c>
      <c r="H1350" s="7">
        <v>100</v>
      </c>
      <c r="I1350" s="7">
        <v>8.5489999999999997E-2</v>
      </c>
      <c r="J1350" s="14">
        <f t="shared" si="120"/>
        <v>16018432.279999999</v>
      </c>
      <c r="K1350" s="9">
        <f t="shared" si="121"/>
        <v>477829.83491239999</v>
      </c>
      <c r="L1350" s="9">
        <f t="shared" si="122"/>
        <v>16018432.279999999</v>
      </c>
      <c r="M1350" s="9">
        <f t="shared" si="123"/>
        <v>0</v>
      </c>
      <c r="N1350" s="9">
        <f t="shared" si="124"/>
        <v>477829.83491239999</v>
      </c>
      <c r="O1350" s="27">
        <f t="shared" si="125"/>
        <v>2.9830000000000002E-2</v>
      </c>
      <c r="P1350" s="10"/>
    </row>
    <row r="1351" spans="1:16" x14ac:dyDescent="0.35">
      <c r="A1351" s="5" t="s">
        <v>1526</v>
      </c>
      <c r="B1351" s="6">
        <v>285900000</v>
      </c>
      <c r="C1351" s="7" t="s">
        <v>131</v>
      </c>
      <c r="D1351" s="7" t="s">
        <v>186</v>
      </c>
      <c r="E1351" s="8">
        <v>45313</v>
      </c>
      <c r="F1351" s="8">
        <v>47182</v>
      </c>
      <c r="G1351" s="7">
        <v>4.79</v>
      </c>
      <c r="H1351" s="7">
        <v>100</v>
      </c>
      <c r="I1351" s="7">
        <v>8.7410000000000002E-2</v>
      </c>
      <c r="J1351" s="14">
        <f t="shared" si="120"/>
        <v>24990519</v>
      </c>
      <c r="K1351" s="9">
        <f t="shared" si="121"/>
        <v>1197045.8600999999</v>
      </c>
      <c r="L1351" s="9">
        <f t="shared" si="122"/>
        <v>24990519</v>
      </c>
      <c r="M1351" s="9">
        <f t="shared" si="123"/>
        <v>0</v>
      </c>
      <c r="N1351" s="9">
        <f t="shared" si="124"/>
        <v>1197045.8600999999</v>
      </c>
      <c r="O1351" s="27">
        <f t="shared" si="125"/>
        <v>4.7899999999999998E-2</v>
      </c>
      <c r="P1351" s="10"/>
    </row>
    <row r="1352" spans="1:16" x14ac:dyDescent="0.35">
      <c r="A1352" s="5" t="s">
        <v>1527</v>
      </c>
      <c r="B1352" s="6">
        <v>9888000</v>
      </c>
      <c r="C1352" s="7" t="s">
        <v>49</v>
      </c>
      <c r="D1352" s="7" t="s">
        <v>64</v>
      </c>
      <c r="E1352" s="8">
        <v>45321</v>
      </c>
      <c r="F1352" s="8">
        <v>48974</v>
      </c>
      <c r="G1352" s="7">
        <v>6</v>
      </c>
      <c r="H1352" s="7">
        <v>100</v>
      </c>
      <c r="I1352" s="11">
        <v>0.60907</v>
      </c>
      <c r="J1352" s="14">
        <f t="shared" si="120"/>
        <v>6022484.1600000001</v>
      </c>
      <c r="K1352" s="9">
        <f t="shared" si="121"/>
        <v>361349.04959999997</v>
      </c>
      <c r="L1352" s="9">
        <f t="shared" si="122"/>
        <v>6022484.1600000001</v>
      </c>
      <c r="M1352" s="9">
        <f t="shared" si="123"/>
        <v>0</v>
      </c>
      <c r="N1352" s="9">
        <f t="shared" si="124"/>
        <v>361349.04959999997</v>
      </c>
      <c r="O1352" s="27">
        <f t="shared" si="125"/>
        <v>5.9999999999999991E-2</v>
      </c>
      <c r="P1352" s="10"/>
    </row>
    <row r="1353" spans="1:16" x14ac:dyDescent="0.35">
      <c r="A1353" s="5" t="s">
        <v>502</v>
      </c>
      <c r="B1353" s="6">
        <v>95800000</v>
      </c>
      <c r="C1353" s="7" t="s">
        <v>131</v>
      </c>
      <c r="D1353" s="7" t="s">
        <v>35</v>
      </c>
      <c r="E1353" s="8">
        <v>45275</v>
      </c>
      <c r="F1353" s="8">
        <v>47192</v>
      </c>
      <c r="G1353" s="7">
        <v>5.0975000000000001</v>
      </c>
      <c r="H1353" s="7">
        <v>100</v>
      </c>
      <c r="I1353" s="7">
        <v>8.4669999999999995E-2</v>
      </c>
      <c r="J1353" s="14">
        <f t="shared" si="120"/>
        <v>8111386</v>
      </c>
      <c r="K1353" s="9">
        <f t="shared" si="121"/>
        <v>413477.90135</v>
      </c>
      <c r="L1353" s="9">
        <f t="shared" si="122"/>
        <v>8111386</v>
      </c>
      <c r="M1353" s="9">
        <f t="shared" si="123"/>
        <v>0</v>
      </c>
      <c r="N1353" s="9">
        <f t="shared" si="124"/>
        <v>413477.90135</v>
      </c>
      <c r="O1353" s="27">
        <f t="shared" si="125"/>
        <v>5.0974999999999999E-2</v>
      </c>
      <c r="P1353" s="10"/>
    </row>
    <row r="1354" spans="1:16" x14ac:dyDescent="0.35">
      <c r="A1354" s="5" t="s">
        <v>1251</v>
      </c>
      <c r="B1354" s="6">
        <v>43972968</v>
      </c>
      <c r="C1354" s="7" t="s">
        <v>15</v>
      </c>
      <c r="D1354" s="7" t="s">
        <v>116</v>
      </c>
      <c r="E1354" s="8">
        <v>45267</v>
      </c>
      <c r="F1354" s="8">
        <v>47094</v>
      </c>
      <c r="G1354" s="7">
        <v>8</v>
      </c>
      <c r="H1354" s="7">
        <v>100</v>
      </c>
      <c r="I1354" s="7">
        <v>1</v>
      </c>
      <c r="J1354" s="14">
        <f t="shared" si="120"/>
        <v>43972968</v>
      </c>
      <c r="K1354" s="9">
        <f t="shared" si="121"/>
        <v>3517837.44</v>
      </c>
      <c r="L1354" s="9">
        <f t="shared" si="122"/>
        <v>43972968</v>
      </c>
      <c r="M1354" s="9">
        <f t="shared" si="123"/>
        <v>0</v>
      </c>
      <c r="N1354" s="9">
        <f t="shared" si="124"/>
        <v>3517837.44</v>
      </c>
      <c r="O1354" s="27">
        <f t="shared" si="125"/>
        <v>0.08</v>
      </c>
      <c r="P1354" s="10"/>
    </row>
    <row r="1355" spans="1:16" x14ac:dyDescent="0.35">
      <c r="A1355" s="5" t="s">
        <v>1125</v>
      </c>
      <c r="B1355" s="6">
        <v>48769500</v>
      </c>
      <c r="C1355" s="7" t="s">
        <v>287</v>
      </c>
      <c r="D1355" s="7" t="s">
        <v>30</v>
      </c>
      <c r="E1355" s="8">
        <v>45275</v>
      </c>
      <c r="F1355" s="8">
        <v>46827</v>
      </c>
      <c r="G1355" s="7">
        <v>3.411</v>
      </c>
      <c r="H1355" s="7">
        <v>100.011</v>
      </c>
      <c r="I1355" s="7">
        <v>8.8770000000000002E-2</v>
      </c>
      <c r="J1355" s="14">
        <f t="shared" si="120"/>
        <v>4329268.5149999997</v>
      </c>
      <c r="K1355" s="9">
        <f t="shared" si="121"/>
        <v>147671.34904664999</v>
      </c>
      <c r="L1355" s="9">
        <f t="shared" si="122"/>
        <v>4329744.7345366497</v>
      </c>
      <c r="M1355" s="9">
        <f t="shared" si="123"/>
        <v>476.21953664999455</v>
      </c>
      <c r="N1355" s="9">
        <f t="shared" si="124"/>
        <v>148147.56858329999</v>
      </c>
      <c r="O1355" s="27">
        <f t="shared" si="125"/>
        <v>3.4216236214016461E-2</v>
      </c>
      <c r="P1355" s="10"/>
    </row>
    <row r="1356" spans="1:16" x14ac:dyDescent="0.35">
      <c r="A1356" s="5" t="s">
        <v>1530</v>
      </c>
      <c r="B1356" s="6">
        <v>763770000</v>
      </c>
      <c r="C1356" s="7" t="s">
        <v>15</v>
      </c>
      <c r="D1356" s="7" t="s">
        <v>26</v>
      </c>
      <c r="E1356" s="8">
        <v>45105</v>
      </c>
      <c r="F1356" s="8">
        <v>50882</v>
      </c>
      <c r="G1356" s="7">
        <v>3.75</v>
      </c>
      <c r="H1356" s="7">
        <v>99.775000000000006</v>
      </c>
      <c r="I1356" s="7">
        <v>1</v>
      </c>
      <c r="J1356" s="14">
        <f t="shared" si="120"/>
        <v>763770000</v>
      </c>
      <c r="K1356" s="9">
        <f t="shared" si="121"/>
        <v>28641375</v>
      </c>
      <c r="L1356" s="9">
        <f t="shared" si="122"/>
        <v>762051517.5</v>
      </c>
      <c r="M1356" s="9">
        <f t="shared" si="123"/>
        <v>-1718482.5</v>
      </c>
      <c r="N1356" s="9">
        <f t="shared" si="124"/>
        <v>26922892.5</v>
      </c>
      <c r="O1356" s="27">
        <f t="shared" si="125"/>
        <v>3.532949135554999E-2</v>
      </c>
      <c r="P1356" s="10"/>
    </row>
    <row r="1357" spans="1:16" x14ac:dyDescent="0.35">
      <c r="A1357" s="5" t="s">
        <v>1532</v>
      </c>
      <c r="B1357" s="6">
        <v>34114850</v>
      </c>
      <c r="C1357" s="7" t="s">
        <v>287</v>
      </c>
      <c r="D1357" s="7" t="s">
        <v>30</v>
      </c>
      <c r="E1357" s="8">
        <v>45029</v>
      </c>
      <c r="F1357" s="8">
        <v>46856</v>
      </c>
      <c r="G1357" s="7">
        <v>3.194</v>
      </c>
      <c r="H1357" s="7">
        <v>100</v>
      </c>
      <c r="I1357" s="7">
        <v>8.7580000000000005E-2</v>
      </c>
      <c r="J1357" s="14">
        <f t="shared" si="120"/>
        <v>2987778.5630000001</v>
      </c>
      <c r="K1357" s="9">
        <f t="shared" si="121"/>
        <v>95429.647302219993</v>
      </c>
      <c r="L1357" s="9">
        <f t="shared" si="122"/>
        <v>2987778.5630000001</v>
      </c>
      <c r="M1357" s="9">
        <f t="shared" si="123"/>
        <v>0</v>
      </c>
      <c r="N1357" s="9">
        <f t="shared" si="124"/>
        <v>95429.647302219993</v>
      </c>
      <c r="O1357" s="27">
        <f t="shared" si="125"/>
        <v>3.1939999999999996E-2</v>
      </c>
      <c r="P1357" s="10"/>
    </row>
    <row r="1358" spans="1:16" x14ac:dyDescent="0.35">
      <c r="A1358" s="5" t="s">
        <v>961</v>
      </c>
      <c r="B1358" s="6">
        <v>541250000</v>
      </c>
      <c r="C1358" s="7" t="s">
        <v>15</v>
      </c>
      <c r="D1358" s="7" t="s">
        <v>116</v>
      </c>
      <c r="E1358" s="8">
        <v>44960</v>
      </c>
      <c r="F1358" s="8">
        <v>52376</v>
      </c>
      <c r="G1358" s="7">
        <v>3.4</v>
      </c>
      <c r="H1358" s="7">
        <v>99.471999999999994</v>
      </c>
      <c r="I1358" s="7">
        <v>1</v>
      </c>
      <c r="J1358" s="14">
        <f t="shared" si="120"/>
        <v>541250000</v>
      </c>
      <c r="K1358" s="9">
        <f t="shared" si="121"/>
        <v>18402500</v>
      </c>
      <c r="L1358" s="9">
        <f t="shared" si="122"/>
        <v>538392200</v>
      </c>
      <c r="M1358" s="9">
        <f t="shared" si="123"/>
        <v>-2857800</v>
      </c>
      <c r="N1358" s="9">
        <f t="shared" si="124"/>
        <v>15544700</v>
      </c>
      <c r="O1358" s="27">
        <f t="shared" si="125"/>
        <v>2.8872446517612997E-2</v>
      </c>
      <c r="P1358" s="10"/>
    </row>
    <row r="1359" spans="1:16" x14ac:dyDescent="0.35">
      <c r="A1359" s="5" t="s">
        <v>1081</v>
      </c>
      <c r="B1359" s="6">
        <v>77151200</v>
      </c>
      <c r="C1359" s="7" t="s">
        <v>287</v>
      </c>
      <c r="D1359" s="7" t="s">
        <v>30</v>
      </c>
      <c r="E1359" s="8">
        <v>44971</v>
      </c>
      <c r="F1359" s="8">
        <v>46797</v>
      </c>
      <c r="G1359" s="7">
        <v>3.5670000000000002</v>
      </c>
      <c r="H1359" s="7">
        <v>100</v>
      </c>
      <c r="I1359" s="7">
        <v>8.9419999999999999E-2</v>
      </c>
      <c r="J1359" s="14">
        <f t="shared" si="120"/>
        <v>6898860.3039999995</v>
      </c>
      <c r="K1359" s="9">
        <f t="shared" si="121"/>
        <v>246082.34704368</v>
      </c>
      <c r="L1359" s="9">
        <f t="shared" si="122"/>
        <v>6898860.3039999995</v>
      </c>
      <c r="M1359" s="9">
        <f t="shared" si="123"/>
        <v>0</v>
      </c>
      <c r="N1359" s="9">
        <f t="shared" si="124"/>
        <v>246082.34704368</v>
      </c>
      <c r="O1359" s="27">
        <f t="shared" si="125"/>
        <v>3.567E-2</v>
      </c>
      <c r="P1359" s="10"/>
    </row>
    <row r="1360" spans="1:16" x14ac:dyDescent="0.35">
      <c r="A1360" s="5" t="s">
        <v>511</v>
      </c>
      <c r="B1360" s="6">
        <v>134312500</v>
      </c>
      <c r="C1360" s="7" t="s">
        <v>53</v>
      </c>
      <c r="D1360" s="7" t="s">
        <v>32</v>
      </c>
      <c r="E1360" s="8">
        <v>44265</v>
      </c>
      <c r="F1360" s="8">
        <v>47917</v>
      </c>
      <c r="G1360" s="7">
        <v>0.25</v>
      </c>
      <c r="H1360" s="7">
        <v>100.074</v>
      </c>
      <c r="I1360" s="7">
        <v>0.90275000000000005</v>
      </c>
      <c r="J1360" s="14">
        <f t="shared" si="120"/>
        <v>121250609.375</v>
      </c>
      <c r="K1360" s="9">
        <f t="shared" si="121"/>
        <v>303126.5234375</v>
      </c>
      <c r="L1360" s="9">
        <f t="shared" si="122"/>
        <v>121340334.82593749</v>
      </c>
      <c r="M1360" s="9">
        <f t="shared" si="123"/>
        <v>89725.450937494636</v>
      </c>
      <c r="N1360" s="9">
        <f t="shared" si="124"/>
        <v>392851.97437499464</v>
      </c>
      <c r="O1360" s="27">
        <f t="shared" si="125"/>
        <v>3.237604172912001E-3</v>
      </c>
      <c r="P1360" s="10"/>
    </row>
    <row r="1361" spans="1:16" x14ac:dyDescent="0.35">
      <c r="A1361" s="5" t="s">
        <v>181</v>
      </c>
      <c r="B1361" s="6">
        <v>597400000</v>
      </c>
      <c r="C1361" s="7" t="s">
        <v>15</v>
      </c>
      <c r="D1361" s="7" t="s">
        <v>59</v>
      </c>
      <c r="E1361" s="8">
        <v>44267</v>
      </c>
      <c r="F1361" s="8">
        <v>47362</v>
      </c>
      <c r="G1361" s="7">
        <v>3</v>
      </c>
      <c r="H1361" s="7">
        <v>100</v>
      </c>
      <c r="I1361" s="7">
        <v>1</v>
      </c>
      <c r="J1361" s="14">
        <f t="shared" si="120"/>
        <v>597400000</v>
      </c>
      <c r="K1361" s="9">
        <f t="shared" si="121"/>
        <v>17922000</v>
      </c>
      <c r="L1361" s="9">
        <f t="shared" si="122"/>
        <v>597400000</v>
      </c>
      <c r="M1361" s="9">
        <f t="shared" si="123"/>
        <v>0</v>
      </c>
      <c r="N1361" s="9">
        <f t="shared" si="124"/>
        <v>17922000</v>
      </c>
      <c r="O1361" s="27">
        <f t="shared" si="125"/>
        <v>0.03</v>
      </c>
      <c r="P1361" s="10"/>
    </row>
    <row r="1362" spans="1:16" x14ac:dyDescent="0.35">
      <c r="A1362" s="5" t="s">
        <v>1180</v>
      </c>
      <c r="B1362" s="6">
        <v>594100000</v>
      </c>
      <c r="C1362" s="7" t="s">
        <v>15</v>
      </c>
      <c r="D1362" s="7" t="s">
        <v>32</v>
      </c>
      <c r="E1362" s="8">
        <v>44293</v>
      </c>
      <c r="F1362" s="8">
        <v>51598</v>
      </c>
      <c r="G1362" s="7">
        <v>1.3</v>
      </c>
      <c r="H1362" s="7">
        <v>97.837999999999994</v>
      </c>
      <c r="I1362" s="7">
        <v>1</v>
      </c>
      <c r="J1362" s="14">
        <f t="shared" si="120"/>
        <v>594100000</v>
      </c>
      <c r="K1362" s="9">
        <f t="shared" si="121"/>
        <v>7723300.0000000009</v>
      </c>
      <c r="L1362" s="9">
        <f t="shared" si="122"/>
        <v>581255558</v>
      </c>
      <c r="M1362" s="9">
        <f t="shared" si="123"/>
        <v>-12844442</v>
      </c>
      <c r="N1362" s="9">
        <f t="shared" si="124"/>
        <v>-5121141.9999999991</v>
      </c>
      <c r="O1362" s="27">
        <f t="shared" si="125"/>
        <v>-8.8104826345591671E-3</v>
      </c>
      <c r="P1362" s="10"/>
    </row>
    <row r="1363" spans="1:16" x14ac:dyDescent="0.35">
      <c r="A1363" s="5" t="s">
        <v>835</v>
      </c>
      <c r="B1363" s="6">
        <v>2431800000</v>
      </c>
      <c r="C1363" s="7" t="s">
        <v>15</v>
      </c>
      <c r="D1363" s="7" t="s">
        <v>116</v>
      </c>
      <c r="E1363" s="8">
        <v>44326</v>
      </c>
      <c r="F1363" s="8">
        <v>53457</v>
      </c>
      <c r="G1363" s="7">
        <v>0.875</v>
      </c>
      <c r="H1363" s="7">
        <v>98.513999999999996</v>
      </c>
      <c r="I1363" s="7">
        <v>1</v>
      </c>
      <c r="J1363" s="14">
        <f t="shared" si="120"/>
        <v>2431800000</v>
      </c>
      <c r="K1363" s="9">
        <f t="shared" si="121"/>
        <v>21278250.000000004</v>
      </c>
      <c r="L1363" s="9">
        <f t="shared" si="122"/>
        <v>2395663452</v>
      </c>
      <c r="M1363" s="9">
        <f t="shared" si="123"/>
        <v>-36136548</v>
      </c>
      <c r="N1363" s="9">
        <f t="shared" si="124"/>
        <v>-14858297.999999996</v>
      </c>
      <c r="O1363" s="27">
        <f t="shared" si="125"/>
        <v>-6.2021641594088139E-3</v>
      </c>
      <c r="P1363" s="10"/>
    </row>
    <row r="1364" spans="1:16" x14ac:dyDescent="0.35">
      <c r="A1364" s="5" t="s">
        <v>961</v>
      </c>
      <c r="B1364" s="6">
        <v>610050000</v>
      </c>
      <c r="C1364" s="7" t="s">
        <v>15</v>
      </c>
      <c r="D1364" s="7" t="s">
        <v>116</v>
      </c>
      <c r="E1364" s="8">
        <v>44344</v>
      </c>
      <c r="F1364" s="8">
        <v>47996</v>
      </c>
      <c r="G1364" s="7">
        <v>0.4</v>
      </c>
      <c r="H1364" s="7">
        <v>99.950999999999993</v>
      </c>
      <c r="I1364" s="7">
        <v>1</v>
      </c>
      <c r="J1364" s="14">
        <f t="shared" si="120"/>
        <v>610050000</v>
      </c>
      <c r="K1364" s="9">
        <f t="shared" si="121"/>
        <v>2440200</v>
      </c>
      <c r="L1364" s="9">
        <f t="shared" si="122"/>
        <v>609751075.49999988</v>
      </c>
      <c r="M1364" s="9">
        <f t="shared" si="123"/>
        <v>-298924.50000011921</v>
      </c>
      <c r="N1364" s="9">
        <f t="shared" si="124"/>
        <v>2141275.4999998808</v>
      </c>
      <c r="O1364" s="27">
        <f t="shared" si="125"/>
        <v>3.5117207431639556E-3</v>
      </c>
      <c r="P1364" s="10"/>
    </row>
    <row r="1365" spans="1:16" x14ac:dyDescent="0.35">
      <c r="A1365" s="5" t="s">
        <v>354</v>
      </c>
      <c r="B1365" s="6">
        <v>1184900000</v>
      </c>
      <c r="C1365" s="7" t="s">
        <v>15</v>
      </c>
      <c r="D1365" s="7" t="s">
        <v>32</v>
      </c>
      <c r="E1365" s="8">
        <v>44377</v>
      </c>
      <c r="F1365" s="8">
        <v>48029</v>
      </c>
      <c r="G1365" s="7">
        <v>0</v>
      </c>
      <c r="H1365" s="7">
        <v>99.81</v>
      </c>
      <c r="I1365" s="7">
        <v>1</v>
      </c>
      <c r="J1365" s="14">
        <f t="shared" si="120"/>
        <v>1184900000</v>
      </c>
      <c r="K1365" s="9">
        <f t="shared" si="121"/>
        <v>0</v>
      </c>
      <c r="L1365" s="9">
        <f t="shared" si="122"/>
        <v>1182648690</v>
      </c>
      <c r="M1365" s="9">
        <f t="shared" si="123"/>
        <v>-2251310</v>
      </c>
      <c r="N1365" s="9">
        <f t="shared" si="124"/>
        <v>-2251310</v>
      </c>
      <c r="O1365" s="27">
        <f t="shared" si="125"/>
        <v>-1.9036168720569081E-3</v>
      </c>
      <c r="P1365" s="10"/>
    </row>
    <row r="1366" spans="1:16" x14ac:dyDescent="0.35">
      <c r="A1366" s="5" t="s">
        <v>1409</v>
      </c>
      <c r="B1366" s="6">
        <v>30000000</v>
      </c>
      <c r="C1366" s="7" t="s">
        <v>23</v>
      </c>
      <c r="D1366" s="7" t="s">
        <v>61</v>
      </c>
      <c r="E1366" s="8">
        <v>44377</v>
      </c>
      <c r="F1366" s="8">
        <v>46926</v>
      </c>
      <c r="G1366" s="7">
        <v>7.7321299999999997</v>
      </c>
      <c r="H1366" s="7">
        <v>100</v>
      </c>
      <c r="I1366" s="7">
        <v>0.83833999999999997</v>
      </c>
      <c r="J1366" s="14">
        <f t="shared" si="120"/>
        <v>25150200</v>
      </c>
      <c r="K1366" s="9">
        <f t="shared" si="121"/>
        <v>1944646.1592599999</v>
      </c>
      <c r="L1366" s="9">
        <f t="shared" si="122"/>
        <v>25150200</v>
      </c>
      <c r="M1366" s="9">
        <f t="shared" si="123"/>
        <v>0</v>
      </c>
      <c r="N1366" s="9">
        <f t="shared" si="124"/>
        <v>1944646.1592599999</v>
      </c>
      <c r="O1366" s="27">
        <f t="shared" si="125"/>
        <v>7.7321299999999996E-2</v>
      </c>
      <c r="P1366" s="10"/>
    </row>
    <row r="1367" spans="1:16" x14ac:dyDescent="0.35">
      <c r="A1367" s="5" t="s">
        <v>1544</v>
      </c>
      <c r="B1367" s="6">
        <v>300000000</v>
      </c>
      <c r="C1367" s="7" t="s">
        <v>23</v>
      </c>
      <c r="D1367" s="7" t="s">
        <v>71</v>
      </c>
      <c r="E1367" s="8">
        <v>44477</v>
      </c>
      <c r="F1367" s="8">
        <v>46303</v>
      </c>
      <c r="G1367" s="7">
        <v>2.375</v>
      </c>
      <c r="H1367" s="7">
        <v>100</v>
      </c>
      <c r="I1367" s="7">
        <v>0.8649</v>
      </c>
      <c r="J1367" s="14">
        <f t="shared" si="120"/>
        <v>259470000</v>
      </c>
      <c r="K1367" s="9">
        <f t="shared" si="121"/>
        <v>6162412.5</v>
      </c>
      <c r="L1367" s="9">
        <f t="shared" si="122"/>
        <v>259470000</v>
      </c>
      <c r="M1367" s="9">
        <f t="shared" si="123"/>
        <v>0</v>
      </c>
      <c r="N1367" s="9">
        <f t="shared" si="124"/>
        <v>6162412.5</v>
      </c>
      <c r="O1367" s="27">
        <f t="shared" si="125"/>
        <v>2.375E-2</v>
      </c>
      <c r="P1367" s="10"/>
    </row>
    <row r="1368" spans="1:16" x14ac:dyDescent="0.35">
      <c r="A1368" s="5" t="s">
        <v>1545</v>
      </c>
      <c r="B1368" s="6">
        <v>102930268</v>
      </c>
      <c r="C1368" s="7" t="s">
        <v>15</v>
      </c>
      <c r="D1368" s="7" t="s">
        <v>292</v>
      </c>
      <c r="E1368" s="8">
        <v>44544</v>
      </c>
      <c r="F1368" s="8">
        <v>46188</v>
      </c>
      <c r="G1368" s="7">
        <v>8.5</v>
      </c>
      <c r="H1368" s="7">
        <v>100</v>
      </c>
      <c r="I1368" s="7">
        <v>1</v>
      </c>
      <c r="J1368" s="14">
        <f t="shared" si="120"/>
        <v>102930268</v>
      </c>
      <c r="K1368" s="9">
        <f t="shared" si="121"/>
        <v>8749072.7800000012</v>
      </c>
      <c r="L1368" s="9">
        <f t="shared" si="122"/>
        <v>102930268</v>
      </c>
      <c r="M1368" s="9">
        <f t="shared" si="123"/>
        <v>0</v>
      </c>
      <c r="N1368" s="9">
        <f t="shared" si="124"/>
        <v>8749072.7800000012</v>
      </c>
      <c r="O1368" s="27">
        <f t="shared" si="125"/>
        <v>8.5000000000000006E-2</v>
      </c>
      <c r="P1368" s="10"/>
    </row>
    <row r="1369" spans="1:16" x14ac:dyDescent="0.35">
      <c r="A1369" s="5" t="s">
        <v>776</v>
      </c>
      <c r="B1369" s="6">
        <v>45360000</v>
      </c>
      <c r="C1369" s="7" t="s">
        <v>131</v>
      </c>
      <c r="D1369" s="7" t="s">
        <v>186</v>
      </c>
      <c r="E1369" s="8">
        <v>44579</v>
      </c>
      <c r="F1369" s="8">
        <v>46405</v>
      </c>
      <c r="G1369" s="7">
        <v>4.7</v>
      </c>
      <c r="H1369" s="7">
        <v>100</v>
      </c>
      <c r="I1369" s="7">
        <v>9.9830000000000002E-2</v>
      </c>
      <c r="J1369" s="14">
        <f t="shared" si="120"/>
        <v>4528288.8</v>
      </c>
      <c r="K1369" s="9">
        <f t="shared" si="121"/>
        <v>212829.5736</v>
      </c>
      <c r="L1369" s="9">
        <f t="shared" si="122"/>
        <v>4528288.8</v>
      </c>
      <c r="M1369" s="9">
        <f t="shared" si="123"/>
        <v>0</v>
      </c>
      <c r="N1369" s="9">
        <f t="shared" si="124"/>
        <v>212829.5736</v>
      </c>
      <c r="O1369" s="27">
        <f t="shared" si="125"/>
        <v>4.7E-2</v>
      </c>
      <c r="P1369" s="10"/>
    </row>
    <row r="1370" spans="1:16" x14ac:dyDescent="0.35">
      <c r="A1370" s="5" t="s">
        <v>768</v>
      </c>
      <c r="B1370" s="6">
        <v>62177400</v>
      </c>
      <c r="C1370" s="7" t="s">
        <v>287</v>
      </c>
      <c r="D1370" s="7" t="s">
        <v>30</v>
      </c>
      <c r="E1370" s="8">
        <v>44621</v>
      </c>
      <c r="F1370" s="8">
        <v>46447</v>
      </c>
      <c r="G1370" s="7">
        <v>3.419</v>
      </c>
      <c r="H1370" s="7">
        <v>100</v>
      </c>
      <c r="I1370" s="7">
        <v>9.4339999999999993E-2</v>
      </c>
      <c r="J1370" s="14">
        <f t="shared" si="120"/>
        <v>5865815.9159999993</v>
      </c>
      <c r="K1370" s="9">
        <f t="shared" si="121"/>
        <v>200552.24616803997</v>
      </c>
      <c r="L1370" s="9">
        <f t="shared" si="122"/>
        <v>5865815.9159999993</v>
      </c>
      <c r="M1370" s="9">
        <f t="shared" si="123"/>
        <v>0</v>
      </c>
      <c r="N1370" s="9">
        <f t="shared" si="124"/>
        <v>200552.24616803997</v>
      </c>
      <c r="O1370" s="27">
        <f t="shared" si="125"/>
        <v>3.4189999999999998E-2</v>
      </c>
      <c r="P1370" s="10"/>
    </row>
    <row r="1371" spans="1:16" x14ac:dyDescent="0.35">
      <c r="A1371" s="5" t="s">
        <v>1546</v>
      </c>
      <c r="B1371" s="6">
        <v>138500000</v>
      </c>
      <c r="C1371" s="7" t="s">
        <v>15</v>
      </c>
      <c r="D1371" s="7" t="s">
        <v>32</v>
      </c>
      <c r="E1371" s="8">
        <v>44649</v>
      </c>
      <c r="F1371" s="8">
        <v>46475</v>
      </c>
      <c r="G1371" s="7">
        <v>6.25</v>
      </c>
      <c r="H1371" s="7">
        <v>100</v>
      </c>
      <c r="I1371" s="7">
        <v>1</v>
      </c>
      <c r="J1371" s="14">
        <f t="shared" si="120"/>
        <v>138500000</v>
      </c>
      <c r="K1371" s="9">
        <f t="shared" si="121"/>
        <v>8656250</v>
      </c>
      <c r="L1371" s="9">
        <f t="shared" si="122"/>
        <v>138500000</v>
      </c>
      <c r="M1371" s="9">
        <f t="shared" si="123"/>
        <v>0</v>
      </c>
      <c r="N1371" s="9">
        <f t="shared" si="124"/>
        <v>8656250</v>
      </c>
      <c r="O1371" s="27">
        <f t="shared" si="125"/>
        <v>6.25E-2</v>
      </c>
      <c r="P1371" s="10"/>
    </row>
    <row r="1372" spans="1:16" x14ac:dyDescent="0.35">
      <c r="A1372" s="5" t="s">
        <v>514</v>
      </c>
      <c r="B1372" s="6">
        <v>1071000000</v>
      </c>
      <c r="C1372" s="7" t="s">
        <v>15</v>
      </c>
      <c r="D1372" s="7" t="s">
        <v>116</v>
      </c>
      <c r="E1372" s="8">
        <v>44708</v>
      </c>
      <c r="F1372" s="8">
        <v>48361</v>
      </c>
      <c r="G1372" s="7">
        <v>1.75</v>
      </c>
      <c r="H1372" s="7">
        <v>98.995999999999995</v>
      </c>
      <c r="I1372" s="7">
        <v>1</v>
      </c>
      <c r="J1372" s="14">
        <f t="shared" si="120"/>
        <v>1071000000</v>
      </c>
      <c r="K1372" s="9">
        <f t="shared" si="121"/>
        <v>18742500</v>
      </c>
      <c r="L1372" s="9">
        <f t="shared" si="122"/>
        <v>1060247160</v>
      </c>
      <c r="M1372" s="9">
        <f t="shared" si="123"/>
        <v>-10752840</v>
      </c>
      <c r="N1372" s="9">
        <f t="shared" si="124"/>
        <v>7989660</v>
      </c>
      <c r="O1372" s="27">
        <f t="shared" si="125"/>
        <v>7.5356580063840961E-3</v>
      </c>
      <c r="P1372" s="10"/>
    </row>
    <row r="1373" spans="1:16" x14ac:dyDescent="0.35">
      <c r="A1373" s="5" t="s">
        <v>507</v>
      </c>
      <c r="B1373" s="6">
        <v>149700000</v>
      </c>
      <c r="C1373" s="7" t="s">
        <v>131</v>
      </c>
      <c r="D1373" s="7" t="s">
        <v>186</v>
      </c>
      <c r="E1373" s="8">
        <v>44726</v>
      </c>
      <c r="F1373" s="8">
        <v>46552</v>
      </c>
      <c r="G1373" s="7">
        <v>5.05</v>
      </c>
      <c r="H1373" s="7">
        <v>100</v>
      </c>
      <c r="I1373" s="7">
        <v>9.7809999999999994E-2</v>
      </c>
      <c r="J1373" s="14">
        <f t="shared" si="120"/>
        <v>14642157</v>
      </c>
      <c r="K1373" s="9">
        <f t="shared" si="121"/>
        <v>739428.92849999992</v>
      </c>
      <c r="L1373" s="9">
        <f t="shared" si="122"/>
        <v>14642157</v>
      </c>
      <c r="M1373" s="9">
        <f t="shared" si="123"/>
        <v>0</v>
      </c>
      <c r="N1373" s="9">
        <f t="shared" si="124"/>
        <v>739428.92849999992</v>
      </c>
      <c r="O1373" s="27">
        <f t="shared" si="125"/>
        <v>5.0499999999999996E-2</v>
      </c>
      <c r="P1373" s="10"/>
    </row>
    <row r="1374" spans="1:16" x14ac:dyDescent="0.35">
      <c r="A1374" s="5" t="s">
        <v>1200</v>
      </c>
      <c r="B1374" s="6">
        <v>15000000</v>
      </c>
      <c r="C1374" s="7" t="s">
        <v>23</v>
      </c>
      <c r="D1374" s="7" t="s">
        <v>54</v>
      </c>
      <c r="E1374" s="8">
        <v>44767</v>
      </c>
      <c r="F1374" s="8">
        <v>46593</v>
      </c>
      <c r="G1374" s="7">
        <v>5.5517364899999997</v>
      </c>
      <c r="H1374" s="7">
        <v>100</v>
      </c>
      <c r="I1374" s="7">
        <v>0.97879000000000005</v>
      </c>
      <c r="J1374" s="14">
        <f t="shared" si="120"/>
        <v>14681850</v>
      </c>
      <c r="K1374" s="9">
        <f t="shared" si="121"/>
        <v>815097.62385706499</v>
      </c>
      <c r="L1374" s="9">
        <f t="shared" si="122"/>
        <v>14681850</v>
      </c>
      <c r="M1374" s="9">
        <f t="shared" si="123"/>
        <v>0</v>
      </c>
      <c r="N1374" s="9">
        <f t="shared" si="124"/>
        <v>815097.62385706499</v>
      </c>
      <c r="O1374" s="27">
        <f t="shared" si="125"/>
        <v>5.5517364899999998E-2</v>
      </c>
      <c r="P1374" s="10"/>
    </row>
    <row r="1375" spans="1:16" x14ac:dyDescent="0.35">
      <c r="A1375" s="5" t="s">
        <v>1549</v>
      </c>
      <c r="B1375" s="6">
        <v>46614400</v>
      </c>
      <c r="C1375" s="7" t="s">
        <v>1272</v>
      </c>
      <c r="D1375" s="7" t="s">
        <v>116</v>
      </c>
      <c r="E1375" s="8">
        <v>44783</v>
      </c>
      <c r="F1375" s="8">
        <v>46609</v>
      </c>
      <c r="G1375" s="7">
        <v>1.62</v>
      </c>
      <c r="H1375" s="7">
        <v>100</v>
      </c>
      <c r="I1375" s="11">
        <v>3.2660000000000002E-2</v>
      </c>
      <c r="J1375" s="14">
        <f t="shared" si="120"/>
        <v>1522426.304</v>
      </c>
      <c r="K1375" s="9">
        <f t="shared" si="121"/>
        <v>24663.306124800005</v>
      </c>
      <c r="L1375" s="9">
        <f t="shared" si="122"/>
        <v>1522426.304</v>
      </c>
      <c r="M1375" s="9">
        <f t="shared" si="123"/>
        <v>0</v>
      </c>
      <c r="N1375" s="9">
        <f t="shared" si="124"/>
        <v>24663.306124800005</v>
      </c>
      <c r="O1375" s="27">
        <f t="shared" si="125"/>
        <v>1.6200000000000003E-2</v>
      </c>
      <c r="P1375" s="10"/>
    </row>
    <row r="1376" spans="1:16" x14ac:dyDescent="0.35">
      <c r="A1376" s="5" t="s">
        <v>701</v>
      </c>
      <c r="B1376" s="6">
        <v>5003000</v>
      </c>
      <c r="C1376" s="7" t="s">
        <v>15</v>
      </c>
      <c r="D1376" s="7" t="s">
        <v>32</v>
      </c>
      <c r="E1376" s="8">
        <v>44819</v>
      </c>
      <c r="F1376" s="8">
        <v>46645</v>
      </c>
      <c r="G1376" s="7">
        <v>2.1680000000000001</v>
      </c>
      <c r="H1376" s="7">
        <v>100</v>
      </c>
      <c r="I1376" s="7">
        <v>1</v>
      </c>
      <c r="J1376" s="14">
        <f t="shared" si="120"/>
        <v>5003000</v>
      </c>
      <c r="K1376" s="9">
        <f t="shared" si="121"/>
        <v>108465.04000000001</v>
      </c>
      <c r="L1376" s="9">
        <f t="shared" si="122"/>
        <v>5003000</v>
      </c>
      <c r="M1376" s="9">
        <f t="shared" si="123"/>
        <v>0</v>
      </c>
      <c r="N1376" s="9">
        <f t="shared" si="124"/>
        <v>108465.04000000001</v>
      </c>
      <c r="O1376" s="27">
        <f t="shared" si="125"/>
        <v>2.1680000000000001E-2</v>
      </c>
      <c r="P1376" s="10"/>
    </row>
    <row r="1377" spans="1:16" x14ac:dyDescent="0.35">
      <c r="A1377" s="5" t="s">
        <v>266</v>
      </c>
      <c r="B1377" s="6">
        <v>48875000</v>
      </c>
      <c r="C1377" s="7" t="s">
        <v>15</v>
      </c>
      <c r="D1377" s="7" t="s">
        <v>91</v>
      </c>
      <c r="E1377" s="8">
        <v>44847</v>
      </c>
      <c r="F1377" s="8">
        <v>46673</v>
      </c>
      <c r="G1377" s="7">
        <v>4.97872</v>
      </c>
      <c r="H1377" s="7">
        <v>100</v>
      </c>
      <c r="I1377" s="7">
        <v>1</v>
      </c>
      <c r="J1377" s="14">
        <f t="shared" si="120"/>
        <v>48875000</v>
      </c>
      <c r="K1377" s="9">
        <f t="shared" si="121"/>
        <v>2433349.4000000004</v>
      </c>
      <c r="L1377" s="9">
        <f t="shared" si="122"/>
        <v>48875000</v>
      </c>
      <c r="M1377" s="9">
        <f t="shared" si="123"/>
        <v>0</v>
      </c>
      <c r="N1377" s="9">
        <f t="shared" si="124"/>
        <v>2433349.4000000004</v>
      </c>
      <c r="O1377" s="27">
        <f t="shared" si="125"/>
        <v>4.9787200000000011E-2</v>
      </c>
      <c r="P1377" s="10"/>
    </row>
    <row r="1378" spans="1:16" x14ac:dyDescent="0.35">
      <c r="A1378" s="5" t="s">
        <v>1550</v>
      </c>
      <c r="B1378" s="6">
        <v>90380000</v>
      </c>
      <c r="C1378" s="7" t="s">
        <v>287</v>
      </c>
      <c r="D1378" s="7" t="s">
        <v>30</v>
      </c>
      <c r="E1378" s="8">
        <v>44826</v>
      </c>
      <c r="F1378" s="8">
        <v>46652</v>
      </c>
      <c r="G1378" s="7">
        <v>5.53</v>
      </c>
      <c r="H1378" s="7">
        <v>100</v>
      </c>
      <c r="I1378" s="7">
        <v>9.2230000000000006E-2</v>
      </c>
      <c r="J1378" s="14">
        <f t="shared" si="120"/>
        <v>8335747.4000000004</v>
      </c>
      <c r="K1378" s="9">
        <f t="shared" si="121"/>
        <v>460966.83122000005</v>
      </c>
      <c r="L1378" s="9">
        <f t="shared" si="122"/>
        <v>8335747.4000000004</v>
      </c>
      <c r="M1378" s="9">
        <f t="shared" si="123"/>
        <v>0</v>
      </c>
      <c r="N1378" s="9">
        <f t="shared" si="124"/>
        <v>460966.83122000005</v>
      </c>
      <c r="O1378" s="27">
        <f t="shared" si="125"/>
        <v>5.5300000000000002E-2</v>
      </c>
      <c r="P1378" s="10"/>
    </row>
    <row r="1379" spans="1:16" x14ac:dyDescent="0.35">
      <c r="A1379" s="5" t="s">
        <v>447</v>
      </c>
      <c r="B1379" s="6">
        <v>69696000</v>
      </c>
      <c r="C1379" s="7" t="s">
        <v>131</v>
      </c>
      <c r="D1379" s="7" t="s">
        <v>186</v>
      </c>
      <c r="E1379" s="8">
        <v>44824</v>
      </c>
      <c r="F1379" s="8">
        <v>46793</v>
      </c>
      <c r="G1379" s="7">
        <v>5.32</v>
      </c>
      <c r="H1379" s="7">
        <v>100</v>
      </c>
      <c r="I1379" s="7">
        <v>9.7809999999999994E-2</v>
      </c>
      <c r="J1379" s="14">
        <f t="shared" si="120"/>
        <v>6816965.7599999998</v>
      </c>
      <c r="K1379" s="9">
        <f t="shared" si="121"/>
        <v>362662.57843200001</v>
      </c>
      <c r="L1379" s="9">
        <f t="shared" si="122"/>
        <v>6816965.7599999998</v>
      </c>
      <c r="M1379" s="9">
        <f t="shared" si="123"/>
        <v>0</v>
      </c>
      <c r="N1379" s="9">
        <f t="shared" si="124"/>
        <v>362662.57843200001</v>
      </c>
      <c r="O1379" s="27">
        <f t="shared" si="125"/>
        <v>5.3200000000000004E-2</v>
      </c>
      <c r="P1379" s="10"/>
    </row>
    <row r="1380" spans="1:16" x14ac:dyDescent="0.35">
      <c r="A1380" s="5" t="s">
        <v>1580</v>
      </c>
      <c r="B1380" s="6">
        <v>22651250</v>
      </c>
      <c r="C1380" s="7" t="s">
        <v>287</v>
      </c>
      <c r="D1380" s="7" t="s">
        <v>186</v>
      </c>
      <c r="E1380" s="8">
        <v>45645</v>
      </c>
      <c r="F1380" s="8">
        <v>46741</v>
      </c>
      <c r="G1380" s="7">
        <v>2.4550000000000001</v>
      </c>
      <c r="H1380" s="7">
        <v>100</v>
      </c>
      <c r="I1380" s="7">
        <v>8.7129999999999999E-2</v>
      </c>
      <c r="J1380" s="14">
        <f t="shared" si="120"/>
        <v>1973603.4125000001</v>
      </c>
      <c r="K1380" s="9">
        <f t="shared" si="121"/>
        <v>48451.963776875004</v>
      </c>
      <c r="L1380" s="9">
        <f t="shared" si="122"/>
        <v>1973603.4125000001</v>
      </c>
      <c r="M1380" s="9">
        <f t="shared" si="123"/>
        <v>0</v>
      </c>
      <c r="N1380" s="9">
        <f t="shared" si="124"/>
        <v>48451.963776875004</v>
      </c>
      <c r="O1380" s="27">
        <f t="shared" si="125"/>
        <v>2.4549999999999999E-2</v>
      </c>
      <c r="P1380" s="10"/>
    </row>
    <row r="1381" spans="1:16" x14ac:dyDescent="0.35">
      <c r="A1381" s="5" t="s">
        <v>48</v>
      </c>
      <c r="B1381" s="6">
        <v>289626000</v>
      </c>
      <c r="C1381" s="7" t="s">
        <v>287</v>
      </c>
      <c r="D1381" s="7" t="s">
        <v>32</v>
      </c>
      <c r="E1381" s="8">
        <v>45576</v>
      </c>
      <c r="F1381" s="8">
        <v>47469</v>
      </c>
      <c r="G1381" s="7">
        <v>2.2799999999999998</v>
      </c>
      <c r="H1381" s="7">
        <v>100</v>
      </c>
      <c r="I1381" s="7">
        <v>8.7980000000000003E-2</v>
      </c>
      <c r="J1381" s="14">
        <f t="shared" si="120"/>
        <v>25481295.48</v>
      </c>
      <c r="K1381" s="9">
        <f t="shared" si="121"/>
        <v>580973.53694399993</v>
      </c>
      <c r="L1381" s="9">
        <f t="shared" si="122"/>
        <v>25481295.48</v>
      </c>
      <c r="M1381" s="9">
        <f t="shared" si="123"/>
        <v>0</v>
      </c>
      <c r="N1381" s="9">
        <f t="shared" si="124"/>
        <v>580973.53694399993</v>
      </c>
      <c r="O1381" s="27">
        <f t="shared" si="125"/>
        <v>2.2799999999999997E-2</v>
      </c>
      <c r="P1381" s="10"/>
    </row>
    <row r="1382" spans="1:16" x14ac:dyDescent="0.35">
      <c r="A1382" s="5" t="s">
        <v>1577</v>
      </c>
      <c r="B1382" s="6">
        <v>30000000</v>
      </c>
      <c r="C1382" s="7" t="s">
        <v>23</v>
      </c>
      <c r="D1382" s="7" t="s">
        <v>35</v>
      </c>
      <c r="E1382" s="8">
        <v>45539</v>
      </c>
      <c r="F1382" s="8">
        <v>47365</v>
      </c>
      <c r="G1382" s="7">
        <v>4.6039113609999998</v>
      </c>
      <c r="H1382" s="7">
        <v>100</v>
      </c>
      <c r="I1382" s="7">
        <v>0.90381999999999996</v>
      </c>
      <c r="J1382" s="14">
        <f t="shared" si="120"/>
        <v>27114600</v>
      </c>
      <c r="K1382" s="9">
        <f t="shared" si="121"/>
        <v>1248332.1498897059</v>
      </c>
      <c r="L1382" s="9">
        <f t="shared" si="122"/>
        <v>27114600</v>
      </c>
      <c r="M1382" s="9">
        <f t="shared" si="123"/>
        <v>0</v>
      </c>
      <c r="N1382" s="9">
        <f t="shared" si="124"/>
        <v>1248332.1498897059</v>
      </c>
      <c r="O1382" s="27">
        <f t="shared" si="125"/>
        <v>4.6039113609999995E-2</v>
      </c>
      <c r="P1382" s="10"/>
    </row>
    <row r="1383" spans="1:16" x14ac:dyDescent="0.35">
      <c r="A1383" s="5" t="s">
        <v>507</v>
      </c>
      <c r="B1383" s="6">
        <v>49081000</v>
      </c>
      <c r="C1383" s="7" t="s">
        <v>287</v>
      </c>
      <c r="D1383" s="7" t="s">
        <v>186</v>
      </c>
      <c r="E1383" s="8">
        <v>45552</v>
      </c>
      <c r="F1383" s="8">
        <v>50665</v>
      </c>
      <c r="G1383" s="7">
        <v>3.21</v>
      </c>
      <c r="H1383" s="7">
        <v>100</v>
      </c>
      <c r="I1383" s="7">
        <v>8.8209999999999997E-2</v>
      </c>
      <c r="J1383" s="14">
        <f t="shared" si="120"/>
        <v>4329435.01</v>
      </c>
      <c r="K1383" s="9">
        <f t="shared" si="121"/>
        <v>138974.86382099998</v>
      </c>
      <c r="L1383" s="9">
        <f t="shared" si="122"/>
        <v>4329435.01</v>
      </c>
      <c r="M1383" s="9">
        <f t="shared" si="123"/>
        <v>0</v>
      </c>
      <c r="N1383" s="9">
        <f t="shared" si="124"/>
        <v>138974.86382099998</v>
      </c>
      <c r="O1383" s="27">
        <f t="shared" si="125"/>
        <v>3.2099999999999997E-2</v>
      </c>
      <c r="P1383" s="10"/>
    </row>
    <row r="1384" spans="1:16" x14ac:dyDescent="0.35">
      <c r="A1384" s="5" t="s">
        <v>66</v>
      </c>
      <c r="B1384" s="6">
        <v>24159600</v>
      </c>
      <c r="C1384" s="7" t="s">
        <v>684</v>
      </c>
      <c r="D1384" s="7" t="s">
        <v>67</v>
      </c>
      <c r="E1384" s="8">
        <v>45576</v>
      </c>
      <c r="F1384" s="8">
        <v>47402</v>
      </c>
      <c r="G1384" s="7">
        <v>2.63</v>
      </c>
      <c r="H1384" s="7">
        <v>100</v>
      </c>
      <c r="I1384" s="11">
        <v>6.1399999999999996E-3</v>
      </c>
      <c r="J1384" s="14">
        <f t="shared" si="120"/>
        <v>148339.94399999999</v>
      </c>
      <c r="K1384" s="9">
        <f t="shared" si="121"/>
        <v>3901.3405271999995</v>
      </c>
      <c r="L1384" s="9">
        <f t="shared" si="122"/>
        <v>148339.94399999999</v>
      </c>
      <c r="M1384" s="9">
        <f t="shared" si="123"/>
        <v>0</v>
      </c>
      <c r="N1384" s="9">
        <f t="shared" si="124"/>
        <v>3901.3405271999995</v>
      </c>
      <c r="O1384" s="27">
        <f t="shared" si="125"/>
        <v>2.63E-2</v>
      </c>
      <c r="P1384" s="10"/>
    </row>
    <row r="1385" spans="1:16" x14ac:dyDescent="0.35">
      <c r="A1385" s="5" t="s">
        <v>604</v>
      </c>
      <c r="B1385" s="6">
        <v>67059200</v>
      </c>
      <c r="C1385" s="7" t="s">
        <v>15</v>
      </c>
      <c r="D1385" s="7" t="s">
        <v>506</v>
      </c>
      <c r="E1385" s="8">
        <v>45441</v>
      </c>
      <c r="F1385" s="8">
        <v>47267</v>
      </c>
      <c r="G1385" s="7">
        <v>4.17</v>
      </c>
      <c r="H1385" s="7">
        <v>100</v>
      </c>
      <c r="I1385" s="7">
        <v>1</v>
      </c>
      <c r="J1385" s="14">
        <f t="shared" ref="J1385:J1448" si="126">IFERROR((B1385*I1385),0)</f>
        <v>67059200</v>
      </c>
      <c r="K1385" s="9">
        <f t="shared" ref="K1385:K1448" si="127">IFERROR(((J1385)*(G1385%)),0)</f>
        <v>2796368.64</v>
      </c>
      <c r="L1385" s="9">
        <f t="shared" ref="L1385:L1448" si="128">IFERROR((J1385)*(H1385%),0)</f>
        <v>67059200</v>
      </c>
      <c r="M1385" s="9">
        <f t="shared" ref="M1385:M1448" si="129">IFERROR((L1385-J1385),0)</f>
        <v>0</v>
      </c>
      <c r="N1385" s="9">
        <f t="shared" ref="N1385:N1448" si="130">IFERROR((M1385+K1385),0)</f>
        <v>2796368.64</v>
      </c>
      <c r="O1385" s="27">
        <f t="shared" ref="O1385:O1448" si="131">IFERROR((N1385/L1385),0)</f>
        <v>4.1700000000000001E-2</v>
      </c>
      <c r="P1385" s="10"/>
    </row>
    <row r="1386" spans="1:16" x14ac:dyDescent="0.35">
      <c r="A1386" s="5" t="s">
        <v>165</v>
      </c>
      <c r="B1386" s="6">
        <v>106820000</v>
      </c>
      <c r="C1386" s="7" t="s">
        <v>15</v>
      </c>
      <c r="D1386" s="7" t="s">
        <v>32</v>
      </c>
      <c r="E1386" s="8">
        <v>45469</v>
      </c>
      <c r="F1386" s="8">
        <v>51313</v>
      </c>
      <c r="G1386" s="7">
        <v>3.976</v>
      </c>
      <c r="H1386" s="7">
        <v>100</v>
      </c>
      <c r="I1386" s="7">
        <v>1</v>
      </c>
      <c r="J1386" s="14">
        <f t="shared" si="126"/>
        <v>106820000</v>
      </c>
      <c r="K1386" s="9">
        <f t="shared" si="127"/>
        <v>4247163.1999999993</v>
      </c>
      <c r="L1386" s="9">
        <f t="shared" si="128"/>
        <v>106820000</v>
      </c>
      <c r="M1386" s="9">
        <f t="shared" si="129"/>
        <v>0</v>
      </c>
      <c r="N1386" s="9">
        <f t="shared" si="130"/>
        <v>4247163.1999999993</v>
      </c>
      <c r="O1386" s="27">
        <f t="shared" si="131"/>
        <v>3.975999999999999E-2</v>
      </c>
      <c r="P1386" s="10"/>
    </row>
    <row r="1387" spans="1:16" x14ac:dyDescent="0.35">
      <c r="A1387" s="5" t="s">
        <v>1584</v>
      </c>
      <c r="B1387" s="6">
        <v>42301800</v>
      </c>
      <c r="C1387" s="7" t="s">
        <v>287</v>
      </c>
      <c r="D1387" s="7" t="s">
        <v>30</v>
      </c>
      <c r="E1387" s="8">
        <v>45387</v>
      </c>
      <c r="F1387" s="8">
        <v>47213</v>
      </c>
      <c r="G1387" s="7">
        <v>4.3579999999999997</v>
      </c>
      <c r="H1387" s="7">
        <v>100</v>
      </c>
      <c r="I1387" s="7">
        <v>8.6529999999999996E-2</v>
      </c>
      <c r="J1387" s="14">
        <f t="shared" si="126"/>
        <v>3660374.7539999997</v>
      </c>
      <c r="K1387" s="9">
        <f t="shared" si="127"/>
        <v>159519.13177931996</v>
      </c>
      <c r="L1387" s="9">
        <f t="shared" si="128"/>
        <v>3660374.7539999997</v>
      </c>
      <c r="M1387" s="9">
        <f t="shared" si="129"/>
        <v>0</v>
      </c>
      <c r="N1387" s="9">
        <f t="shared" si="130"/>
        <v>159519.13177931996</v>
      </c>
      <c r="O1387" s="27">
        <f t="shared" si="131"/>
        <v>4.3579999999999994E-2</v>
      </c>
      <c r="P1387" s="10"/>
    </row>
    <row r="1388" spans="1:16" x14ac:dyDescent="0.35">
      <c r="A1388" s="5" t="s">
        <v>258</v>
      </c>
      <c r="B1388" s="6">
        <v>1000000000</v>
      </c>
      <c r="C1388" s="7" t="s">
        <v>23</v>
      </c>
      <c r="D1388" s="7" t="s">
        <v>18</v>
      </c>
      <c r="E1388" s="8">
        <v>45385</v>
      </c>
      <c r="F1388" s="8">
        <v>49037</v>
      </c>
      <c r="G1388" s="7">
        <v>5.4379999999999997</v>
      </c>
      <c r="H1388" s="7">
        <v>100</v>
      </c>
      <c r="I1388" s="7">
        <v>0.92866000000000004</v>
      </c>
      <c r="J1388" s="14">
        <f t="shared" si="126"/>
        <v>928660000</v>
      </c>
      <c r="K1388" s="9">
        <f t="shared" si="127"/>
        <v>50500530.799999997</v>
      </c>
      <c r="L1388" s="9">
        <f t="shared" si="128"/>
        <v>928660000</v>
      </c>
      <c r="M1388" s="9">
        <f t="shared" si="129"/>
        <v>0</v>
      </c>
      <c r="N1388" s="9">
        <f t="shared" si="130"/>
        <v>50500530.799999997</v>
      </c>
      <c r="O1388" s="27">
        <f t="shared" si="131"/>
        <v>5.4379999999999998E-2</v>
      </c>
      <c r="P1388" s="10"/>
    </row>
    <row r="1389" spans="1:16" x14ac:dyDescent="0.35">
      <c r="A1389" s="5" t="s">
        <v>1208</v>
      </c>
      <c r="B1389" s="6">
        <v>32345950</v>
      </c>
      <c r="C1389" s="7" t="s">
        <v>287</v>
      </c>
      <c r="D1389" s="7" t="s">
        <v>30</v>
      </c>
      <c r="E1389" s="8">
        <v>45405</v>
      </c>
      <c r="F1389" s="8">
        <v>47231</v>
      </c>
      <c r="G1389" s="7">
        <v>3.085</v>
      </c>
      <c r="H1389" s="7">
        <v>100</v>
      </c>
      <c r="I1389" s="7">
        <v>8.5870000000000002E-2</v>
      </c>
      <c r="J1389" s="14">
        <f t="shared" si="126"/>
        <v>2777546.7264999999</v>
      </c>
      <c r="K1389" s="9">
        <f t="shared" si="127"/>
        <v>85687.316512524994</v>
      </c>
      <c r="L1389" s="9">
        <f t="shared" si="128"/>
        <v>2777546.7264999999</v>
      </c>
      <c r="M1389" s="9">
        <f t="shared" si="129"/>
        <v>0</v>
      </c>
      <c r="N1389" s="9">
        <f t="shared" si="130"/>
        <v>85687.316512524994</v>
      </c>
      <c r="O1389" s="27">
        <f t="shared" si="131"/>
        <v>3.0849999999999999E-2</v>
      </c>
      <c r="P1389" s="10"/>
    </row>
    <row r="1390" spans="1:16" x14ac:dyDescent="0.35">
      <c r="A1390" s="5" t="s">
        <v>1549</v>
      </c>
      <c r="B1390" s="6">
        <v>31335000</v>
      </c>
      <c r="C1390" s="7" t="s">
        <v>1272</v>
      </c>
      <c r="D1390" s="7" t="s">
        <v>116</v>
      </c>
      <c r="E1390" s="8">
        <v>45377</v>
      </c>
      <c r="F1390" s="8">
        <v>47933</v>
      </c>
      <c r="G1390" s="7">
        <v>1.7</v>
      </c>
      <c r="H1390" s="7">
        <v>100</v>
      </c>
      <c r="I1390" s="11">
        <v>2.8899999999999999E-2</v>
      </c>
      <c r="J1390" s="14">
        <f t="shared" si="126"/>
        <v>905581.5</v>
      </c>
      <c r="K1390" s="9">
        <f t="shared" si="127"/>
        <v>15394.8855</v>
      </c>
      <c r="L1390" s="9">
        <f t="shared" si="128"/>
        <v>905581.5</v>
      </c>
      <c r="M1390" s="9">
        <f t="shared" si="129"/>
        <v>0</v>
      </c>
      <c r="N1390" s="9">
        <f t="shared" si="130"/>
        <v>15394.8855</v>
      </c>
      <c r="O1390" s="27">
        <f t="shared" si="131"/>
        <v>1.7000000000000001E-2</v>
      </c>
      <c r="P1390" s="10"/>
    </row>
    <row r="1391" spans="1:16" x14ac:dyDescent="0.35">
      <c r="A1391" s="5" t="s">
        <v>650</v>
      </c>
      <c r="B1391" s="6">
        <v>309494250</v>
      </c>
      <c r="C1391" s="7" t="s">
        <v>287</v>
      </c>
      <c r="D1391" s="7" t="s">
        <v>186</v>
      </c>
      <c r="E1391" s="8">
        <v>45309</v>
      </c>
      <c r="F1391" s="8">
        <v>46405</v>
      </c>
      <c r="G1391" s="7">
        <v>2.2290000000000001</v>
      </c>
      <c r="H1391" s="7">
        <v>100</v>
      </c>
      <c r="I1391" s="7">
        <v>8.8209999999999997E-2</v>
      </c>
      <c r="J1391" s="14">
        <f t="shared" si="126"/>
        <v>27300487.7925</v>
      </c>
      <c r="K1391" s="9">
        <f t="shared" si="127"/>
        <v>608527.87289482506</v>
      </c>
      <c r="L1391" s="9">
        <f t="shared" si="128"/>
        <v>27300487.7925</v>
      </c>
      <c r="M1391" s="9">
        <f t="shared" si="129"/>
        <v>0</v>
      </c>
      <c r="N1391" s="9">
        <f t="shared" si="130"/>
        <v>608527.87289482506</v>
      </c>
      <c r="O1391" s="27">
        <f t="shared" si="131"/>
        <v>2.2290000000000001E-2</v>
      </c>
      <c r="P1391" s="10"/>
    </row>
    <row r="1392" spans="1:16" x14ac:dyDescent="0.35">
      <c r="A1392" s="5" t="s">
        <v>628</v>
      </c>
      <c r="B1392" s="6">
        <v>138809950</v>
      </c>
      <c r="C1392" s="7" t="s">
        <v>287</v>
      </c>
      <c r="D1392" s="7" t="s">
        <v>30</v>
      </c>
      <c r="E1392" s="8">
        <v>45307</v>
      </c>
      <c r="F1392" s="8">
        <v>48229</v>
      </c>
      <c r="G1392" s="7">
        <v>4.2300000000000004</v>
      </c>
      <c r="H1392" s="7">
        <v>100</v>
      </c>
      <c r="I1392" s="7">
        <v>8.8709999999999997E-2</v>
      </c>
      <c r="J1392" s="14">
        <f t="shared" si="126"/>
        <v>12313830.6645</v>
      </c>
      <c r="K1392" s="9">
        <f t="shared" si="127"/>
        <v>520875.03710835008</v>
      </c>
      <c r="L1392" s="9">
        <f t="shared" si="128"/>
        <v>12313830.6645</v>
      </c>
      <c r="M1392" s="9">
        <f t="shared" si="129"/>
        <v>0</v>
      </c>
      <c r="N1392" s="9">
        <f t="shared" si="130"/>
        <v>520875.03710835008</v>
      </c>
      <c r="O1392" s="27">
        <f t="shared" si="131"/>
        <v>4.2300000000000004E-2</v>
      </c>
      <c r="P1392" s="10"/>
    </row>
    <row r="1393" spans="1:16" x14ac:dyDescent="0.35">
      <c r="A1393" s="5" t="s">
        <v>986</v>
      </c>
      <c r="B1393" s="6">
        <v>85959900</v>
      </c>
      <c r="C1393" s="7" t="s">
        <v>287</v>
      </c>
      <c r="D1393" s="7" t="s">
        <v>30</v>
      </c>
      <c r="E1393" s="8">
        <v>45310</v>
      </c>
      <c r="F1393" s="8">
        <v>47137</v>
      </c>
      <c r="G1393" s="7">
        <v>3.129</v>
      </c>
      <c r="H1393" s="7">
        <v>100</v>
      </c>
      <c r="I1393" s="7">
        <v>8.7929999999999994E-2</v>
      </c>
      <c r="J1393" s="14">
        <f t="shared" si="126"/>
        <v>7558454.0069999993</v>
      </c>
      <c r="K1393" s="9">
        <f t="shared" si="127"/>
        <v>236504.02587902997</v>
      </c>
      <c r="L1393" s="9">
        <f t="shared" si="128"/>
        <v>7558454.0069999993</v>
      </c>
      <c r="M1393" s="9">
        <f t="shared" si="129"/>
        <v>0</v>
      </c>
      <c r="N1393" s="9">
        <f t="shared" si="130"/>
        <v>236504.02587902997</v>
      </c>
      <c r="O1393" s="27">
        <f t="shared" si="131"/>
        <v>3.1289999999999998E-2</v>
      </c>
      <c r="P1393" s="10"/>
    </row>
    <row r="1394" spans="1:16" x14ac:dyDescent="0.35">
      <c r="A1394" s="5" t="s">
        <v>687</v>
      </c>
      <c r="B1394" s="6">
        <v>167144250</v>
      </c>
      <c r="C1394" s="7" t="s">
        <v>287</v>
      </c>
      <c r="D1394" s="7" t="s">
        <v>30</v>
      </c>
      <c r="E1394" s="8">
        <v>45310</v>
      </c>
      <c r="F1394" s="8">
        <v>46437</v>
      </c>
      <c r="G1394" s="7">
        <v>2.649</v>
      </c>
      <c r="H1394" s="7">
        <v>100</v>
      </c>
      <c r="I1394" s="7">
        <v>8.7929999999999994E-2</v>
      </c>
      <c r="J1394" s="14">
        <f t="shared" si="126"/>
        <v>14696993.9025</v>
      </c>
      <c r="K1394" s="9">
        <f t="shared" si="127"/>
        <v>389323.36847722501</v>
      </c>
      <c r="L1394" s="9">
        <f t="shared" si="128"/>
        <v>14696993.9025</v>
      </c>
      <c r="M1394" s="9">
        <f t="shared" si="129"/>
        <v>0</v>
      </c>
      <c r="N1394" s="9">
        <f t="shared" si="130"/>
        <v>389323.36847722501</v>
      </c>
      <c r="O1394" s="27">
        <f t="shared" si="131"/>
        <v>2.649E-2</v>
      </c>
      <c r="P1394" s="10"/>
    </row>
    <row r="1395" spans="1:16" x14ac:dyDescent="0.35">
      <c r="A1395" s="5" t="s">
        <v>1589</v>
      </c>
      <c r="B1395" s="6">
        <v>40642500</v>
      </c>
      <c r="C1395" s="7" t="s">
        <v>15</v>
      </c>
      <c r="D1395" s="7" t="s">
        <v>98</v>
      </c>
      <c r="E1395" s="8">
        <v>45316</v>
      </c>
      <c r="F1395" s="8">
        <v>47508</v>
      </c>
      <c r="G1395" s="7">
        <v>3.8250000000000002</v>
      </c>
      <c r="H1395" s="7">
        <v>100</v>
      </c>
      <c r="I1395" s="7">
        <v>1</v>
      </c>
      <c r="J1395" s="14">
        <f t="shared" si="126"/>
        <v>40642500</v>
      </c>
      <c r="K1395" s="9">
        <f t="shared" si="127"/>
        <v>1554575.625</v>
      </c>
      <c r="L1395" s="9">
        <f t="shared" si="128"/>
        <v>40642500</v>
      </c>
      <c r="M1395" s="9">
        <f t="shared" si="129"/>
        <v>0</v>
      </c>
      <c r="N1395" s="9">
        <f t="shared" si="130"/>
        <v>1554575.625</v>
      </c>
      <c r="O1395" s="27">
        <f t="shared" si="131"/>
        <v>3.8249999999999999E-2</v>
      </c>
      <c r="P1395" s="10"/>
    </row>
    <row r="1396" spans="1:16" x14ac:dyDescent="0.35">
      <c r="A1396" s="5" t="s">
        <v>1532</v>
      </c>
      <c r="B1396" s="6">
        <v>70813500</v>
      </c>
      <c r="C1396" s="7" t="s">
        <v>287</v>
      </c>
      <c r="D1396" s="7" t="s">
        <v>30</v>
      </c>
      <c r="E1396" s="8">
        <v>45246</v>
      </c>
      <c r="F1396" s="8">
        <v>47073</v>
      </c>
      <c r="G1396" s="7">
        <v>4.335</v>
      </c>
      <c r="H1396" s="7">
        <v>100</v>
      </c>
      <c r="I1396" s="7">
        <v>8.6330000000000004E-2</v>
      </c>
      <c r="J1396" s="14">
        <f t="shared" si="126"/>
        <v>6113329.4550000001</v>
      </c>
      <c r="K1396" s="9">
        <f t="shared" si="127"/>
        <v>265012.83187425003</v>
      </c>
      <c r="L1396" s="9">
        <f t="shared" si="128"/>
        <v>6113329.4550000001</v>
      </c>
      <c r="M1396" s="9">
        <f t="shared" si="129"/>
        <v>0</v>
      </c>
      <c r="N1396" s="9">
        <f t="shared" si="130"/>
        <v>265012.83187425003</v>
      </c>
      <c r="O1396" s="27">
        <f t="shared" si="131"/>
        <v>4.3350000000000007E-2</v>
      </c>
      <c r="P1396" s="10"/>
    </row>
    <row r="1397" spans="1:16" x14ac:dyDescent="0.35">
      <c r="A1397" s="5" t="s">
        <v>729</v>
      </c>
      <c r="B1397" s="6">
        <v>109410000</v>
      </c>
      <c r="C1397" s="7" t="s">
        <v>15</v>
      </c>
      <c r="D1397" s="7" t="s">
        <v>32</v>
      </c>
      <c r="E1397" s="8">
        <v>45254</v>
      </c>
      <c r="F1397" s="8">
        <v>46715</v>
      </c>
      <c r="G1397" s="7">
        <v>3.97</v>
      </c>
      <c r="H1397" s="7">
        <v>100</v>
      </c>
      <c r="I1397" s="7">
        <v>1</v>
      </c>
      <c r="J1397" s="14">
        <f t="shared" si="126"/>
        <v>109410000</v>
      </c>
      <c r="K1397" s="9">
        <f t="shared" si="127"/>
        <v>4343577</v>
      </c>
      <c r="L1397" s="9">
        <f t="shared" si="128"/>
        <v>109410000</v>
      </c>
      <c r="M1397" s="9">
        <f t="shared" si="129"/>
        <v>0</v>
      </c>
      <c r="N1397" s="9">
        <f t="shared" si="130"/>
        <v>4343577</v>
      </c>
      <c r="O1397" s="27">
        <f t="shared" si="131"/>
        <v>3.9699999999999999E-2</v>
      </c>
      <c r="P1397" s="10"/>
    </row>
    <row r="1398" spans="1:16" x14ac:dyDescent="0.35">
      <c r="A1398" s="5" t="s">
        <v>496</v>
      </c>
      <c r="B1398" s="6">
        <v>793500000</v>
      </c>
      <c r="C1398" s="7" t="s">
        <v>15</v>
      </c>
      <c r="D1398" s="7" t="s">
        <v>116</v>
      </c>
      <c r="E1398" s="8">
        <v>45216</v>
      </c>
      <c r="F1398" s="8">
        <v>47135</v>
      </c>
      <c r="G1398" s="7">
        <v>3.625</v>
      </c>
      <c r="H1398" s="7">
        <v>99.856999999999999</v>
      </c>
      <c r="I1398" s="7">
        <v>1</v>
      </c>
      <c r="J1398" s="14">
        <f t="shared" si="126"/>
        <v>793500000</v>
      </c>
      <c r="K1398" s="9">
        <f t="shared" si="127"/>
        <v>28764374.999999996</v>
      </c>
      <c r="L1398" s="9">
        <f t="shared" si="128"/>
        <v>792365295</v>
      </c>
      <c r="M1398" s="9">
        <f t="shared" si="129"/>
        <v>-1134705</v>
      </c>
      <c r="N1398" s="9">
        <f t="shared" si="130"/>
        <v>27629669.999999996</v>
      </c>
      <c r="O1398" s="27">
        <f t="shared" si="131"/>
        <v>3.4869863905384699E-2</v>
      </c>
      <c r="P1398" s="10"/>
    </row>
    <row r="1399" spans="1:16" x14ac:dyDescent="0.35">
      <c r="A1399" s="5" t="s">
        <v>1031</v>
      </c>
      <c r="B1399" s="6">
        <v>26951400</v>
      </c>
      <c r="C1399" s="7" t="s">
        <v>287</v>
      </c>
      <c r="D1399" s="7" t="s">
        <v>30</v>
      </c>
      <c r="E1399" s="8">
        <v>45224</v>
      </c>
      <c r="F1399" s="8">
        <v>46412</v>
      </c>
      <c r="G1399" s="7">
        <v>5.8550000000000004</v>
      </c>
      <c r="H1399" s="7">
        <v>100</v>
      </c>
      <c r="I1399" s="7">
        <v>8.5620000000000002E-2</v>
      </c>
      <c r="J1399" s="14">
        <f t="shared" si="126"/>
        <v>2307578.8680000002</v>
      </c>
      <c r="K1399" s="9">
        <f t="shared" si="127"/>
        <v>135108.74272140002</v>
      </c>
      <c r="L1399" s="9">
        <f t="shared" si="128"/>
        <v>2307578.8680000002</v>
      </c>
      <c r="M1399" s="9">
        <f t="shared" si="129"/>
        <v>0</v>
      </c>
      <c r="N1399" s="9">
        <f t="shared" si="130"/>
        <v>135108.74272140002</v>
      </c>
      <c r="O1399" s="27">
        <f t="shared" si="131"/>
        <v>5.8550000000000005E-2</v>
      </c>
      <c r="P1399" s="10"/>
    </row>
    <row r="1400" spans="1:16" x14ac:dyDescent="0.35">
      <c r="A1400" s="5" t="s">
        <v>1593</v>
      </c>
      <c r="B1400" s="6">
        <v>37040000</v>
      </c>
      <c r="C1400" s="7" t="s">
        <v>131</v>
      </c>
      <c r="D1400" s="7" t="s">
        <v>186</v>
      </c>
      <c r="E1400" s="8">
        <v>45187</v>
      </c>
      <c r="F1400" s="8">
        <v>47014</v>
      </c>
      <c r="G1400" s="7">
        <v>5.28</v>
      </c>
      <c r="H1400" s="7">
        <v>100</v>
      </c>
      <c r="I1400" s="7">
        <v>8.6900000000000005E-2</v>
      </c>
      <c r="J1400" s="14">
        <f t="shared" si="126"/>
        <v>3218776</v>
      </c>
      <c r="K1400" s="9">
        <f t="shared" si="127"/>
        <v>169951.37280000001</v>
      </c>
      <c r="L1400" s="9">
        <f t="shared" si="128"/>
        <v>3218776</v>
      </c>
      <c r="M1400" s="9">
        <f t="shared" si="129"/>
        <v>0</v>
      </c>
      <c r="N1400" s="9">
        <f t="shared" si="130"/>
        <v>169951.37280000001</v>
      </c>
      <c r="O1400" s="27">
        <f t="shared" si="131"/>
        <v>5.2800000000000007E-2</v>
      </c>
      <c r="P1400" s="10"/>
    </row>
    <row r="1401" spans="1:16" x14ac:dyDescent="0.35">
      <c r="A1401" s="5" t="s">
        <v>833</v>
      </c>
      <c r="B1401" s="6">
        <v>652260000</v>
      </c>
      <c r="C1401" s="7" t="s">
        <v>15</v>
      </c>
      <c r="D1401" s="7" t="s">
        <v>69</v>
      </c>
      <c r="E1401" s="8">
        <v>45106</v>
      </c>
      <c r="F1401" s="8">
        <v>47057</v>
      </c>
      <c r="G1401" s="7">
        <v>3.3620000000000001</v>
      </c>
      <c r="H1401" s="7">
        <v>100</v>
      </c>
      <c r="I1401" s="7">
        <v>1</v>
      </c>
      <c r="J1401" s="14">
        <f t="shared" si="126"/>
        <v>652260000</v>
      </c>
      <c r="K1401" s="9">
        <f t="shared" si="127"/>
        <v>21928981.200000003</v>
      </c>
      <c r="L1401" s="9">
        <f t="shared" si="128"/>
        <v>652260000</v>
      </c>
      <c r="M1401" s="9">
        <f t="shared" si="129"/>
        <v>0</v>
      </c>
      <c r="N1401" s="9">
        <f t="shared" si="130"/>
        <v>21928981.200000003</v>
      </c>
      <c r="O1401" s="27">
        <f t="shared" si="131"/>
        <v>3.3620000000000004E-2</v>
      </c>
      <c r="P1401" s="10"/>
    </row>
    <row r="1402" spans="1:16" x14ac:dyDescent="0.35">
      <c r="A1402" s="5" t="s">
        <v>1549</v>
      </c>
      <c r="B1402" s="6">
        <v>32649000</v>
      </c>
      <c r="C1402" s="7" t="s">
        <v>1272</v>
      </c>
      <c r="D1402" s="7" t="s">
        <v>116</v>
      </c>
      <c r="E1402" s="8">
        <v>45037</v>
      </c>
      <c r="F1402" s="8">
        <v>46864</v>
      </c>
      <c r="G1402" s="7">
        <v>1.42</v>
      </c>
      <c r="H1402" s="7">
        <v>100</v>
      </c>
      <c r="I1402" s="11">
        <v>2.9850000000000002E-2</v>
      </c>
      <c r="J1402" s="14">
        <f t="shared" si="126"/>
        <v>974572.65</v>
      </c>
      <c r="K1402" s="9">
        <f t="shared" si="127"/>
        <v>13838.931629999999</v>
      </c>
      <c r="L1402" s="9">
        <f t="shared" si="128"/>
        <v>974572.65</v>
      </c>
      <c r="M1402" s="9">
        <f t="shared" si="129"/>
        <v>0</v>
      </c>
      <c r="N1402" s="9">
        <f t="shared" si="130"/>
        <v>13838.931629999999</v>
      </c>
      <c r="O1402" s="27">
        <f t="shared" si="131"/>
        <v>1.4199999999999999E-2</v>
      </c>
      <c r="P1402" s="10"/>
    </row>
    <row r="1403" spans="1:16" x14ac:dyDescent="0.35">
      <c r="A1403" s="5" t="s">
        <v>690</v>
      </c>
      <c r="B1403" s="6">
        <v>566400000</v>
      </c>
      <c r="C1403" s="7" t="s">
        <v>131</v>
      </c>
      <c r="D1403" s="7" t="s">
        <v>186</v>
      </c>
      <c r="E1403" s="8">
        <v>45061</v>
      </c>
      <c r="F1403" s="8">
        <v>47011</v>
      </c>
      <c r="G1403" s="7">
        <v>4.66</v>
      </c>
      <c r="H1403" s="7">
        <v>100</v>
      </c>
      <c r="I1403" s="7">
        <v>8.6190000000000003E-2</v>
      </c>
      <c r="J1403" s="14">
        <f t="shared" si="126"/>
        <v>48818016</v>
      </c>
      <c r="K1403" s="9">
        <f t="shared" si="127"/>
        <v>2274919.5456000003</v>
      </c>
      <c r="L1403" s="9">
        <f t="shared" si="128"/>
        <v>48818016</v>
      </c>
      <c r="M1403" s="9">
        <f t="shared" si="129"/>
        <v>0</v>
      </c>
      <c r="N1403" s="9">
        <f t="shared" si="130"/>
        <v>2274919.5456000003</v>
      </c>
      <c r="O1403" s="27">
        <f t="shared" si="131"/>
        <v>4.6600000000000009E-2</v>
      </c>
      <c r="P1403" s="10"/>
    </row>
    <row r="1404" spans="1:16" x14ac:dyDescent="0.35">
      <c r="A1404" s="5" t="s">
        <v>701</v>
      </c>
      <c r="B1404" s="6">
        <v>72491360</v>
      </c>
      <c r="C1404" s="7" t="s">
        <v>15</v>
      </c>
      <c r="D1404" s="7" t="s">
        <v>32</v>
      </c>
      <c r="E1404" s="8">
        <v>45058</v>
      </c>
      <c r="F1404" s="8">
        <v>46885</v>
      </c>
      <c r="G1404" s="7">
        <v>0.66300000000000003</v>
      </c>
      <c r="H1404" s="7">
        <v>100</v>
      </c>
      <c r="I1404" s="7">
        <v>1</v>
      </c>
      <c r="J1404" s="14">
        <f t="shared" si="126"/>
        <v>72491360</v>
      </c>
      <c r="K1404" s="9">
        <f t="shared" si="127"/>
        <v>480617.71680000005</v>
      </c>
      <c r="L1404" s="9">
        <f t="shared" si="128"/>
        <v>72491360</v>
      </c>
      <c r="M1404" s="9">
        <f t="shared" si="129"/>
        <v>0</v>
      </c>
      <c r="N1404" s="9">
        <f t="shared" si="130"/>
        <v>480617.71680000005</v>
      </c>
      <c r="O1404" s="27">
        <f t="shared" si="131"/>
        <v>6.6300000000000005E-3</v>
      </c>
      <c r="P1404" s="10"/>
    </row>
    <row r="1405" spans="1:16" x14ac:dyDescent="0.35">
      <c r="A1405" s="5" t="s">
        <v>1596</v>
      </c>
      <c r="B1405" s="6">
        <v>47993500</v>
      </c>
      <c r="C1405" s="7" t="s">
        <v>287</v>
      </c>
      <c r="D1405" s="7" t="s">
        <v>30</v>
      </c>
      <c r="E1405" s="8">
        <v>45022</v>
      </c>
      <c r="F1405" s="8">
        <v>46849</v>
      </c>
      <c r="G1405" s="7">
        <v>3.363</v>
      </c>
      <c r="H1405" s="7">
        <v>100</v>
      </c>
      <c r="I1405" s="7">
        <v>8.8709999999999997E-2</v>
      </c>
      <c r="J1405" s="14">
        <f t="shared" si="126"/>
        <v>4257503.3849999998</v>
      </c>
      <c r="K1405" s="9">
        <f t="shared" si="127"/>
        <v>143179.83883754999</v>
      </c>
      <c r="L1405" s="9">
        <f t="shared" si="128"/>
        <v>4257503.3849999998</v>
      </c>
      <c r="M1405" s="9">
        <f t="shared" si="129"/>
        <v>0</v>
      </c>
      <c r="N1405" s="9">
        <f t="shared" si="130"/>
        <v>143179.83883754999</v>
      </c>
      <c r="O1405" s="27">
        <f t="shared" si="131"/>
        <v>3.363E-2</v>
      </c>
      <c r="P1405" s="10"/>
    </row>
    <row r="1406" spans="1:16" x14ac:dyDescent="0.35">
      <c r="A1406" s="5" t="s">
        <v>181</v>
      </c>
      <c r="B1406" s="6">
        <v>537660000</v>
      </c>
      <c r="C1406" s="7" t="s">
        <v>15</v>
      </c>
      <c r="D1406" s="7" t="s">
        <v>59</v>
      </c>
      <c r="E1406" s="8">
        <v>44267</v>
      </c>
      <c r="F1406" s="8">
        <v>46997</v>
      </c>
      <c r="G1406" s="7">
        <v>2</v>
      </c>
      <c r="H1406" s="7">
        <v>100</v>
      </c>
      <c r="I1406" s="7">
        <v>1</v>
      </c>
      <c r="J1406" s="14">
        <f t="shared" si="126"/>
        <v>537660000</v>
      </c>
      <c r="K1406" s="9">
        <f t="shared" si="127"/>
        <v>10753200</v>
      </c>
      <c r="L1406" s="9">
        <f t="shared" si="128"/>
        <v>537660000</v>
      </c>
      <c r="M1406" s="9">
        <f t="shared" si="129"/>
        <v>0</v>
      </c>
      <c r="N1406" s="9">
        <f t="shared" si="130"/>
        <v>10753200</v>
      </c>
      <c r="O1406" s="27">
        <f t="shared" si="131"/>
        <v>0.02</v>
      </c>
      <c r="P1406" s="10"/>
    </row>
    <row r="1407" spans="1:16" x14ac:dyDescent="0.35">
      <c r="A1407" s="5" t="s">
        <v>461</v>
      </c>
      <c r="B1407" s="6">
        <v>356460000</v>
      </c>
      <c r="C1407" s="7" t="s">
        <v>15</v>
      </c>
      <c r="D1407" s="7" t="s">
        <v>64</v>
      </c>
      <c r="E1407" s="8">
        <v>44293</v>
      </c>
      <c r="F1407" s="8">
        <v>46119</v>
      </c>
      <c r="G1407" s="7">
        <v>1.75</v>
      </c>
      <c r="H1407" s="7">
        <v>99.866</v>
      </c>
      <c r="I1407" s="7">
        <v>1</v>
      </c>
      <c r="J1407" s="14">
        <f t="shared" si="126"/>
        <v>356460000</v>
      </c>
      <c r="K1407" s="9">
        <f t="shared" si="127"/>
        <v>6238050.0000000009</v>
      </c>
      <c r="L1407" s="9">
        <f t="shared" si="128"/>
        <v>355982343.60000002</v>
      </c>
      <c r="M1407" s="9">
        <f t="shared" si="129"/>
        <v>-477656.39999997616</v>
      </c>
      <c r="N1407" s="9">
        <f t="shared" si="130"/>
        <v>5760393.6000000248</v>
      </c>
      <c r="O1407" s="27">
        <f t="shared" si="131"/>
        <v>1.6181683455830882E-2</v>
      </c>
      <c r="P1407" s="10"/>
    </row>
    <row r="1408" spans="1:16" x14ac:dyDescent="0.35">
      <c r="A1408" s="5" t="s">
        <v>1031</v>
      </c>
      <c r="B1408" s="6">
        <v>35790600</v>
      </c>
      <c r="C1408" s="7" t="s">
        <v>287</v>
      </c>
      <c r="D1408" s="7" t="s">
        <v>30</v>
      </c>
      <c r="E1408" s="8">
        <v>44315</v>
      </c>
      <c r="F1408" s="8">
        <v>46506</v>
      </c>
      <c r="G1408" s="7">
        <v>1.62</v>
      </c>
      <c r="H1408" s="7">
        <v>100</v>
      </c>
      <c r="I1408" s="7">
        <v>9.869E-2</v>
      </c>
      <c r="J1408" s="14">
        <f t="shared" si="126"/>
        <v>3532174.3139999998</v>
      </c>
      <c r="K1408" s="9">
        <f t="shared" si="127"/>
        <v>57221.223886800006</v>
      </c>
      <c r="L1408" s="9">
        <f t="shared" si="128"/>
        <v>3532174.3139999998</v>
      </c>
      <c r="M1408" s="9">
        <f t="shared" si="129"/>
        <v>0</v>
      </c>
      <c r="N1408" s="9">
        <f t="shared" si="130"/>
        <v>57221.223886800006</v>
      </c>
      <c r="O1408" s="27">
        <f t="shared" si="131"/>
        <v>1.6200000000000003E-2</v>
      </c>
      <c r="P1408" s="10"/>
    </row>
    <row r="1409" spans="1:16" x14ac:dyDescent="0.35">
      <c r="A1409" s="5" t="s">
        <v>1602</v>
      </c>
      <c r="B1409" s="6">
        <v>154167000</v>
      </c>
      <c r="C1409" s="7" t="s">
        <v>15</v>
      </c>
      <c r="D1409" s="7" t="s">
        <v>69</v>
      </c>
      <c r="E1409" s="8">
        <v>44407</v>
      </c>
      <c r="F1409" s="8">
        <v>49886</v>
      </c>
      <c r="G1409" s="7">
        <v>1.2290000000000001</v>
      </c>
      <c r="H1409" s="7">
        <v>100</v>
      </c>
      <c r="I1409" s="7">
        <v>1</v>
      </c>
      <c r="J1409" s="14">
        <f t="shared" si="126"/>
        <v>154167000</v>
      </c>
      <c r="K1409" s="9">
        <f t="shared" si="127"/>
        <v>1894712.4300000002</v>
      </c>
      <c r="L1409" s="9">
        <f t="shared" si="128"/>
        <v>154167000</v>
      </c>
      <c r="M1409" s="9">
        <f t="shared" si="129"/>
        <v>0</v>
      </c>
      <c r="N1409" s="9">
        <f t="shared" si="130"/>
        <v>1894712.4300000002</v>
      </c>
      <c r="O1409" s="27">
        <f t="shared" si="131"/>
        <v>1.2290000000000001E-2</v>
      </c>
      <c r="P1409" s="10"/>
    </row>
    <row r="1410" spans="1:16" x14ac:dyDescent="0.35">
      <c r="A1410" s="5" t="s">
        <v>779</v>
      </c>
      <c r="B1410" s="6">
        <v>58145500</v>
      </c>
      <c r="C1410" s="7" t="s">
        <v>287</v>
      </c>
      <c r="D1410" s="7" t="s">
        <v>30</v>
      </c>
      <c r="E1410" s="8">
        <v>44440</v>
      </c>
      <c r="F1410" s="8">
        <v>46266</v>
      </c>
      <c r="G1410" s="7">
        <v>2.8490000000000002</v>
      </c>
      <c r="H1410" s="7">
        <v>100</v>
      </c>
      <c r="I1410" s="7">
        <v>9.8150000000000001E-2</v>
      </c>
      <c r="J1410" s="14">
        <f t="shared" si="126"/>
        <v>5706980.8250000002</v>
      </c>
      <c r="K1410" s="9">
        <f t="shared" si="127"/>
        <v>162591.88370425001</v>
      </c>
      <c r="L1410" s="9">
        <f t="shared" si="128"/>
        <v>5706980.8250000002</v>
      </c>
      <c r="M1410" s="9">
        <f t="shared" si="129"/>
        <v>0</v>
      </c>
      <c r="N1410" s="9">
        <f t="shared" si="130"/>
        <v>162591.88370425001</v>
      </c>
      <c r="O1410" s="27">
        <f t="shared" si="131"/>
        <v>2.8490000000000001E-2</v>
      </c>
      <c r="P1410" s="10"/>
    </row>
    <row r="1411" spans="1:16" x14ac:dyDescent="0.35">
      <c r="A1411" s="5" t="s">
        <v>701</v>
      </c>
      <c r="B1411" s="6">
        <v>1025000</v>
      </c>
      <c r="C1411" s="7" t="s">
        <v>23</v>
      </c>
      <c r="D1411" s="7" t="s">
        <v>32</v>
      </c>
      <c r="E1411" s="8">
        <v>44462</v>
      </c>
      <c r="F1411" s="8">
        <v>46288</v>
      </c>
      <c r="G1411" s="7">
        <v>3.6834739999999999</v>
      </c>
      <c r="H1411" s="7">
        <v>100</v>
      </c>
      <c r="I1411" s="7">
        <v>0.85246999999999995</v>
      </c>
      <c r="J1411" s="14">
        <f t="shared" si="126"/>
        <v>873781.75</v>
      </c>
      <c r="K1411" s="9">
        <f t="shared" si="127"/>
        <v>32185.523577994998</v>
      </c>
      <c r="L1411" s="9">
        <f t="shared" si="128"/>
        <v>873781.75</v>
      </c>
      <c r="M1411" s="9">
        <f t="shared" si="129"/>
        <v>0</v>
      </c>
      <c r="N1411" s="9">
        <f t="shared" si="130"/>
        <v>32185.523577994998</v>
      </c>
      <c r="O1411" s="27">
        <f t="shared" si="131"/>
        <v>3.6834739999999998E-2</v>
      </c>
      <c r="P1411" s="10"/>
    </row>
    <row r="1412" spans="1:16" x14ac:dyDescent="0.35">
      <c r="A1412" s="5" t="s">
        <v>1138</v>
      </c>
      <c r="B1412" s="6">
        <v>295100000</v>
      </c>
      <c r="C1412" s="7" t="s">
        <v>15</v>
      </c>
      <c r="D1412" s="7" t="s">
        <v>91</v>
      </c>
      <c r="E1412" s="8">
        <v>44454</v>
      </c>
      <c r="F1412" s="8">
        <v>47011</v>
      </c>
      <c r="G1412" s="7">
        <v>0.01</v>
      </c>
      <c r="H1412" s="7">
        <v>100.999</v>
      </c>
      <c r="I1412" s="7">
        <v>1</v>
      </c>
      <c r="J1412" s="14">
        <f t="shared" si="126"/>
        <v>295100000</v>
      </c>
      <c r="K1412" s="9">
        <f t="shared" si="127"/>
        <v>29510</v>
      </c>
      <c r="L1412" s="9">
        <f t="shared" si="128"/>
        <v>298048049</v>
      </c>
      <c r="M1412" s="9">
        <f t="shared" si="129"/>
        <v>2948049</v>
      </c>
      <c r="N1412" s="9">
        <f t="shared" si="130"/>
        <v>2977559</v>
      </c>
      <c r="O1412" s="27">
        <f t="shared" si="131"/>
        <v>9.9901979227517111E-3</v>
      </c>
      <c r="P1412" s="10"/>
    </row>
    <row r="1413" spans="1:16" x14ac:dyDescent="0.35">
      <c r="A1413" s="5" t="s">
        <v>384</v>
      </c>
      <c r="B1413" s="6">
        <v>587200000</v>
      </c>
      <c r="C1413" s="7" t="s">
        <v>15</v>
      </c>
      <c r="D1413" s="7" t="s">
        <v>32</v>
      </c>
      <c r="E1413" s="8">
        <v>44462</v>
      </c>
      <c r="F1413" s="8">
        <v>46288</v>
      </c>
      <c r="G1413" s="7">
        <v>0.01</v>
      </c>
      <c r="H1413" s="7">
        <v>101.59</v>
      </c>
      <c r="I1413" s="7">
        <v>1</v>
      </c>
      <c r="J1413" s="14">
        <f t="shared" si="126"/>
        <v>587200000</v>
      </c>
      <c r="K1413" s="9">
        <f t="shared" si="127"/>
        <v>58720</v>
      </c>
      <c r="L1413" s="9">
        <f t="shared" si="128"/>
        <v>596536480</v>
      </c>
      <c r="M1413" s="9">
        <f t="shared" si="129"/>
        <v>9336480</v>
      </c>
      <c r="N1413" s="9">
        <f t="shared" si="130"/>
        <v>9395200</v>
      </c>
      <c r="O1413" s="27">
        <f t="shared" si="131"/>
        <v>1.5749581651737374E-2</v>
      </c>
      <c r="P1413" s="10"/>
    </row>
    <row r="1414" spans="1:16" x14ac:dyDescent="0.35">
      <c r="A1414" s="5" t="s">
        <v>1604</v>
      </c>
      <c r="B1414" s="6">
        <v>87900000</v>
      </c>
      <c r="C1414" s="7" t="s">
        <v>131</v>
      </c>
      <c r="D1414" s="7" t="s">
        <v>186</v>
      </c>
      <c r="E1414" s="8">
        <v>44474</v>
      </c>
      <c r="F1414" s="8">
        <v>46300</v>
      </c>
      <c r="G1414" s="7">
        <v>4.5</v>
      </c>
      <c r="H1414" s="7">
        <v>100</v>
      </c>
      <c r="I1414" s="7">
        <v>9.9690000000000001E-2</v>
      </c>
      <c r="J1414" s="14">
        <f t="shared" si="126"/>
        <v>8762751</v>
      </c>
      <c r="K1414" s="9">
        <f t="shared" si="127"/>
        <v>394323.79499999998</v>
      </c>
      <c r="L1414" s="9">
        <f t="shared" si="128"/>
        <v>8762751</v>
      </c>
      <c r="M1414" s="9">
        <f t="shared" si="129"/>
        <v>0</v>
      </c>
      <c r="N1414" s="9">
        <f t="shared" si="130"/>
        <v>394323.79499999998</v>
      </c>
      <c r="O1414" s="27">
        <f t="shared" si="131"/>
        <v>4.4999999999999998E-2</v>
      </c>
      <c r="P1414" s="10"/>
    </row>
    <row r="1415" spans="1:16" x14ac:dyDescent="0.35">
      <c r="A1415" s="5" t="s">
        <v>351</v>
      </c>
      <c r="B1415" s="6">
        <v>825000000</v>
      </c>
      <c r="C1415" s="7" t="s">
        <v>23</v>
      </c>
      <c r="D1415" s="7" t="s">
        <v>352</v>
      </c>
      <c r="E1415" s="8">
        <v>44509</v>
      </c>
      <c r="F1415" s="8">
        <v>47066</v>
      </c>
      <c r="G1415" s="7">
        <v>6.875</v>
      </c>
      <c r="H1415" s="7">
        <v>100</v>
      </c>
      <c r="I1415" s="7">
        <v>0.86436999999999997</v>
      </c>
      <c r="J1415" s="14">
        <f t="shared" si="126"/>
        <v>713105250</v>
      </c>
      <c r="K1415" s="9">
        <f t="shared" si="127"/>
        <v>49025985.937500007</v>
      </c>
      <c r="L1415" s="9">
        <f t="shared" si="128"/>
        <v>713105250</v>
      </c>
      <c r="M1415" s="9">
        <f t="shared" si="129"/>
        <v>0</v>
      </c>
      <c r="N1415" s="9">
        <f t="shared" si="130"/>
        <v>49025985.937500007</v>
      </c>
      <c r="O1415" s="27">
        <f t="shared" si="131"/>
        <v>6.8750000000000006E-2</v>
      </c>
      <c r="P1415" s="10"/>
    </row>
    <row r="1416" spans="1:16" x14ac:dyDescent="0.35">
      <c r="A1416" s="5" t="s">
        <v>1191</v>
      </c>
      <c r="B1416" s="6">
        <v>108110000</v>
      </c>
      <c r="C1416" s="7" t="s">
        <v>53</v>
      </c>
      <c r="D1416" s="7" t="s">
        <v>54</v>
      </c>
      <c r="E1416" s="8">
        <v>44539</v>
      </c>
      <c r="F1416" s="8">
        <v>47826</v>
      </c>
      <c r="G1416" s="7">
        <v>0.1</v>
      </c>
      <c r="H1416" s="7">
        <v>100.02200000000001</v>
      </c>
      <c r="I1416" s="7">
        <v>0.95826999999999996</v>
      </c>
      <c r="J1416" s="14">
        <f t="shared" si="126"/>
        <v>103598569.69999999</v>
      </c>
      <c r="K1416" s="9">
        <f t="shared" si="127"/>
        <v>103598.56969999999</v>
      </c>
      <c r="L1416" s="9">
        <f t="shared" si="128"/>
        <v>103621361.385334</v>
      </c>
      <c r="M1416" s="9">
        <f t="shared" si="129"/>
        <v>22791.685334011912</v>
      </c>
      <c r="N1416" s="9">
        <f t="shared" si="130"/>
        <v>126390.25503401191</v>
      </c>
      <c r="O1416" s="27">
        <f t="shared" si="131"/>
        <v>1.2197316590351272E-3</v>
      </c>
      <c r="P1416" s="10"/>
    </row>
    <row r="1417" spans="1:16" x14ac:dyDescent="0.35">
      <c r="A1417" s="5" t="s">
        <v>1301</v>
      </c>
      <c r="B1417" s="6">
        <v>19754000</v>
      </c>
      <c r="C1417" s="7" t="s">
        <v>15</v>
      </c>
      <c r="D1417" s="7" t="s">
        <v>32</v>
      </c>
      <c r="E1417" s="8">
        <v>44586</v>
      </c>
      <c r="F1417" s="8">
        <v>46777</v>
      </c>
      <c r="G1417" s="7">
        <v>6.25</v>
      </c>
      <c r="H1417" s="7">
        <v>100</v>
      </c>
      <c r="I1417" s="7">
        <v>1</v>
      </c>
      <c r="J1417" s="14">
        <f t="shared" si="126"/>
        <v>19754000</v>
      </c>
      <c r="K1417" s="9">
        <f t="shared" si="127"/>
        <v>1234625</v>
      </c>
      <c r="L1417" s="9">
        <f t="shared" si="128"/>
        <v>19754000</v>
      </c>
      <c r="M1417" s="9">
        <f t="shared" si="129"/>
        <v>0</v>
      </c>
      <c r="N1417" s="9">
        <f t="shared" si="130"/>
        <v>1234625</v>
      </c>
      <c r="O1417" s="27">
        <f t="shared" si="131"/>
        <v>6.25E-2</v>
      </c>
      <c r="P1417" s="10"/>
    </row>
    <row r="1418" spans="1:16" x14ac:dyDescent="0.35">
      <c r="A1418" s="5" t="s">
        <v>961</v>
      </c>
      <c r="B1418" s="6">
        <v>791700000</v>
      </c>
      <c r="C1418" s="7" t="s">
        <v>15</v>
      </c>
      <c r="D1418" s="7" t="s">
        <v>116</v>
      </c>
      <c r="E1418" s="8">
        <v>44606</v>
      </c>
      <c r="F1418" s="8">
        <v>51911</v>
      </c>
      <c r="G1418" s="7">
        <v>1.2749999999999999</v>
      </c>
      <c r="H1418" s="7">
        <v>99.841999999999999</v>
      </c>
      <c r="I1418" s="7">
        <v>1</v>
      </c>
      <c r="J1418" s="14">
        <f t="shared" si="126"/>
        <v>791700000</v>
      </c>
      <c r="K1418" s="9">
        <f t="shared" si="127"/>
        <v>10094175</v>
      </c>
      <c r="L1418" s="9">
        <f t="shared" si="128"/>
        <v>790449114</v>
      </c>
      <c r="M1418" s="9">
        <f t="shared" si="129"/>
        <v>-1250886</v>
      </c>
      <c r="N1418" s="9">
        <f t="shared" si="130"/>
        <v>8843289</v>
      </c>
      <c r="O1418" s="27">
        <f t="shared" si="131"/>
        <v>1.1187676528915686E-2</v>
      </c>
      <c r="P1418" s="10"/>
    </row>
    <row r="1419" spans="1:16" x14ac:dyDescent="0.35">
      <c r="A1419" s="5" t="s">
        <v>27</v>
      </c>
      <c r="B1419" s="6">
        <v>404305200</v>
      </c>
      <c r="C1419" s="7" t="s">
        <v>684</v>
      </c>
      <c r="D1419" s="7" t="s">
        <v>28</v>
      </c>
      <c r="E1419" s="8">
        <v>44617</v>
      </c>
      <c r="F1419" s="8">
        <v>46443</v>
      </c>
      <c r="G1419" s="7">
        <v>0.73</v>
      </c>
      <c r="H1419" s="7">
        <v>100</v>
      </c>
      <c r="I1419" s="11">
        <v>7.7600000000000004E-3</v>
      </c>
      <c r="J1419" s="14">
        <f t="shared" si="126"/>
        <v>3137408.352</v>
      </c>
      <c r="K1419" s="9">
        <f t="shared" si="127"/>
        <v>22903.0809696</v>
      </c>
      <c r="L1419" s="9">
        <f t="shared" si="128"/>
        <v>3137408.352</v>
      </c>
      <c r="M1419" s="9">
        <f t="shared" si="129"/>
        <v>0</v>
      </c>
      <c r="N1419" s="9">
        <f t="shared" si="130"/>
        <v>22903.0809696</v>
      </c>
      <c r="O1419" s="27">
        <f t="shared" si="131"/>
        <v>7.3000000000000001E-3</v>
      </c>
      <c r="P1419" s="10"/>
    </row>
    <row r="1420" spans="1:16" x14ac:dyDescent="0.35">
      <c r="A1420" s="5" t="s">
        <v>527</v>
      </c>
      <c r="B1420" s="6">
        <v>79433250</v>
      </c>
      <c r="C1420" s="7" t="s">
        <v>287</v>
      </c>
      <c r="D1420" s="7" t="s">
        <v>32</v>
      </c>
      <c r="E1420" s="8">
        <v>44659</v>
      </c>
      <c r="F1420" s="8">
        <v>46485</v>
      </c>
      <c r="G1420" s="7">
        <v>3.355</v>
      </c>
      <c r="H1420" s="7">
        <v>100</v>
      </c>
      <c r="I1420" s="7">
        <v>9.7040000000000001E-2</v>
      </c>
      <c r="J1420" s="14">
        <f t="shared" si="126"/>
        <v>7708202.5800000001</v>
      </c>
      <c r="K1420" s="9">
        <f t="shared" si="127"/>
        <v>258610.19655899997</v>
      </c>
      <c r="L1420" s="9">
        <f t="shared" si="128"/>
        <v>7708202.5800000001</v>
      </c>
      <c r="M1420" s="9">
        <f t="shared" si="129"/>
        <v>0</v>
      </c>
      <c r="N1420" s="9">
        <f t="shared" si="130"/>
        <v>258610.19655899997</v>
      </c>
      <c r="O1420" s="27">
        <f t="shared" si="131"/>
        <v>3.3549999999999996E-2</v>
      </c>
      <c r="P1420" s="10"/>
    </row>
    <row r="1421" spans="1:16" x14ac:dyDescent="0.35">
      <c r="A1421" s="5" t="s">
        <v>1564</v>
      </c>
      <c r="B1421" s="6">
        <v>40523600</v>
      </c>
      <c r="C1421" s="7" t="s">
        <v>287</v>
      </c>
      <c r="D1421" s="7" t="s">
        <v>30</v>
      </c>
      <c r="E1421" s="8">
        <v>44684</v>
      </c>
      <c r="F1421" s="8">
        <v>46510</v>
      </c>
      <c r="G1421" s="7">
        <v>2.7719999999999998</v>
      </c>
      <c r="H1421" s="7">
        <v>103.226</v>
      </c>
      <c r="I1421" s="7">
        <v>9.647E-2</v>
      </c>
      <c r="J1421" s="14">
        <f t="shared" si="126"/>
        <v>3909311.6919999998</v>
      </c>
      <c r="K1421" s="9">
        <f t="shared" si="127"/>
        <v>108366.12010223999</v>
      </c>
      <c r="L1421" s="9">
        <f t="shared" si="128"/>
        <v>4035426.0871839197</v>
      </c>
      <c r="M1421" s="9">
        <f t="shared" si="129"/>
        <v>126114.39518391993</v>
      </c>
      <c r="N1421" s="9">
        <f t="shared" si="130"/>
        <v>234480.51528615993</v>
      </c>
      <c r="O1421" s="27">
        <f t="shared" si="131"/>
        <v>5.8105516052157392E-2</v>
      </c>
      <c r="P1421" s="10"/>
    </row>
    <row r="1422" spans="1:16" x14ac:dyDescent="0.35">
      <c r="A1422" s="5" t="s">
        <v>845</v>
      </c>
      <c r="B1422" s="6">
        <v>107290000</v>
      </c>
      <c r="C1422" s="7" t="s">
        <v>15</v>
      </c>
      <c r="D1422" s="7" t="s">
        <v>32</v>
      </c>
      <c r="E1422" s="8">
        <v>44715</v>
      </c>
      <c r="F1422" s="8">
        <v>46176</v>
      </c>
      <c r="G1422" s="7">
        <v>1.1000000000000001</v>
      </c>
      <c r="H1422" s="7">
        <v>100</v>
      </c>
      <c r="I1422" s="7">
        <v>1</v>
      </c>
      <c r="J1422" s="14">
        <f t="shared" si="126"/>
        <v>107290000</v>
      </c>
      <c r="K1422" s="9">
        <f t="shared" si="127"/>
        <v>1180190.0000000002</v>
      </c>
      <c r="L1422" s="9">
        <f t="shared" si="128"/>
        <v>107290000</v>
      </c>
      <c r="M1422" s="9">
        <f t="shared" si="129"/>
        <v>0</v>
      </c>
      <c r="N1422" s="9">
        <f t="shared" si="130"/>
        <v>1180190.0000000002</v>
      </c>
      <c r="O1422" s="27">
        <f t="shared" si="131"/>
        <v>1.1000000000000003E-2</v>
      </c>
      <c r="P1422" s="10"/>
    </row>
    <row r="1423" spans="1:16" x14ac:dyDescent="0.35">
      <c r="A1423" s="5" t="s">
        <v>1609</v>
      </c>
      <c r="B1423" s="6">
        <v>44895600</v>
      </c>
      <c r="C1423" s="7" t="s">
        <v>287</v>
      </c>
      <c r="D1423" s="7" t="s">
        <v>30</v>
      </c>
      <c r="E1423" s="8">
        <v>44722</v>
      </c>
      <c r="F1423" s="8">
        <v>46183</v>
      </c>
      <c r="G1423" s="7">
        <v>2.9020000000000001</v>
      </c>
      <c r="H1423" s="7">
        <v>100</v>
      </c>
      <c r="I1423" s="7">
        <v>9.5180000000000001E-2</v>
      </c>
      <c r="J1423" s="14">
        <f t="shared" si="126"/>
        <v>4273163.2079999996</v>
      </c>
      <c r="K1423" s="9">
        <f t="shared" si="127"/>
        <v>124007.19629615999</v>
      </c>
      <c r="L1423" s="9">
        <f t="shared" si="128"/>
        <v>4273163.2079999996</v>
      </c>
      <c r="M1423" s="9">
        <f t="shared" si="129"/>
        <v>0</v>
      </c>
      <c r="N1423" s="9">
        <f t="shared" si="130"/>
        <v>124007.19629615999</v>
      </c>
      <c r="O1423" s="27">
        <f t="shared" si="131"/>
        <v>2.9020000000000001E-2</v>
      </c>
      <c r="P1423" s="10"/>
    </row>
    <row r="1424" spans="1:16" x14ac:dyDescent="0.35">
      <c r="A1424" s="5" t="s">
        <v>809</v>
      </c>
      <c r="B1424" s="6">
        <v>109529900</v>
      </c>
      <c r="C1424" s="7" t="s">
        <v>684</v>
      </c>
      <c r="D1424" s="7" t="s">
        <v>116</v>
      </c>
      <c r="E1424" s="8">
        <v>44749</v>
      </c>
      <c r="F1424" s="8">
        <v>47305</v>
      </c>
      <c r="G1424" s="7">
        <v>1.4219999999999999</v>
      </c>
      <c r="H1424" s="7">
        <v>100</v>
      </c>
      <c r="I1424" s="11">
        <v>7.2199999999999999E-3</v>
      </c>
      <c r="J1424" s="14">
        <f t="shared" si="126"/>
        <v>790805.87800000003</v>
      </c>
      <c r="K1424" s="9">
        <f t="shared" si="127"/>
        <v>11245.25958516</v>
      </c>
      <c r="L1424" s="9">
        <f t="shared" si="128"/>
        <v>790805.87800000003</v>
      </c>
      <c r="M1424" s="9">
        <f t="shared" si="129"/>
        <v>0</v>
      </c>
      <c r="N1424" s="9">
        <f t="shared" si="130"/>
        <v>11245.25958516</v>
      </c>
      <c r="O1424" s="27">
        <f t="shared" si="131"/>
        <v>1.422E-2</v>
      </c>
      <c r="P1424" s="10"/>
    </row>
    <row r="1425" spans="1:16" x14ac:dyDescent="0.35">
      <c r="A1425" s="5" t="s">
        <v>701</v>
      </c>
      <c r="B1425" s="6">
        <v>6762875</v>
      </c>
      <c r="C1425" s="7" t="s">
        <v>15</v>
      </c>
      <c r="D1425" s="7" t="s">
        <v>32</v>
      </c>
      <c r="E1425" s="8">
        <v>44783</v>
      </c>
      <c r="F1425" s="8">
        <v>46064</v>
      </c>
      <c r="G1425" s="7">
        <v>0</v>
      </c>
      <c r="H1425" s="7">
        <v>100</v>
      </c>
      <c r="I1425" s="7">
        <v>1</v>
      </c>
      <c r="J1425" s="14">
        <f t="shared" si="126"/>
        <v>6762875</v>
      </c>
      <c r="K1425" s="9">
        <f t="shared" si="127"/>
        <v>0</v>
      </c>
      <c r="L1425" s="9">
        <f t="shared" si="128"/>
        <v>6762875</v>
      </c>
      <c r="M1425" s="9">
        <f t="shared" si="129"/>
        <v>0</v>
      </c>
      <c r="N1425" s="9">
        <f t="shared" si="130"/>
        <v>0</v>
      </c>
      <c r="O1425" s="27">
        <f t="shared" si="131"/>
        <v>0</v>
      </c>
      <c r="P1425" s="10"/>
    </row>
    <row r="1426" spans="1:16" x14ac:dyDescent="0.35">
      <c r="A1426" s="5" t="s">
        <v>350</v>
      </c>
      <c r="B1426" s="6">
        <v>98080000</v>
      </c>
      <c r="C1426" s="7" t="s">
        <v>15</v>
      </c>
      <c r="D1426" s="7" t="s">
        <v>91</v>
      </c>
      <c r="E1426" s="8">
        <v>44837</v>
      </c>
      <c r="F1426" s="8">
        <v>46663</v>
      </c>
      <c r="G1426" s="7">
        <v>2.4</v>
      </c>
      <c r="H1426" s="7">
        <v>100</v>
      </c>
      <c r="I1426" s="7">
        <v>1</v>
      </c>
      <c r="J1426" s="14">
        <f t="shared" si="126"/>
        <v>98080000</v>
      </c>
      <c r="K1426" s="9">
        <f t="shared" si="127"/>
        <v>2353920</v>
      </c>
      <c r="L1426" s="9">
        <f t="shared" si="128"/>
        <v>98080000</v>
      </c>
      <c r="M1426" s="9">
        <f t="shared" si="129"/>
        <v>0</v>
      </c>
      <c r="N1426" s="9">
        <f t="shared" si="130"/>
        <v>2353920</v>
      </c>
      <c r="O1426" s="27">
        <f t="shared" si="131"/>
        <v>2.4E-2</v>
      </c>
      <c r="P1426" s="10"/>
    </row>
    <row r="1427" spans="1:16" x14ac:dyDescent="0.35">
      <c r="A1427" s="5" t="s">
        <v>1610</v>
      </c>
      <c r="B1427" s="6">
        <v>66464340</v>
      </c>
      <c r="C1427" s="7" t="s">
        <v>15</v>
      </c>
      <c r="D1427" s="7" t="s">
        <v>116</v>
      </c>
      <c r="E1427" s="8">
        <v>44840</v>
      </c>
      <c r="F1427" s="8">
        <v>46666</v>
      </c>
      <c r="G1427" s="7">
        <v>7</v>
      </c>
      <c r="H1427" s="7">
        <v>100</v>
      </c>
      <c r="I1427" s="7">
        <v>1</v>
      </c>
      <c r="J1427" s="14">
        <f t="shared" si="126"/>
        <v>66464340</v>
      </c>
      <c r="K1427" s="9">
        <f t="shared" si="127"/>
        <v>4652503.8000000007</v>
      </c>
      <c r="L1427" s="9">
        <f t="shared" si="128"/>
        <v>66464340</v>
      </c>
      <c r="M1427" s="9">
        <f t="shared" si="129"/>
        <v>0</v>
      </c>
      <c r="N1427" s="9">
        <f t="shared" si="130"/>
        <v>4652503.8000000007</v>
      </c>
      <c r="O1427" s="27">
        <f t="shared" si="131"/>
        <v>7.0000000000000007E-2</v>
      </c>
      <c r="P1427" s="10"/>
    </row>
    <row r="1428" spans="1:16" x14ac:dyDescent="0.35">
      <c r="A1428" s="5" t="s">
        <v>1345</v>
      </c>
      <c r="B1428" s="6">
        <v>48700000</v>
      </c>
      <c r="C1428" s="7" t="s">
        <v>131</v>
      </c>
      <c r="D1428" s="7" t="s">
        <v>186</v>
      </c>
      <c r="E1428" s="8">
        <v>44869</v>
      </c>
      <c r="F1428" s="8">
        <v>46695</v>
      </c>
      <c r="G1428" s="7">
        <v>5.78</v>
      </c>
      <c r="H1428" s="7">
        <v>100</v>
      </c>
      <c r="I1428" s="7">
        <v>9.7659999999999997E-2</v>
      </c>
      <c r="J1428" s="14">
        <f t="shared" si="126"/>
        <v>4756042</v>
      </c>
      <c r="K1428" s="9">
        <f t="shared" si="127"/>
        <v>274899.22760000004</v>
      </c>
      <c r="L1428" s="9">
        <f t="shared" si="128"/>
        <v>4756042</v>
      </c>
      <c r="M1428" s="9">
        <f t="shared" si="129"/>
        <v>0</v>
      </c>
      <c r="N1428" s="9">
        <f t="shared" si="130"/>
        <v>274899.22760000004</v>
      </c>
      <c r="O1428" s="27">
        <f t="shared" si="131"/>
        <v>5.7800000000000011E-2</v>
      </c>
      <c r="P1428" s="10"/>
    </row>
    <row r="1429" spans="1:16" x14ac:dyDescent="0.35">
      <c r="A1429" s="5" t="s">
        <v>448</v>
      </c>
      <c r="B1429" s="6">
        <v>18170800</v>
      </c>
      <c r="C1429" s="7" t="s">
        <v>287</v>
      </c>
      <c r="D1429" s="7" t="s">
        <v>30</v>
      </c>
      <c r="E1429" s="8">
        <v>45628</v>
      </c>
      <c r="F1429" s="8">
        <v>46723</v>
      </c>
      <c r="G1429" s="7">
        <v>2.113</v>
      </c>
      <c r="H1429" s="7">
        <v>100</v>
      </c>
      <c r="I1429" s="7">
        <v>8.6699999999999999E-2</v>
      </c>
      <c r="J1429" s="14">
        <f t="shared" si="126"/>
        <v>1575408.36</v>
      </c>
      <c r="K1429" s="9">
        <f t="shared" si="127"/>
        <v>33288.378646800003</v>
      </c>
      <c r="L1429" s="9">
        <f t="shared" si="128"/>
        <v>1575408.36</v>
      </c>
      <c r="M1429" s="9">
        <f t="shared" si="129"/>
        <v>0</v>
      </c>
      <c r="N1429" s="9">
        <f t="shared" si="130"/>
        <v>33288.378646800003</v>
      </c>
      <c r="O1429" s="27">
        <f t="shared" si="131"/>
        <v>2.1129999999999999E-2</v>
      </c>
      <c r="P1429" s="10"/>
    </row>
    <row r="1430" spans="1:16" x14ac:dyDescent="0.35">
      <c r="A1430" s="5" t="s">
        <v>701</v>
      </c>
      <c r="B1430" s="6">
        <v>24173000</v>
      </c>
      <c r="C1430" s="7" t="s">
        <v>15</v>
      </c>
      <c r="D1430" s="7" t="s">
        <v>32</v>
      </c>
      <c r="E1430" s="8">
        <v>45636</v>
      </c>
      <c r="F1430" s="8">
        <v>48194</v>
      </c>
      <c r="G1430" s="7">
        <v>2.95</v>
      </c>
      <c r="H1430" s="7">
        <v>100</v>
      </c>
      <c r="I1430" s="7">
        <v>1</v>
      </c>
      <c r="J1430" s="14">
        <f t="shared" si="126"/>
        <v>24173000</v>
      </c>
      <c r="K1430" s="9">
        <f t="shared" si="127"/>
        <v>713103.5</v>
      </c>
      <c r="L1430" s="9">
        <f t="shared" si="128"/>
        <v>24173000</v>
      </c>
      <c r="M1430" s="9">
        <f t="shared" si="129"/>
        <v>0</v>
      </c>
      <c r="N1430" s="9">
        <f t="shared" si="130"/>
        <v>713103.5</v>
      </c>
      <c r="O1430" s="27">
        <f t="shared" si="131"/>
        <v>2.9499999999999998E-2</v>
      </c>
      <c r="P1430" s="10"/>
    </row>
    <row r="1431" spans="1:16" x14ac:dyDescent="0.35">
      <c r="A1431" s="5" t="s">
        <v>1580</v>
      </c>
      <c r="B1431" s="6">
        <v>26970000</v>
      </c>
      <c r="C1431" s="7" t="s">
        <v>131</v>
      </c>
      <c r="D1431" s="7" t="s">
        <v>186</v>
      </c>
      <c r="E1431" s="8">
        <v>45628</v>
      </c>
      <c r="F1431" s="8">
        <v>46814</v>
      </c>
      <c r="G1431" s="7">
        <v>4.83</v>
      </c>
      <c r="H1431" s="7">
        <v>100</v>
      </c>
      <c r="I1431" s="7">
        <v>8.5540000000000005E-2</v>
      </c>
      <c r="J1431" s="14">
        <f t="shared" si="126"/>
        <v>2307013.8000000003</v>
      </c>
      <c r="K1431" s="9">
        <f t="shared" si="127"/>
        <v>111428.76654000003</v>
      </c>
      <c r="L1431" s="9">
        <f t="shared" si="128"/>
        <v>2307013.8000000003</v>
      </c>
      <c r="M1431" s="9">
        <f t="shared" si="129"/>
        <v>0</v>
      </c>
      <c r="N1431" s="9">
        <f t="shared" si="130"/>
        <v>111428.76654000003</v>
      </c>
      <c r="O1431" s="27">
        <f t="shared" si="131"/>
        <v>4.8300000000000003E-2</v>
      </c>
      <c r="P1431" s="10"/>
    </row>
    <row r="1432" spans="1:16" x14ac:dyDescent="0.35">
      <c r="A1432" s="5" t="s">
        <v>1639</v>
      </c>
      <c r="B1432" s="6">
        <v>160832000</v>
      </c>
      <c r="C1432" s="7" t="s">
        <v>53</v>
      </c>
      <c r="D1432" s="7" t="s">
        <v>54</v>
      </c>
      <c r="E1432" s="8">
        <v>45597</v>
      </c>
      <c r="F1432" s="8">
        <v>52902</v>
      </c>
      <c r="G1432" s="7">
        <v>1.125</v>
      </c>
      <c r="H1432" s="7">
        <v>100.223</v>
      </c>
      <c r="I1432" s="11">
        <v>1.06393</v>
      </c>
      <c r="J1432" s="14">
        <f t="shared" si="126"/>
        <v>171113989.76000002</v>
      </c>
      <c r="K1432" s="9">
        <f t="shared" si="127"/>
        <v>1925032.3848000001</v>
      </c>
      <c r="L1432" s="9">
        <f t="shared" si="128"/>
        <v>171495573.95716482</v>
      </c>
      <c r="M1432" s="9">
        <f t="shared" si="129"/>
        <v>381584.19716480374</v>
      </c>
      <c r="N1432" s="9">
        <f t="shared" si="130"/>
        <v>2306616.5819648039</v>
      </c>
      <c r="O1432" s="27">
        <f t="shared" si="131"/>
        <v>1.3450006485537272E-2</v>
      </c>
      <c r="P1432" s="10"/>
    </row>
    <row r="1433" spans="1:16" x14ac:dyDescent="0.35">
      <c r="A1433" s="5" t="s">
        <v>27</v>
      </c>
      <c r="B1433" s="6">
        <v>9122100</v>
      </c>
      <c r="C1433" s="7" t="s">
        <v>684</v>
      </c>
      <c r="D1433" s="7" t="s">
        <v>28</v>
      </c>
      <c r="E1433" s="8">
        <v>45547</v>
      </c>
      <c r="F1433" s="8">
        <v>49199</v>
      </c>
      <c r="G1433" s="7">
        <v>2.35</v>
      </c>
      <c r="H1433" s="7">
        <v>100</v>
      </c>
      <c r="I1433" s="11">
        <v>6.3899999999999998E-3</v>
      </c>
      <c r="J1433" s="14">
        <f t="shared" si="126"/>
        <v>58290.218999999997</v>
      </c>
      <c r="K1433" s="9">
        <f t="shared" si="127"/>
        <v>1369.8201465</v>
      </c>
      <c r="L1433" s="9">
        <f t="shared" si="128"/>
        <v>58290.218999999997</v>
      </c>
      <c r="M1433" s="9">
        <f t="shared" si="129"/>
        <v>0</v>
      </c>
      <c r="N1433" s="9">
        <f t="shared" si="130"/>
        <v>1369.8201465</v>
      </c>
      <c r="O1433" s="27">
        <f t="shared" si="131"/>
        <v>2.35E-2</v>
      </c>
      <c r="P1433" s="10"/>
    </row>
    <row r="1434" spans="1:16" x14ac:dyDescent="0.35">
      <c r="A1434" s="5" t="s">
        <v>705</v>
      </c>
      <c r="B1434" s="6">
        <v>98296000</v>
      </c>
      <c r="C1434" s="7" t="s">
        <v>287</v>
      </c>
      <c r="D1434" s="7" t="s">
        <v>186</v>
      </c>
      <c r="E1434" s="8">
        <v>45554</v>
      </c>
      <c r="F1434" s="8">
        <v>47380</v>
      </c>
      <c r="G1434" s="7">
        <v>2.1989999999999998</v>
      </c>
      <c r="H1434" s="7">
        <v>100</v>
      </c>
      <c r="I1434" s="7">
        <v>8.8279999999999997E-2</v>
      </c>
      <c r="J1434" s="14">
        <f t="shared" si="126"/>
        <v>8677570.879999999</v>
      </c>
      <c r="K1434" s="9">
        <f t="shared" si="127"/>
        <v>190819.78365119998</v>
      </c>
      <c r="L1434" s="9">
        <f t="shared" si="128"/>
        <v>8677570.879999999</v>
      </c>
      <c r="M1434" s="9">
        <f t="shared" si="129"/>
        <v>0</v>
      </c>
      <c r="N1434" s="9">
        <f t="shared" si="130"/>
        <v>190819.78365119998</v>
      </c>
      <c r="O1434" s="27">
        <f t="shared" si="131"/>
        <v>2.1989999999999999E-2</v>
      </c>
      <c r="P1434" s="10"/>
    </row>
    <row r="1435" spans="1:16" x14ac:dyDescent="0.35">
      <c r="A1435" s="5" t="s">
        <v>604</v>
      </c>
      <c r="B1435" s="6">
        <v>16131000</v>
      </c>
      <c r="C1435" s="7" t="s">
        <v>15</v>
      </c>
      <c r="D1435" s="7" t="s">
        <v>506</v>
      </c>
      <c r="E1435" s="8">
        <v>45453</v>
      </c>
      <c r="F1435" s="8">
        <v>46548</v>
      </c>
      <c r="G1435" s="7">
        <v>3.069</v>
      </c>
      <c r="H1435" s="7">
        <v>100</v>
      </c>
      <c r="I1435" s="7">
        <v>1</v>
      </c>
      <c r="J1435" s="14">
        <f t="shared" si="126"/>
        <v>16131000</v>
      </c>
      <c r="K1435" s="9">
        <f t="shared" si="127"/>
        <v>495060.38999999996</v>
      </c>
      <c r="L1435" s="9">
        <f t="shared" si="128"/>
        <v>16131000</v>
      </c>
      <c r="M1435" s="9">
        <f t="shared" si="129"/>
        <v>0</v>
      </c>
      <c r="N1435" s="9">
        <f t="shared" si="130"/>
        <v>495060.38999999996</v>
      </c>
      <c r="O1435" s="27">
        <f t="shared" si="131"/>
        <v>3.0689999999999999E-2</v>
      </c>
      <c r="P1435" s="10"/>
    </row>
    <row r="1436" spans="1:16" x14ac:dyDescent="0.35">
      <c r="A1436" s="5" t="s">
        <v>1645</v>
      </c>
      <c r="B1436" s="6">
        <v>107250000</v>
      </c>
      <c r="C1436" s="7" t="s">
        <v>15</v>
      </c>
      <c r="D1436" s="7" t="s">
        <v>91</v>
      </c>
      <c r="E1436" s="8">
        <v>45460</v>
      </c>
      <c r="F1436" s="8">
        <v>47651</v>
      </c>
      <c r="G1436" s="7">
        <v>3</v>
      </c>
      <c r="H1436" s="7">
        <v>100</v>
      </c>
      <c r="I1436" s="7">
        <v>1</v>
      </c>
      <c r="J1436" s="14">
        <f t="shared" si="126"/>
        <v>107250000</v>
      </c>
      <c r="K1436" s="9">
        <f t="shared" si="127"/>
        <v>3217500</v>
      </c>
      <c r="L1436" s="9">
        <f t="shared" si="128"/>
        <v>107250000</v>
      </c>
      <c r="M1436" s="9">
        <f t="shared" si="129"/>
        <v>0</v>
      </c>
      <c r="N1436" s="9">
        <f t="shared" si="130"/>
        <v>3217500</v>
      </c>
      <c r="O1436" s="27">
        <f t="shared" si="131"/>
        <v>0.03</v>
      </c>
      <c r="P1436" s="10"/>
    </row>
    <row r="1437" spans="1:16" x14ac:dyDescent="0.35">
      <c r="A1437" s="5" t="s">
        <v>587</v>
      </c>
      <c r="B1437" s="6">
        <v>70275000</v>
      </c>
      <c r="C1437" s="7" t="s">
        <v>131</v>
      </c>
      <c r="D1437" s="7" t="s">
        <v>186</v>
      </c>
      <c r="E1437" s="8">
        <v>45471</v>
      </c>
      <c r="F1437" s="8">
        <v>47297</v>
      </c>
      <c r="G1437" s="7">
        <v>4.72</v>
      </c>
      <c r="H1437" s="7">
        <v>100</v>
      </c>
      <c r="I1437" s="7">
        <v>8.7809999999999999E-2</v>
      </c>
      <c r="J1437" s="14">
        <f t="shared" si="126"/>
        <v>6170847.75</v>
      </c>
      <c r="K1437" s="9">
        <f t="shared" si="127"/>
        <v>291264.01380000002</v>
      </c>
      <c r="L1437" s="9">
        <f t="shared" si="128"/>
        <v>6170847.75</v>
      </c>
      <c r="M1437" s="9">
        <f t="shared" si="129"/>
        <v>0</v>
      </c>
      <c r="N1437" s="9">
        <f t="shared" si="130"/>
        <v>291264.01380000002</v>
      </c>
      <c r="O1437" s="27">
        <f t="shared" si="131"/>
        <v>4.7200000000000006E-2</v>
      </c>
      <c r="P1437" s="10"/>
    </row>
    <row r="1438" spans="1:16" x14ac:dyDescent="0.35">
      <c r="A1438" s="5" t="s">
        <v>1584</v>
      </c>
      <c r="B1438" s="6">
        <v>47002000</v>
      </c>
      <c r="C1438" s="7" t="s">
        <v>287</v>
      </c>
      <c r="D1438" s="7" t="s">
        <v>30</v>
      </c>
      <c r="E1438" s="8">
        <v>45387</v>
      </c>
      <c r="F1438" s="8">
        <v>46482</v>
      </c>
      <c r="G1438" s="7">
        <v>3.8580000000000001</v>
      </c>
      <c r="H1438" s="7">
        <v>100</v>
      </c>
      <c r="I1438" s="7">
        <v>8.6529999999999996E-2</v>
      </c>
      <c r="J1438" s="14">
        <f t="shared" si="126"/>
        <v>4067083.0599999996</v>
      </c>
      <c r="K1438" s="9">
        <f t="shared" si="127"/>
        <v>156908.06445479998</v>
      </c>
      <c r="L1438" s="9">
        <f t="shared" si="128"/>
        <v>4067083.0599999996</v>
      </c>
      <c r="M1438" s="9">
        <f t="shared" si="129"/>
        <v>0</v>
      </c>
      <c r="N1438" s="9">
        <f t="shared" si="130"/>
        <v>156908.06445479998</v>
      </c>
      <c r="O1438" s="27">
        <f t="shared" si="131"/>
        <v>3.8580000000000003E-2</v>
      </c>
      <c r="P1438" s="10"/>
    </row>
    <row r="1439" spans="1:16" x14ac:dyDescent="0.35">
      <c r="A1439" s="5" t="s">
        <v>1647</v>
      </c>
      <c r="B1439" s="6">
        <v>45886500</v>
      </c>
      <c r="C1439" s="7" t="s">
        <v>287</v>
      </c>
      <c r="D1439" s="7" t="s">
        <v>30</v>
      </c>
      <c r="E1439" s="8">
        <v>45394</v>
      </c>
      <c r="F1439" s="8">
        <v>47220</v>
      </c>
      <c r="G1439" s="7">
        <v>3.1930000000000001</v>
      </c>
      <c r="H1439" s="7">
        <v>100</v>
      </c>
      <c r="I1439" s="7">
        <v>8.7069999999999995E-2</v>
      </c>
      <c r="J1439" s="14">
        <f t="shared" si="126"/>
        <v>3995337.5549999997</v>
      </c>
      <c r="K1439" s="9">
        <f t="shared" si="127"/>
        <v>127571.12813114999</v>
      </c>
      <c r="L1439" s="9">
        <f t="shared" si="128"/>
        <v>3995337.5549999997</v>
      </c>
      <c r="M1439" s="9">
        <f t="shared" si="129"/>
        <v>0</v>
      </c>
      <c r="N1439" s="9">
        <f t="shared" si="130"/>
        <v>127571.12813114999</v>
      </c>
      <c r="O1439" s="27">
        <f t="shared" si="131"/>
        <v>3.193E-2</v>
      </c>
      <c r="P1439" s="10"/>
    </row>
    <row r="1440" spans="1:16" x14ac:dyDescent="0.35">
      <c r="A1440" s="5" t="s">
        <v>1284</v>
      </c>
      <c r="B1440" s="6">
        <v>155036000</v>
      </c>
      <c r="C1440" s="7" t="s">
        <v>53</v>
      </c>
      <c r="D1440" s="7" t="s">
        <v>54</v>
      </c>
      <c r="E1440" s="8">
        <v>45427</v>
      </c>
      <c r="F1440" s="8">
        <v>49079</v>
      </c>
      <c r="G1440" s="7">
        <v>2.1</v>
      </c>
      <c r="H1440" s="7">
        <v>100.179</v>
      </c>
      <c r="I1440" s="11">
        <v>1.02006</v>
      </c>
      <c r="J1440" s="14">
        <f t="shared" si="126"/>
        <v>158146022.16</v>
      </c>
      <c r="K1440" s="9">
        <f t="shared" si="127"/>
        <v>3321066.4653600003</v>
      </c>
      <c r="L1440" s="9">
        <f t="shared" si="128"/>
        <v>158429103.53966638</v>
      </c>
      <c r="M1440" s="9">
        <f t="shared" si="129"/>
        <v>283081.37966638803</v>
      </c>
      <c r="N1440" s="9">
        <f t="shared" si="130"/>
        <v>3604147.8450263883</v>
      </c>
      <c r="O1440" s="27">
        <f t="shared" si="131"/>
        <v>2.2749278790964101E-2</v>
      </c>
      <c r="P1440" s="10"/>
    </row>
    <row r="1441" spans="1:16" x14ac:dyDescent="0.35">
      <c r="A1441" s="5" t="s">
        <v>1649</v>
      </c>
      <c r="B1441" s="6">
        <v>73867200</v>
      </c>
      <c r="C1441" s="7" t="s">
        <v>287</v>
      </c>
      <c r="D1441" s="7" t="s">
        <v>30</v>
      </c>
      <c r="E1441" s="8">
        <v>45426</v>
      </c>
      <c r="F1441" s="8">
        <v>47436</v>
      </c>
      <c r="G1441" s="7">
        <v>3.347</v>
      </c>
      <c r="H1441" s="7">
        <v>100</v>
      </c>
      <c r="I1441" s="7">
        <v>8.5510000000000003E-2</v>
      </c>
      <c r="J1441" s="14">
        <f t="shared" si="126"/>
        <v>6316384.2719999999</v>
      </c>
      <c r="K1441" s="9">
        <f t="shared" si="127"/>
        <v>211409.38158384</v>
      </c>
      <c r="L1441" s="9">
        <f t="shared" si="128"/>
        <v>6316384.2719999999</v>
      </c>
      <c r="M1441" s="9">
        <f t="shared" si="129"/>
        <v>0</v>
      </c>
      <c r="N1441" s="9">
        <f t="shared" si="130"/>
        <v>211409.38158384</v>
      </c>
      <c r="O1441" s="27">
        <f t="shared" si="131"/>
        <v>3.347E-2</v>
      </c>
      <c r="P1441" s="10"/>
    </row>
    <row r="1442" spans="1:16" x14ac:dyDescent="0.35">
      <c r="A1442" s="5" t="s">
        <v>1081</v>
      </c>
      <c r="B1442" s="6">
        <v>75281600</v>
      </c>
      <c r="C1442" s="7" t="s">
        <v>287</v>
      </c>
      <c r="D1442" s="7" t="s">
        <v>30</v>
      </c>
      <c r="E1442" s="8">
        <v>45378</v>
      </c>
      <c r="F1442" s="8">
        <v>47204</v>
      </c>
      <c r="G1442" s="7">
        <v>3.121</v>
      </c>
      <c r="H1442" s="7">
        <v>100</v>
      </c>
      <c r="I1442" s="7">
        <v>8.7370000000000003E-2</v>
      </c>
      <c r="J1442" s="14">
        <f t="shared" si="126"/>
        <v>6577353.392</v>
      </c>
      <c r="K1442" s="9">
        <f t="shared" si="127"/>
        <v>205279.19936432</v>
      </c>
      <c r="L1442" s="9">
        <f t="shared" si="128"/>
        <v>6577353.392</v>
      </c>
      <c r="M1442" s="9">
        <f t="shared" si="129"/>
        <v>0</v>
      </c>
      <c r="N1442" s="9">
        <f t="shared" si="130"/>
        <v>205279.19936432</v>
      </c>
      <c r="O1442" s="27">
        <f t="shared" si="131"/>
        <v>3.1209999999999998E-2</v>
      </c>
      <c r="P1442" s="10"/>
    </row>
    <row r="1443" spans="1:16" x14ac:dyDescent="0.35">
      <c r="A1443" s="5" t="s">
        <v>1194</v>
      </c>
      <c r="B1443" s="6">
        <v>183498900</v>
      </c>
      <c r="C1443" s="7" t="s">
        <v>287</v>
      </c>
      <c r="D1443" s="7" t="s">
        <v>30</v>
      </c>
      <c r="E1443" s="8">
        <v>45378</v>
      </c>
      <c r="F1443" s="8">
        <v>47204</v>
      </c>
      <c r="G1443" s="7">
        <v>2.601</v>
      </c>
      <c r="H1443" s="7">
        <v>102.087</v>
      </c>
      <c r="I1443" s="7">
        <v>8.7370000000000003E-2</v>
      </c>
      <c r="J1443" s="14">
        <f t="shared" si="126"/>
        <v>16032298.893000001</v>
      </c>
      <c r="K1443" s="9">
        <f t="shared" si="127"/>
        <v>417000.09420693002</v>
      </c>
      <c r="L1443" s="9">
        <f t="shared" si="128"/>
        <v>16366892.970896911</v>
      </c>
      <c r="M1443" s="9">
        <f t="shared" si="129"/>
        <v>334594.07789690979</v>
      </c>
      <c r="N1443" s="9">
        <f t="shared" si="130"/>
        <v>751594.17210383981</v>
      </c>
      <c r="O1443" s="27">
        <f t="shared" si="131"/>
        <v>4.5921615876654213E-2</v>
      </c>
      <c r="P1443" s="10"/>
    </row>
    <row r="1444" spans="1:16" x14ac:dyDescent="0.35">
      <c r="A1444" s="5" t="s">
        <v>317</v>
      </c>
      <c r="B1444" s="6">
        <v>113530000</v>
      </c>
      <c r="C1444" s="7" t="s">
        <v>53</v>
      </c>
      <c r="D1444" s="7" t="s">
        <v>54</v>
      </c>
      <c r="E1444" s="8">
        <v>45338</v>
      </c>
      <c r="F1444" s="8">
        <v>47520</v>
      </c>
      <c r="G1444" s="7">
        <v>1.7</v>
      </c>
      <c r="H1444" s="7">
        <v>100.27</v>
      </c>
      <c r="I1444" s="11">
        <v>1.0542</v>
      </c>
      <c r="J1444" s="14">
        <f t="shared" si="126"/>
        <v>119683326</v>
      </c>
      <c r="K1444" s="9">
        <f t="shared" si="127"/>
        <v>2034616.5420000001</v>
      </c>
      <c r="L1444" s="9">
        <f t="shared" si="128"/>
        <v>120006470.98019999</v>
      </c>
      <c r="M1444" s="9">
        <f t="shared" si="129"/>
        <v>323144.98019999266</v>
      </c>
      <c r="N1444" s="9">
        <f t="shared" si="130"/>
        <v>2357761.522199993</v>
      </c>
      <c r="O1444" s="27">
        <f t="shared" si="131"/>
        <v>1.9646953226288962E-2</v>
      </c>
      <c r="P1444" s="10"/>
    </row>
    <row r="1445" spans="1:16" x14ac:dyDescent="0.35">
      <c r="A1445" s="5" t="s">
        <v>650</v>
      </c>
      <c r="B1445" s="6">
        <v>371393100</v>
      </c>
      <c r="C1445" s="7" t="s">
        <v>287</v>
      </c>
      <c r="D1445" s="7" t="s">
        <v>186</v>
      </c>
      <c r="E1445" s="8">
        <v>45309</v>
      </c>
      <c r="F1445" s="8">
        <v>46405</v>
      </c>
      <c r="G1445" s="7">
        <v>3.0379999999999998</v>
      </c>
      <c r="H1445" s="7">
        <v>100</v>
      </c>
      <c r="I1445" s="7">
        <v>8.8209999999999997E-2</v>
      </c>
      <c r="J1445" s="14">
        <f t="shared" si="126"/>
        <v>32760585.351</v>
      </c>
      <c r="K1445" s="9">
        <f t="shared" si="127"/>
        <v>995266.58296337991</v>
      </c>
      <c r="L1445" s="9">
        <f t="shared" si="128"/>
        <v>32760585.351</v>
      </c>
      <c r="M1445" s="9">
        <f t="shared" si="129"/>
        <v>0</v>
      </c>
      <c r="N1445" s="9">
        <f t="shared" si="130"/>
        <v>995266.58296337991</v>
      </c>
      <c r="O1445" s="27">
        <f t="shared" si="131"/>
        <v>3.0379999999999997E-2</v>
      </c>
      <c r="P1445" s="10"/>
    </row>
    <row r="1446" spans="1:16" x14ac:dyDescent="0.35">
      <c r="A1446" s="5" t="s">
        <v>692</v>
      </c>
      <c r="B1446" s="6">
        <v>47834000</v>
      </c>
      <c r="C1446" s="7" t="s">
        <v>287</v>
      </c>
      <c r="D1446" s="7" t="s">
        <v>521</v>
      </c>
      <c r="E1446" s="8">
        <v>45316</v>
      </c>
      <c r="F1446" s="8">
        <v>46412</v>
      </c>
      <c r="G1446" s="7">
        <v>4.3440000000000003</v>
      </c>
      <c r="H1446" s="7">
        <v>100</v>
      </c>
      <c r="I1446" s="7">
        <v>8.7910000000000002E-2</v>
      </c>
      <c r="J1446" s="14">
        <f t="shared" si="126"/>
        <v>4205086.9400000004</v>
      </c>
      <c r="K1446" s="9">
        <f t="shared" si="127"/>
        <v>182668.97667360003</v>
      </c>
      <c r="L1446" s="9">
        <f t="shared" si="128"/>
        <v>4205086.9400000004</v>
      </c>
      <c r="M1446" s="9">
        <f t="shared" si="129"/>
        <v>0</v>
      </c>
      <c r="N1446" s="9">
        <f t="shared" si="130"/>
        <v>182668.97667360003</v>
      </c>
      <c r="O1446" s="27">
        <f t="shared" si="131"/>
        <v>4.3440000000000006E-2</v>
      </c>
      <c r="P1446" s="10"/>
    </row>
    <row r="1447" spans="1:16" x14ac:dyDescent="0.35">
      <c r="A1447" s="5" t="s">
        <v>705</v>
      </c>
      <c r="B1447" s="6">
        <v>364250000</v>
      </c>
      <c r="C1447" s="7" t="s">
        <v>276</v>
      </c>
      <c r="D1447" s="7" t="s">
        <v>186</v>
      </c>
      <c r="E1447" s="8">
        <v>45204</v>
      </c>
      <c r="F1447" s="8">
        <v>46300</v>
      </c>
      <c r="G1447" s="7">
        <v>4.9000000000000004</v>
      </c>
      <c r="H1447" s="7">
        <v>99.771000000000001</v>
      </c>
      <c r="I1447" s="7">
        <v>0.69428999999999996</v>
      </c>
      <c r="J1447" s="14">
        <f t="shared" si="126"/>
        <v>252895132.5</v>
      </c>
      <c r="K1447" s="9">
        <f t="shared" si="127"/>
        <v>12391861.4925</v>
      </c>
      <c r="L1447" s="9">
        <f t="shared" si="128"/>
        <v>252316002.646575</v>
      </c>
      <c r="M1447" s="9">
        <f t="shared" si="129"/>
        <v>-579129.85342499614</v>
      </c>
      <c r="N1447" s="9">
        <f t="shared" si="130"/>
        <v>11812731.639075004</v>
      </c>
      <c r="O1447" s="27">
        <f t="shared" si="131"/>
        <v>4.6817211414138388E-2</v>
      </c>
      <c r="P1447" s="10"/>
    </row>
    <row r="1448" spans="1:16" x14ac:dyDescent="0.35">
      <c r="A1448" s="5" t="s">
        <v>1081</v>
      </c>
      <c r="B1448" s="6">
        <v>72605600</v>
      </c>
      <c r="C1448" s="7" t="s">
        <v>287</v>
      </c>
      <c r="D1448" s="7" t="s">
        <v>30</v>
      </c>
      <c r="E1448" s="8">
        <v>45212</v>
      </c>
      <c r="F1448" s="8">
        <v>47039</v>
      </c>
      <c r="G1448" s="7">
        <v>3.1240000000000001</v>
      </c>
      <c r="H1448" s="7">
        <v>100</v>
      </c>
      <c r="I1448" s="7">
        <v>8.6480000000000001E-2</v>
      </c>
      <c r="J1448" s="14">
        <f t="shared" si="126"/>
        <v>6278932.2879999997</v>
      </c>
      <c r="K1448" s="9">
        <f t="shared" si="127"/>
        <v>196153.84467711998</v>
      </c>
      <c r="L1448" s="9">
        <f t="shared" si="128"/>
        <v>6278932.2879999997</v>
      </c>
      <c r="M1448" s="9">
        <f t="shared" si="129"/>
        <v>0</v>
      </c>
      <c r="N1448" s="9">
        <f t="shared" si="130"/>
        <v>196153.84467711998</v>
      </c>
      <c r="O1448" s="27">
        <f t="shared" si="131"/>
        <v>3.1239999999999997E-2</v>
      </c>
      <c r="P1448" s="10"/>
    </row>
    <row r="1449" spans="1:16" x14ac:dyDescent="0.35">
      <c r="A1449" s="5" t="s">
        <v>1402</v>
      </c>
      <c r="B1449" s="6">
        <v>45650000</v>
      </c>
      <c r="C1449" s="7" t="s">
        <v>131</v>
      </c>
      <c r="D1449" s="7" t="s">
        <v>186</v>
      </c>
      <c r="E1449" s="8">
        <v>45216</v>
      </c>
      <c r="F1449" s="8">
        <v>47043</v>
      </c>
      <c r="G1449" s="7">
        <v>5.13</v>
      </c>
      <c r="H1449" s="7">
        <v>100</v>
      </c>
      <c r="I1449" s="7">
        <v>8.695E-2</v>
      </c>
      <c r="J1449" s="14">
        <f t="shared" ref="J1449:J1512" si="132">IFERROR((B1449*I1449),0)</f>
        <v>3969267.5</v>
      </c>
      <c r="K1449" s="9">
        <f t="shared" ref="K1449:K1512" si="133">IFERROR(((J1449)*(G1449%)),0)</f>
        <v>203623.42275</v>
      </c>
      <c r="L1449" s="9">
        <f t="shared" ref="L1449:L1512" si="134">IFERROR((J1449)*(H1449%),0)</f>
        <v>3969267.5</v>
      </c>
      <c r="M1449" s="9">
        <f t="shared" ref="M1449:M1512" si="135">IFERROR((L1449-J1449),0)</f>
        <v>0</v>
      </c>
      <c r="N1449" s="9">
        <f t="shared" ref="N1449:N1512" si="136">IFERROR((M1449+K1449),0)</f>
        <v>203623.42275</v>
      </c>
      <c r="O1449" s="27">
        <f t="shared" ref="O1449:O1512" si="137">IFERROR((N1449/L1449),0)</f>
        <v>5.1299999999999998E-2</v>
      </c>
      <c r="P1449" s="10"/>
    </row>
    <row r="1450" spans="1:16" x14ac:dyDescent="0.35">
      <c r="A1450" s="5" t="s">
        <v>323</v>
      </c>
      <c r="B1450" s="6">
        <v>215788750</v>
      </c>
      <c r="C1450" s="7" t="s">
        <v>287</v>
      </c>
      <c r="D1450" s="7" t="s">
        <v>79</v>
      </c>
      <c r="E1450" s="8">
        <v>45238</v>
      </c>
      <c r="F1450" s="8">
        <v>46426</v>
      </c>
      <c r="G1450" s="7">
        <v>3.2519999999999998</v>
      </c>
      <c r="H1450" s="7">
        <v>100</v>
      </c>
      <c r="I1450" s="7">
        <v>8.5569999999999993E-2</v>
      </c>
      <c r="J1450" s="14">
        <f t="shared" si="132"/>
        <v>18465043.337499999</v>
      </c>
      <c r="K1450" s="9">
        <f t="shared" si="133"/>
        <v>600483.20933549991</v>
      </c>
      <c r="L1450" s="9">
        <f t="shared" si="134"/>
        <v>18465043.337499999</v>
      </c>
      <c r="M1450" s="9">
        <f t="shared" si="135"/>
        <v>0</v>
      </c>
      <c r="N1450" s="9">
        <f t="shared" si="136"/>
        <v>600483.20933549991</v>
      </c>
      <c r="O1450" s="27">
        <f t="shared" si="137"/>
        <v>3.252E-2</v>
      </c>
      <c r="P1450" s="10"/>
    </row>
    <row r="1451" spans="1:16" x14ac:dyDescent="0.35">
      <c r="A1451" s="5" t="s">
        <v>1373</v>
      </c>
      <c r="B1451" s="6">
        <v>46119500</v>
      </c>
      <c r="C1451" s="7" t="s">
        <v>287</v>
      </c>
      <c r="D1451" s="7" t="s">
        <v>30</v>
      </c>
      <c r="E1451" s="8">
        <v>45243</v>
      </c>
      <c r="F1451" s="8">
        <v>47070</v>
      </c>
      <c r="G1451" s="7">
        <v>2.746</v>
      </c>
      <c r="H1451" s="7">
        <v>102.083</v>
      </c>
      <c r="I1451" s="7">
        <v>8.5709999999999995E-2</v>
      </c>
      <c r="J1451" s="14">
        <f t="shared" si="132"/>
        <v>3952902.3449999997</v>
      </c>
      <c r="K1451" s="9">
        <f t="shared" si="133"/>
        <v>108546.69839369999</v>
      </c>
      <c r="L1451" s="9">
        <f t="shared" si="134"/>
        <v>4035241.3008463494</v>
      </c>
      <c r="M1451" s="9">
        <f t="shared" si="135"/>
        <v>82338.955846349709</v>
      </c>
      <c r="N1451" s="9">
        <f t="shared" si="136"/>
        <v>190885.65424004971</v>
      </c>
      <c r="O1451" s="27">
        <f t="shared" si="137"/>
        <v>4.7304644260062825E-2</v>
      </c>
      <c r="P1451" s="10"/>
    </row>
    <row r="1452" spans="1:16" x14ac:dyDescent="0.35">
      <c r="A1452" s="5" t="s">
        <v>1485</v>
      </c>
      <c r="B1452" s="6">
        <v>347550000</v>
      </c>
      <c r="C1452" s="7" t="s">
        <v>53</v>
      </c>
      <c r="D1452" s="7" t="s">
        <v>54</v>
      </c>
      <c r="E1452" s="8">
        <v>45133</v>
      </c>
      <c r="F1452" s="8">
        <v>52804</v>
      </c>
      <c r="G1452" s="7">
        <v>1.7</v>
      </c>
      <c r="H1452" s="7">
        <v>100.616</v>
      </c>
      <c r="I1452" s="11">
        <v>1.0427599999999999</v>
      </c>
      <c r="J1452" s="14">
        <f t="shared" si="132"/>
        <v>362411237.99999994</v>
      </c>
      <c r="K1452" s="9">
        <f t="shared" si="133"/>
        <v>6160991.0459999992</v>
      </c>
      <c r="L1452" s="9">
        <f t="shared" si="134"/>
        <v>364643691.22607994</v>
      </c>
      <c r="M1452" s="9">
        <f t="shared" si="135"/>
        <v>2232453.2260800004</v>
      </c>
      <c r="N1452" s="9">
        <f t="shared" si="136"/>
        <v>8393444.2720800005</v>
      </c>
      <c r="O1452" s="27">
        <f t="shared" si="137"/>
        <v>2.3018207839707407E-2</v>
      </c>
      <c r="P1452" s="10"/>
    </row>
    <row r="1453" spans="1:16" x14ac:dyDescent="0.35">
      <c r="A1453" s="5" t="s">
        <v>222</v>
      </c>
      <c r="B1453" s="6">
        <v>494880000</v>
      </c>
      <c r="C1453" s="7" t="s">
        <v>63</v>
      </c>
      <c r="D1453" s="7" t="s">
        <v>30</v>
      </c>
      <c r="E1453" s="8">
        <v>45070</v>
      </c>
      <c r="F1453" s="8">
        <v>47262</v>
      </c>
      <c r="G1453" s="7">
        <v>5.875</v>
      </c>
      <c r="H1453" s="7">
        <v>99.548000000000002</v>
      </c>
      <c r="I1453" s="11">
        <v>1.1508400000000001</v>
      </c>
      <c r="J1453" s="14">
        <f t="shared" si="132"/>
        <v>569527699.20000005</v>
      </c>
      <c r="K1453" s="9">
        <f t="shared" si="133"/>
        <v>33459752.328000002</v>
      </c>
      <c r="L1453" s="9">
        <f t="shared" si="134"/>
        <v>566953433.99961603</v>
      </c>
      <c r="M1453" s="9">
        <f t="shared" si="135"/>
        <v>-2574265.2003840208</v>
      </c>
      <c r="N1453" s="9">
        <f t="shared" si="136"/>
        <v>30885487.127615981</v>
      </c>
      <c r="O1453" s="27">
        <f t="shared" si="137"/>
        <v>5.4476232571221889E-2</v>
      </c>
      <c r="P1453" s="10"/>
    </row>
    <row r="1454" spans="1:16" x14ac:dyDescent="0.35">
      <c r="A1454" s="5" t="s">
        <v>1658</v>
      </c>
      <c r="B1454" s="6">
        <v>100000000</v>
      </c>
      <c r="C1454" s="7" t="s">
        <v>23</v>
      </c>
      <c r="D1454" s="7" t="s">
        <v>116</v>
      </c>
      <c r="E1454" s="8">
        <v>45106</v>
      </c>
      <c r="F1454" s="8">
        <v>46933</v>
      </c>
      <c r="G1454" s="7">
        <v>4.9758644360000002</v>
      </c>
      <c r="H1454" s="7">
        <v>100</v>
      </c>
      <c r="I1454" s="7">
        <v>0.91364000000000001</v>
      </c>
      <c r="J1454" s="14">
        <f t="shared" si="132"/>
        <v>91364000</v>
      </c>
      <c r="K1454" s="9">
        <f t="shared" si="133"/>
        <v>4546148.7833070401</v>
      </c>
      <c r="L1454" s="9">
        <f t="shared" si="134"/>
        <v>91364000</v>
      </c>
      <c r="M1454" s="9">
        <f t="shared" si="135"/>
        <v>0</v>
      </c>
      <c r="N1454" s="9">
        <f t="shared" si="136"/>
        <v>4546148.7833070401</v>
      </c>
      <c r="O1454" s="27">
        <f t="shared" si="137"/>
        <v>4.975864436E-2</v>
      </c>
      <c r="P1454" s="10"/>
    </row>
    <row r="1455" spans="1:16" x14ac:dyDescent="0.35">
      <c r="A1455" s="5" t="s">
        <v>961</v>
      </c>
      <c r="B1455" s="6">
        <v>543100000</v>
      </c>
      <c r="C1455" s="7" t="s">
        <v>15</v>
      </c>
      <c r="D1455" s="7" t="s">
        <v>116</v>
      </c>
      <c r="E1455" s="8">
        <v>45091</v>
      </c>
      <c r="F1455" s="8">
        <v>50570</v>
      </c>
      <c r="G1455" s="7">
        <v>3.7</v>
      </c>
      <c r="H1455" s="7">
        <v>99.909000000000006</v>
      </c>
      <c r="I1455" s="7">
        <v>1</v>
      </c>
      <c r="J1455" s="14">
        <f t="shared" si="132"/>
        <v>543100000</v>
      </c>
      <c r="K1455" s="9">
        <f t="shared" si="133"/>
        <v>20094700.000000004</v>
      </c>
      <c r="L1455" s="9">
        <f t="shared" si="134"/>
        <v>542605779</v>
      </c>
      <c r="M1455" s="9">
        <f t="shared" si="135"/>
        <v>-494221</v>
      </c>
      <c r="N1455" s="9">
        <f t="shared" si="136"/>
        <v>19600479.000000004</v>
      </c>
      <c r="O1455" s="27">
        <f t="shared" si="137"/>
        <v>3.6122871813350159E-2</v>
      </c>
      <c r="P1455" s="10"/>
    </row>
    <row r="1456" spans="1:16" x14ac:dyDescent="0.35">
      <c r="A1456" s="5" t="s">
        <v>1659</v>
      </c>
      <c r="B1456" s="6">
        <v>83672044</v>
      </c>
      <c r="C1456" s="7" t="s">
        <v>213</v>
      </c>
      <c r="D1456" s="7" t="s">
        <v>28</v>
      </c>
      <c r="E1456" s="8">
        <v>44979</v>
      </c>
      <c r="F1456" s="8">
        <v>47603</v>
      </c>
      <c r="G1456" s="7">
        <v>8</v>
      </c>
      <c r="H1456" s="7">
        <v>91.731200000000001</v>
      </c>
      <c r="I1456" s="11">
        <v>2.6099999999999999E-3</v>
      </c>
      <c r="J1456" s="14">
        <f t="shared" si="132"/>
        <v>218384.03483999998</v>
      </c>
      <c r="K1456" s="9">
        <f t="shared" si="133"/>
        <v>17470.7227872</v>
      </c>
      <c r="L1456" s="9">
        <f t="shared" si="134"/>
        <v>200326.29576715006</v>
      </c>
      <c r="M1456" s="9">
        <f t="shared" si="135"/>
        <v>-18057.739072849916</v>
      </c>
      <c r="N1456" s="9">
        <f t="shared" si="136"/>
        <v>-587.01628564991552</v>
      </c>
      <c r="O1456" s="27">
        <f t="shared" si="137"/>
        <v>-2.9303007046675282E-3</v>
      </c>
      <c r="P1456" s="10"/>
    </row>
    <row r="1457" spans="1:16" x14ac:dyDescent="0.35">
      <c r="A1457" s="5" t="s">
        <v>843</v>
      </c>
      <c r="B1457" s="6">
        <v>621585000</v>
      </c>
      <c r="C1457" s="7" t="s">
        <v>15</v>
      </c>
      <c r="D1457" s="7" t="s">
        <v>109</v>
      </c>
      <c r="E1457" s="8">
        <v>45015</v>
      </c>
      <c r="F1457" s="8">
        <v>48668</v>
      </c>
      <c r="G1457" s="7">
        <v>3.125</v>
      </c>
      <c r="H1457" s="7">
        <v>98.980999999999995</v>
      </c>
      <c r="I1457" s="7">
        <v>1</v>
      </c>
      <c r="J1457" s="14">
        <f t="shared" si="132"/>
        <v>621585000</v>
      </c>
      <c r="K1457" s="9">
        <f t="shared" si="133"/>
        <v>19424531.25</v>
      </c>
      <c r="L1457" s="9">
        <f t="shared" si="134"/>
        <v>615251048.85000002</v>
      </c>
      <c r="M1457" s="9">
        <f t="shared" si="135"/>
        <v>-6333951.1499999762</v>
      </c>
      <c r="N1457" s="9">
        <f t="shared" si="136"/>
        <v>13090580.100000024</v>
      </c>
      <c r="O1457" s="27">
        <f t="shared" si="137"/>
        <v>2.1276810701043671E-2</v>
      </c>
      <c r="P1457" s="10"/>
    </row>
    <row r="1458" spans="1:16" x14ac:dyDescent="0.35">
      <c r="A1458" s="5" t="s">
        <v>1663</v>
      </c>
      <c r="B1458" s="6">
        <v>155137500</v>
      </c>
      <c r="C1458" s="7" t="s">
        <v>131</v>
      </c>
      <c r="D1458" s="7" t="s">
        <v>186</v>
      </c>
      <c r="E1458" s="8">
        <v>44875</v>
      </c>
      <c r="F1458" s="8">
        <v>46701</v>
      </c>
      <c r="G1458" s="7">
        <v>5.46</v>
      </c>
      <c r="H1458" s="7">
        <v>100</v>
      </c>
      <c r="I1458" s="7">
        <v>9.7259999999999999E-2</v>
      </c>
      <c r="J1458" s="14">
        <f t="shared" si="132"/>
        <v>15088673.25</v>
      </c>
      <c r="K1458" s="9">
        <f t="shared" si="133"/>
        <v>823841.55945000006</v>
      </c>
      <c r="L1458" s="9">
        <f t="shared" si="134"/>
        <v>15088673.25</v>
      </c>
      <c r="M1458" s="9">
        <f t="shared" si="135"/>
        <v>0</v>
      </c>
      <c r="N1458" s="9">
        <f t="shared" si="136"/>
        <v>823841.55945000006</v>
      </c>
      <c r="O1458" s="27">
        <f t="shared" si="137"/>
        <v>5.4600000000000003E-2</v>
      </c>
      <c r="P1458" s="10"/>
    </row>
    <row r="1459" spans="1:16" x14ac:dyDescent="0.35">
      <c r="A1459" s="5" t="s">
        <v>1550</v>
      </c>
      <c r="B1459" s="6">
        <v>48397500</v>
      </c>
      <c r="C1459" s="7" t="s">
        <v>287</v>
      </c>
      <c r="D1459" s="7" t="s">
        <v>30</v>
      </c>
      <c r="E1459" s="8">
        <v>44896</v>
      </c>
      <c r="F1459" s="8">
        <v>46447</v>
      </c>
      <c r="G1459" s="7">
        <v>5.1360000000000001</v>
      </c>
      <c r="H1459" s="7">
        <v>100</v>
      </c>
      <c r="I1459" s="7">
        <v>9.1600000000000001E-2</v>
      </c>
      <c r="J1459" s="14">
        <f t="shared" si="132"/>
        <v>4433211</v>
      </c>
      <c r="K1459" s="9">
        <f t="shared" si="133"/>
        <v>227689.71696000002</v>
      </c>
      <c r="L1459" s="9">
        <f t="shared" si="134"/>
        <v>4433211</v>
      </c>
      <c r="M1459" s="9">
        <f t="shared" si="135"/>
        <v>0</v>
      </c>
      <c r="N1459" s="9">
        <f t="shared" si="136"/>
        <v>227689.71696000002</v>
      </c>
      <c r="O1459" s="27">
        <f t="shared" si="137"/>
        <v>5.1360000000000003E-2</v>
      </c>
      <c r="P1459" s="10"/>
    </row>
    <row r="1460" spans="1:16" x14ac:dyDescent="0.35">
      <c r="A1460" s="5" t="s">
        <v>325</v>
      </c>
      <c r="B1460" s="6">
        <v>215012000</v>
      </c>
      <c r="C1460" s="7" t="s">
        <v>49</v>
      </c>
      <c r="D1460" s="7" t="s">
        <v>109</v>
      </c>
      <c r="E1460" s="8">
        <v>44224</v>
      </c>
      <c r="F1460" s="8">
        <v>47876</v>
      </c>
      <c r="G1460" s="7">
        <v>1.2</v>
      </c>
      <c r="H1460" s="7">
        <v>100</v>
      </c>
      <c r="I1460" s="11">
        <v>0.63541999999999998</v>
      </c>
      <c r="J1460" s="14">
        <f t="shared" si="132"/>
        <v>136622925.03999999</v>
      </c>
      <c r="K1460" s="9">
        <f t="shared" si="133"/>
        <v>1639475.10048</v>
      </c>
      <c r="L1460" s="9">
        <f t="shared" si="134"/>
        <v>136622925.03999999</v>
      </c>
      <c r="M1460" s="9">
        <f t="shared" si="135"/>
        <v>0</v>
      </c>
      <c r="N1460" s="9">
        <f t="shared" si="136"/>
        <v>1639475.10048</v>
      </c>
      <c r="O1460" s="27">
        <f t="shared" si="137"/>
        <v>1.2E-2</v>
      </c>
      <c r="P1460" s="10"/>
    </row>
    <row r="1461" spans="1:16" x14ac:dyDescent="0.35">
      <c r="A1461" s="5" t="s">
        <v>1118</v>
      </c>
      <c r="B1461" s="6">
        <v>23870000</v>
      </c>
      <c r="C1461" s="7" t="s">
        <v>287</v>
      </c>
      <c r="D1461" s="7" t="s">
        <v>30</v>
      </c>
      <c r="E1461" s="8">
        <v>44232</v>
      </c>
      <c r="F1461" s="8">
        <v>46451</v>
      </c>
      <c r="G1461" s="7">
        <v>2.9630000000000001</v>
      </c>
      <c r="H1461" s="7">
        <v>100</v>
      </c>
      <c r="I1461" s="7">
        <v>0.83113000000000004</v>
      </c>
      <c r="J1461" s="14">
        <f t="shared" si="132"/>
        <v>19839073.100000001</v>
      </c>
      <c r="K1461" s="9">
        <f t="shared" si="133"/>
        <v>587831.73595300002</v>
      </c>
      <c r="L1461" s="9">
        <f t="shared" si="134"/>
        <v>19839073.100000001</v>
      </c>
      <c r="M1461" s="9">
        <f t="shared" si="135"/>
        <v>0</v>
      </c>
      <c r="N1461" s="9">
        <f t="shared" si="136"/>
        <v>587831.73595300002</v>
      </c>
      <c r="O1461" s="27">
        <f t="shared" si="137"/>
        <v>2.963E-2</v>
      </c>
      <c r="P1461" s="10"/>
    </row>
    <row r="1462" spans="1:16" x14ac:dyDescent="0.35">
      <c r="A1462" s="5" t="s">
        <v>108</v>
      </c>
      <c r="B1462" s="6">
        <v>157460000</v>
      </c>
      <c r="C1462" s="7" t="s">
        <v>49</v>
      </c>
      <c r="D1462" s="7" t="s">
        <v>109</v>
      </c>
      <c r="E1462" s="8">
        <v>44246</v>
      </c>
      <c r="F1462" s="8">
        <v>49724</v>
      </c>
      <c r="G1462" s="7">
        <v>1.9</v>
      </c>
      <c r="H1462" s="7">
        <v>99.623999999999995</v>
      </c>
      <c r="I1462" s="11">
        <v>0.64327999999999996</v>
      </c>
      <c r="J1462" s="14">
        <f t="shared" si="132"/>
        <v>101290868.8</v>
      </c>
      <c r="K1462" s="9">
        <f t="shared" si="133"/>
        <v>1924526.5071999999</v>
      </c>
      <c r="L1462" s="9">
        <f t="shared" si="134"/>
        <v>100910015.13331199</v>
      </c>
      <c r="M1462" s="9">
        <f t="shared" si="135"/>
        <v>-380853.6666880101</v>
      </c>
      <c r="N1462" s="9">
        <f t="shared" si="136"/>
        <v>1543672.8405119898</v>
      </c>
      <c r="O1462" s="27">
        <f t="shared" si="137"/>
        <v>1.5297518670199852E-2</v>
      </c>
      <c r="P1462" s="10"/>
    </row>
    <row r="1463" spans="1:16" x14ac:dyDescent="0.35">
      <c r="A1463" s="5" t="s">
        <v>1402</v>
      </c>
      <c r="B1463" s="6">
        <v>58450000</v>
      </c>
      <c r="C1463" s="7" t="s">
        <v>131</v>
      </c>
      <c r="D1463" s="7" t="s">
        <v>186</v>
      </c>
      <c r="E1463" s="8">
        <v>44285</v>
      </c>
      <c r="F1463" s="8">
        <v>46111</v>
      </c>
      <c r="G1463" s="7">
        <v>4.5999999999999996</v>
      </c>
      <c r="H1463" s="7">
        <v>100</v>
      </c>
      <c r="I1463" s="7">
        <v>9.8769999999999997E-2</v>
      </c>
      <c r="J1463" s="14">
        <f t="shared" si="132"/>
        <v>5773106.5</v>
      </c>
      <c r="K1463" s="9">
        <f t="shared" si="133"/>
        <v>265562.89899999998</v>
      </c>
      <c r="L1463" s="9">
        <f t="shared" si="134"/>
        <v>5773106.5</v>
      </c>
      <c r="M1463" s="9">
        <f t="shared" si="135"/>
        <v>0</v>
      </c>
      <c r="N1463" s="9">
        <f t="shared" si="136"/>
        <v>265562.89899999998</v>
      </c>
      <c r="O1463" s="27">
        <f t="shared" si="137"/>
        <v>4.5999999999999999E-2</v>
      </c>
      <c r="P1463" s="10"/>
    </row>
    <row r="1464" spans="1:16" x14ac:dyDescent="0.35">
      <c r="A1464" s="5" t="s">
        <v>1478</v>
      </c>
      <c r="B1464" s="6">
        <v>4245000</v>
      </c>
      <c r="C1464" s="7" t="s">
        <v>23</v>
      </c>
      <c r="D1464" s="7" t="s">
        <v>61</v>
      </c>
      <c r="E1464" s="8">
        <v>44307</v>
      </c>
      <c r="F1464" s="8">
        <v>46133</v>
      </c>
      <c r="G1464" s="7">
        <v>3.667512522</v>
      </c>
      <c r="H1464" s="7">
        <v>100</v>
      </c>
      <c r="I1464" s="7">
        <v>0.83259000000000005</v>
      </c>
      <c r="J1464" s="14">
        <f t="shared" si="132"/>
        <v>3534344.5500000003</v>
      </c>
      <c r="K1464" s="9">
        <f t="shared" si="133"/>
        <v>129622.52894187457</v>
      </c>
      <c r="L1464" s="9">
        <f t="shared" si="134"/>
        <v>3534344.5500000003</v>
      </c>
      <c r="M1464" s="9">
        <f t="shared" si="135"/>
        <v>0</v>
      </c>
      <c r="N1464" s="9">
        <f t="shared" si="136"/>
        <v>129622.52894187457</v>
      </c>
      <c r="O1464" s="27">
        <f t="shared" si="137"/>
        <v>3.667512522E-2</v>
      </c>
      <c r="P1464" s="10"/>
    </row>
    <row r="1465" spans="1:16" x14ac:dyDescent="0.35">
      <c r="A1465" s="5" t="s">
        <v>1490</v>
      </c>
      <c r="B1465" s="6">
        <v>101348900</v>
      </c>
      <c r="C1465" s="7" t="s">
        <v>287</v>
      </c>
      <c r="D1465" s="7" t="s">
        <v>30</v>
      </c>
      <c r="E1465" s="8">
        <v>44313</v>
      </c>
      <c r="F1465" s="8">
        <v>46139</v>
      </c>
      <c r="G1465" s="7">
        <v>2.7730000000000001</v>
      </c>
      <c r="H1465" s="7">
        <v>100</v>
      </c>
      <c r="I1465" s="7">
        <v>9.8479999999999998E-2</v>
      </c>
      <c r="J1465" s="14">
        <f t="shared" si="132"/>
        <v>9980839.6720000003</v>
      </c>
      <c r="K1465" s="9">
        <f t="shared" si="133"/>
        <v>276768.68410456</v>
      </c>
      <c r="L1465" s="9">
        <f t="shared" si="134"/>
        <v>9980839.6720000003</v>
      </c>
      <c r="M1465" s="9">
        <f t="shared" si="135"/>
        <v>0</v>
      </c>
      <c r="N1465" s="9">
        <f t="shared" si="136"/>
        <v>276768.68410456</v>
      </c>
      <c r="O1465" s="27">
        <f t="shared" si="137"/>
        <v>2.7729999999999998E-2</v>
      </c>
      <c r="P1465" s="10"/>
    </row>
    <row r="1466" spans="1:16" x14ac:dyDescent="0.35">
      <c r="A1466" s="5" t="s">
        <v>587</v>
      </c>
      <c r="B1466" s="6">
        <v>96000000</v>
      </c>
      <c r="C1466" s="7" t="s">
        <v>131</v>
      </c>
      <c r="D1466" s="7" t="s">
        <v>186</v>
      </c>
      <c r="E1466" s="8">
        <v>44362</v>
      </c>
      <c r="F1466" s="8">
        <v>46919</v>
      </c>
      <c r="G1466" s="7">
        <v>2.0249999999999999</v>
      </c>
      <c r="H1466" s="7">
        <v>100</v>
      </c>
      <c r="I1466" s="7">
        <v>9.8890000000000006E-2</v>
      </c>
      <c r="J1466" s="14">
        <f t="shared" si="132"/>
        <v>9493440</v>
      </c>
      <c r="K1466" s="9">
        <f t="shared" si="133"/>
        <v>192242.16</v>
      </c>
      <c r="L1466" s="9">
        <f t="shared" si="134"/>
        <v>9493440</v>
      </c>
      <c r="M1466" s="9">
        <f t="shared" si="135"/>
        <v>0</v>
      </c>
      <c r="N1466" s="9">
        <f t="shared" si="136"/>
        <v>192242.16</v>
      </c>
      <c r="O1466" s="27">
        <f t="shared" si="137"/>
        <v>2.0250000000000001E-2</v>
      </c>
      <c r="P1466" s="10"/>
    </row>
    <row r="1467" spans="1:16" x14ac:dyDescent="0.35">
      <c r="A1467" s="5" t="s">
        <v>176</v>
      </c>
      <c r="B1467" s="6">
        <v>931297500</v>
      </c>
      <c r="C1467" s="7" t="s">
        <v>63</v>
      </c>
      <c r="D1467" s="7" t="s">
        <v>64</v>
      </c>
      <c r="E1467" s="8">
        <v>44384</v>
      </c>
      <c r="F1467" s="8">
        <v>48044</v>
      </c>
      <c r="G1467" s="7">
        <v>4.5</v>
      </c>
      <c r="H1467" s="7">
        <v>100</v>
      </c>
      <c r="I1467" s="11">
        <v>1.1682399999999999</v>
      </c>
      <c r="J1467" s="14">
        <f t="shared" si="132"/>
        <v>1087978991.3999999</v>
      </c>
      <c r="K1467" s="9">
        <f t="shared" si="133"/>
        <v>48959054.612999991</v>
      </c>
      <c r="L1467" s="9">
        <f t="shared" si="134"/>
        <v>1087978991.3999999</v>
      </c>
      <c r="M1467" s="9">
        <f t="shared" si="135"/>
        <v>0</v>
      </c>
      <c r="N1467" s="9">
        <f t="shared" si="136"/>
        <v>48959054.612999991</v>
      </c>
      <c r="O1467" s="27">
        <f t="shared" si="137"/>
        <v>4.4999999999999998E-2</v>
      </c>
      <c r="P1467" s="10"/>
    </row>
    <row r="1468" spans="1:16" x14ac:dyDescent="0.35">
      <c r="A1468" s="5" t="s">
        <v>944</v>
      </c>
      <c r="B1468" s="6">
        <v>116100000</v>
      </c>
      <c r="C1468" s="7" t="s">
        <v>131</v>
      </c>
      <c r="D1468" s="7" t="s">
        <v>186</v>
      </c>
      <c r="E1468" s="8">
        <v>44377</v>
      </c>
      <c r="F1468" s="8">
        <v>47515</v>
      </c>
      <c r="G1468" s="7">
        <v>2.4900000000000002</v>
      </c>
      <c r="H1468" s="7">
        <v>100</v>
      </c>
      <c r="I1468" s="7">
        <v>9.8400000000000001E-2</v>
      </c>
      <c r="J1468" s="14">
        <f t="shared" si="132"/>
        <v>11424240</v>
      </c>
      <c r="K1468" s="9">
        <f t="shared" si="133"/>
        <v>284463.576</v>
      </c>
      <c r="L1468" s="9">
        <f t="shared" si="134"/>
        <v>11424240</v>
      </c>
      <c r="M1468" s="9">
        <f t="shared" si="135"/>
        <v>0</v>
      </c>
      <c r="N1468" s="9">
        <f t="shared" si="136"/>
        <v>284463.576</v>
      </c>
      <c r="O1468" s="27">
        <f t="shared" si="137"/>
        <v>2.4899999999999999E-2</v>
      </c>
      <c r="P1468" s="10"/>
    </row>
    <row r="1469" spans="1:16" x14ac:dyDescent="0.35">
      <c r="A1469" s="5" t="s">
        <v>354</v>
      </c>
      <c r="B1469" s="6">
        <v>174565500</v>
      </c>
      <c r="C1469" s="7" t="s">
        <v>287</v>
      </c>
      <c r="D1469" s="7" t="s">
        <v>32</v>
      </c>
      <c r="E1469" s="8">
        <v>44453</v>
      </c>
      <c r="F1469" s="8">
        <v>47010</v>
      </c>
      <c r="G1469" s="7">
        <v>0.504</v>
      </c>
      <c r="H1469" s="7">
        <v>100</v>
      </c>
      <c r="I1469" s="7">
        <v>9.7879999999999995E-2</v>
      </c>
      <c r="J1469" s="14">
        <f t="shared" si="132"/>
        <v>17086471.140000001</v>
      </c>
      <c r="K1469" s="9">
        <f t="shared" si="133"/>
        <v>86115.814545600006</v>
      </c>
      <c r="L1469" s="9">
        <f t="shared" si="134"/>
        <v>17086471.140000001</v>
      </c>
      <c r="M1469" s="9">
        <f t="shared" si="135"/>
        <v>0</v>
      </c>
      <c r="N1469" s="9">
        <f t="shared" si="136"/>
        <v>86115.814545600006</v>
      </c>
      <c r="O1469" s="27">
        <f t="shared" si="137"/>
        <v>5.0400000000000002E-3</v>
      </c>
      <c r="P1469" s="10"/>
    </row>
    <row r="1470" spans="1:16" x14ac:dyDescent="0.35">
      <c r="A1470" s="5" t="s">
        <v>1674</v>
      </c>
      <c r="B1470" s="6">
        <v>107650000</v>
      </c>
      <c r="C1470" s="7" t="s">
        <v>53</v>
      </c>
      <c r="D1470" s="7" t="s">
        <v>54</v>
      </c>
      <c r="E1470" s="8">
        <v>44467</v>
      </c>
      <c r="F1470" s="8">
        <v>47389</v>
      </c>
      <c r="G1470" s="7">
        <v>0.1</v>
      </c>
      <c r="H1470" s="7">
        <v>100.29900000000001</v>
      </c>
      <c r="I1470" s="7">
        <v>0.92229000000000005</v>
      </c>
      <c r="J1470" s="14">
        <f t="shared" si="132"/>
        <v>99284518.5</v>
      </c>
      <c r="K1470" s="9">
        <f t="shared" si="133"/>
        <v>99284.518500000006</v>
      </c>
      <c r="L1470" s="9">
        <f t="shared" si="134"/>
        <v>99581379.210315004</v>
      </c>
      <c r="M1470" s="9">
        <f t="shared" si="135"/>
        <v>296860.71031500399</v>
      </c>
      <c r="N1470" s="9">
        <f t="shared" si="136"/>
        <v>396145.228815004</v>
      </c>
      <c r="O1470" s="27">
        <f t="shared" si="137"/>
        <v>3.9781054646607049E-3</v>
      </c>
      <c r="P1470" s="10"/>
    </row>
    <row r="1471" spans="1:16" x14ac:dyDescent="0.35">
      <c r="A1471" s="5" t="s">
        <v>1675</v>
      </c>
      <c r="B1471" s="6">
        <v>57500000</v>
      </c>
      <c r="C1471" s="7" t="s">
        <v>131</v>
      </c>
      <c r="D1471" s="7" t="s">
        <v>186</v>
      </c>
      <c r="E1471" s="8">
        <v>44456</v>
      </c>
      <c r="F1471" s="8">
        <v>46282</v>
      </c>
      <c r="G1471" s="7">
        <v>5.1100000000000003</v>
      </c>
      <c r="H1471" s="7">
        <v>100</v>
      </c>
      <c r="I1471" s="7">
        <v>9.8369999999999999E-2</v>
      </c>
      <c r="J1471" s="14">
        <f t="shared" si="132"/>
        <v>5656275</v>
      </c>
      <c r="K1471" s="9">
        <f t="shared" si="133"/>
        <v>289035.65250000003</v>
      </c>
      <c r="L1471" s="9">
        <f t="shared" si="134"/>
        <v>5656275</v>
      </c>
      <c r="M1471" s="9">
        <f t="shared" si="135"/>
        <v>0</v>
      </c>
      <c r="N1471" s="9">
        <f t="shared" si="136"/>
        <v>289035.65250000003</v>
      </c>
      <c r="O1471" s="27">
        <f t="shared" si="137"/>
        <v>5.1100000000000007E-2</v>
      </c>
      <c r="P1471" s="10"/>
    </row>
    <row r="1472" spans="1:16" x14ac:dyDescent="0.35">
      <c r="A1472" s="5" t="s">
        <v>1676</v>
      </c>
      <c r="B1472" s="6">
        <v>403830000</v>
      </c>
      <c r="C1472" s="7" t="s">
        <v>63</v>
      </c>
      <c r="D1472" s="7" t="s">
        <v>64</v>
      </c>
      <c r="E1472" s="8">
        <v>44469</v>
      </c>
      <c r="F1472" s="8">
        <v>49217</v>
      </c>
      <c r="G1472" s="7">
        <v>1.75</v>
      </c>
      <c r="H1472" s="7">
        <v>99.331999999999994</v>
      </c>
      <c r="I1472" s="11">
        <v>1.1579600000000001</v>
      </c>
      <c r="J1472" s="14">
        <f t="shared" si="132"/>
        <v>467618986.80000001</v>
      </c>
      <c r="K1472" s="9">
        <f t="shared" si="133"/>
        <v>8183332.2690000013</v>
      </c>
      <c r="L1472" s="9">
        <f t="shared" si="134"/>
        <v>464495291.96817601</v>
      </c>
      <c r="M1472" s="9">
        <f t="shared" si="135"/>
        <v>-3123694.8318240047</v>
      </c>
      <c r="N1472" s="9">
        <f t="shared" si="136"/>
        <v>5059637.4371759966</v>
      </c>
      <c r="O1472" s="27">
        <f t="shared" si="137"/>
        <v>1.0892763661257191E-2</v>
      </c>
      <c r="P1472" s="10"/>
    </row>
    <row r="1473" spans="1:16" x14ac:dyDescent="0.35">
      <c r="A1473" s="5" t="s">
        <v>778</v>
      </c>
      <c r="B1473" s="6">
        <v>34355700</v>
      </c>
      <c r="C1473" s="7" t="s">
        <v>287</v>
      </c>
      <c r="D1473" s="7" t="s">
        <v>30</v>
      </c>
      <c r="E1473" s="8">
        <v>44474</v>
      </c>
      <c r="F1473" s="8">
        <v>46300</v>
      </c>
      <c r="G1473" s="7">
        <v>2.3580000000000001</v>
      </c>
      <c r="H1473" s="7">
        <v>100</v>
      </c>
      <c r="I1473" s="7">
        <v>9.8530000000000006E-2</v>
      </c>
      <c r="J1473" s="14">
        <f t="shared" si="132"/>
        <v>3385067.1210000003</v>
      </c>
      <c r="K1473" s="9">
        <f t="shared" si="133"/>
        <v>79819.882713180006</v>
      </c>
      <c r="L1473" s="9">
        <f t="shared" si="134"/>
        <v>3385067.1210000003</v>
      </c>
      <c r="M1473" s="9">
        <f t="shared" si="135"/>
        <v>0</v>
      </c>
      <c r="N1473" s="9">
        <f t="shared" si="136"/>
        <v>79819.882713180006</v>
      </c>
      <c r="O1473" s="27">
        <f t="shared" si="137"/>
        <v>2.358E-2</v>
      </c>
      <c r="P1473" s="10"/>
    </row>
    <row r="1474" spans="1:16" x14ac:dyDescent="0.35">
      <c r="A1474" s="5" t="s">
        <v>511</v>
      </c>
      <c r="B1474" s="6">
        <v>27806400</v>
      </c>
      <c r="C1474" s="7" t="s">
        <v>15</v>
      </c>
      <c r="D1474" s="7" t="s">
        <v>32</v>
      </c>
      <c r="E1474" s="8">
        <v>44508</v>
      </c>
      <c r="F1474" s="8">
        <v>47430</v>
      </c>
      <c r="G1474" s="7">
        <v>0.37</v>
      </c>
      <c r="H1474" s="7">
        <v>100</v>
      </c>
      <c r="I1474" s="7">
        <v>1</v>
      </c>
      <c r="J1474" s="14">
        <f t="shared" si="132"/>
        <v>27806400</v>
      </c>
      <c r="K1474" s="9">
        <f t="shared" si="133"/>
        <v>102883.68000000001</v>
      </c>
      <c r="L1474" s="9">
        <f t="shared" si="134"/>
        <v>27806400</v>
      </c>
      <c r="M1474" s="9">
        <f t="shared" si="135"/>
        <v>0</v>
      </c>
      <c r="N1474" s="9">
        <f t="shared" si="136"/>
        <v>102883.68000000001</v>
      </c>
      <c r="O1474" s="27">
        <f t="shared" si="137"/>
        <v>3.7000000000000002E-3</v>
      </c>
      <c r="P1474" s="10"/>
    </row>
    <row r="1475" spans="1:16" x14ac:dyDescent="0.35">
      <c r="A1475" s="5" t="s">
        <v>325</v>
      </c>
      <c r="B1475" s="6">
        <v>56850000</v>
      </c>
      <c r="C1475" s="7" t="s">
        <v>15</v>
      </c>
      <c r="D1475" s="7" t="s">
        <v>109</v>
      </c>
      <c r="E1475" s="8">
        <v>44518</v>
      </c>
      <c r="F1475" s="8">
        <v>48170</v>
      </c>
      <c r="G1475" s="7">
        <v>0.192</v>
      </c>
      <c r="H1475" s="7">
        <v>100</v>
      </c>
      <c r="I1475" s="7">
        <v>1</v>
      </c>
      <c r="J1475" s="14">
        <f t="shared" si="132"/>
        <v>56850000</v>
      </c>
      <c r="K1475" s="9">
        <f t="shared" si="133"/>
        <v>109152</v>
      </c>
      <c r="L1475" s="9">
        <f t="shared" si="134"/>
        <v>56850000</v>
      </c>
      <c r="M1475" s="9">
        <f t="shared" si="135"/>
        <v>0</v>
      </c>
      <c r="N1475" s="9">
        <f t="shared" si="136"/>
        <v>109152</v>
      </c>
      <c r="O1475" s="27">
        <f t="shared" si="137"/>
        <v>1.92E-3</v>
      </c>
      <c r="P1475" s="10"/>
    </row>
    <row r="1476" spans="1:16" x14ac:dyDescent="0.35">
      <c r="A1476" s="5" t="s">
        <v>1380</v>
      </c>
      <c r="B1476" s="6">
        <v>800100000</v>
      </c>
      <c r="C1476" s="7" t="s">
        <v>131</v>
      </c>
      <c r="D1476" s="7" t="s">
        <v>186</v>
      </c>
      <c r="E1476" s="8">
        <v>44517</v>
      </c>
      <c r="F1476" s="8">
        <v>46282</v>
      </c>
      <c r="G1476" s="7">
        <v>4.8600000000000003</v>
      </c>
      <c r="H1476" s="7">
        <v>102.872</v>
      </c>
      <c r="I1476" s="7">
        <v>0.10068000000000001</v>
      </c>
      <c r="J1476" s="14">
        <f t="shared" si="132"/>
        <v>80554068</v>
      </c>
      <c r="K1476" s="9">
        <f t="shared" si="133"/>
        <v>3914927.7048000004</v>
      </c>
      <c r="L1476" s="9">
        <f t="shared" si="134"/>
        <v>82867580.83296001</v>
      </c>
      <c r="M1476" s="9">
        <f t="shared" si="135"/>
        <v>2313512.8329600096</v>
      </c>
      <c r="N1476" s="9">
        <f t="shared" si="136"/>
        <v>6228440.53776001</v>
      </c>
      <c r="O1476" s="27">
        <f t="shared" si="137"/>
        <v>7.516136558052737E-2</v>
      </c>
      <c r="P1476" s="10"/>
    </row>
    <row r="1477" spans="1:16" x14ac:dyDescent="0.35">
      <c r="A1477" s="5" t="s">
        <v>845</v>
      </c>
      <c r="B1477" s="6">
        <v>114540000</v>
      </c>
      <c r="C1477" s="7" t="s">
        <v>15</v>
      </c>
      <c r="D1477" s="7" t="s">
        <v>32</v>
      </c>
      <c r="E1477" s="8">
        <v>44596</v>
      </c>
      <c r="F1477" s="8">
        <v>47518</v>
      </c>
      <c r="G1477" s="7">
        <v>0.3</v>
      </c>
      <c r="H1477" s="7">
        <v>100</v>
      </c>
      <c r="I1477" s="7">
        <v>1</v>
      </c>
      <c r="J1477" s="14">
        <f t="shared" si="132"/>
        <v>114540000</v>
      </c>
      <c r="K1477" s="9">
        <f t="shared" si="133"/>
        <v>343620</v>
      </c>
      <c r="L1477" s="9">
        <f t="shared" si="134"/>
        <v>114540000</v>
      </c>
      <c r="M1477" s="9">
        <f t="shared" si="135"/>
        <v>0</v>
      </c>
      <c r="N1477" s="9">
        <f t="shared" si="136"/>
        <v>343620</v>
      </c>
      <c r="O1477" s="27">
        <f t="shared" si="137"/>
        <v>3.0000000000000001E-3</v>
      </c>
      <c r="P1477" s="10"/>
    </row>
    <row r="1478" spans="1:16" x14ac:dyDescent="0.35">
      <c r="A1478" s="5" t="s">
        <v>696</v>
      </c>
      <c r="B1478" s="6">
        <v>71740000</v>
      </c>
      <c r="C1478" s="7" t="s">
        <v>49</v>
      </c>
      <c r="D1478" s="7" t="s">
        <v>116</v>
      </c>
      <c r="E1478" s="8">
        <v>44579</v>
      </c>
      <c r="F1478" s="8">
        <v>51884</v>
      </c>
      <c r="G1478" s="7">
        <v>0</v>
      </c>
      <c r="H1478" s="7">
        <v>100</v>
      </c>
      <c r="I1478" s="11">
        <v>0.63188999999999995</v>
      </c>
      <c r="J1478" s="14">
        <f t="shared" si="132"/>
        <v>45331788.599999994</v>
      </c>
      <c r="K1478" s="9">
        <f t="shared" si="133"/>
        <v>0</v>
      </c>
      <c r="L1478" s="9">
        <f t="shared" si="134"/>
        <v>45331788.599999994</v>
      </c>
      <c r="M1478" s="9">
        <f t="shared" si="135"/>
        <v>0</v>
      </c>
      <c r="N1478" s="9">
        <f t="shared" si="136"/>
        <v>0</v>
      </c>
      <c r="O1478" s="27">
        <f t="shared" si="137"/>
        <v>0</v>
      </c>
      <c r="P1478" s="10"/>
    </row>
    <row r="1479" spans="1:16" x14ac:dyDescent="0.35">
      <c r="A1479" s="5" t="s">
        <v>845</v>
      </c>
      <c r="B1479" s="6">
        <v>111670000</v>
      </c>
      <c r="C1479" s="7" t="s">
        <v>15</v>
      </c>
      <c r="D1479" s="7" t="s">
        <v>32</v>
      </c>
      <c r="E1479" s="8">
        <v>44616</v>
      </c>
      <c r="F1479" s="8">
        <v>46442</v>
      </c>
      <c r="G1479" s="7">
        <v>0.2</v>
      </c>
      <c r="H1479" s="7">
        <v>100</v>
      </c>
      <c r="I1479" s="7">
        <v>1</v>
      </c>
      <c r="J1479" s="14">
        <f t="shared" si="132"/>
        <v>111670000</v>
      </c>
      <c r="K1479" s="9">
        <f t="shared" si="133"/>
        <v>223340</v>
      </c>
      <c r="L1479" s="9">
        <f t="shared" si="134"/>
        <v>111670000</v>
      </c>
      <c r="M1479" s="9">
        <f t="shared" si="135"/>
        <v>0</v>
      </c>
      <c r="N1479" s="9">
        <f t="shared" si="136"/>
        <v>223340</v>
      </c>
      <c r="O1479" s="27">
        <f t="shared" si="137"/>
        <v>2E-3</v>
      </c>
      <c r="P1479" s="10"/>
    </row>
    <row r="1480" spans="1:16" x14ac:dyDescent="0.35">
      <c r="A1480" s="5" t="s">
        <v>961</v>
      </c>
      <c r="B1480" s="6">
        <v>791700000</v>
      </c>
      <c r="C1480" s="7" t="s">
        <v>15</v>
      </c>
      <c r="D1480" s="7" t="s">
        <v>116</v>
      </c>
      <c r="E1480" s="8">
        <v>44606</v>
      </c>
      <c r="F1480" s="8">
        <v>48260</v>
      </c>
      <c r="G1480" s="7">
        <v>0.95</v>
      </c>
      <c r="H1480" s="7">
        <v>99.951999999999998</v>
      </c>
      <c r="I1480" s="7">
        <v>1</v>
      </c>
      <c r="J1480" s="14">
        <f t="shared" si="132"/>
        <v>791700000</v>
      </c>
      <c r="K1480" s="9">
        <f t="shared" si="133"/>
        <v>7521150</v>
      </c>
      <c r="L1480" s="9">
        <f t="shared" si="134"/>
        <v>791319984</v>
      </c>
      <c r="M1480" s="9">
        <f t="shared" si="135"/>
        <v>-380016</v>
      </c>
      <c r="N1480" s="9">
        <f t="shared" si="136"/>
        <v>7141134</v>
      </c>
      <c r="O1480" s="27">
        <f t="shared" si="137"/>
        <v>9.0243316792060196E-3</v>
      </c>
      <c r="P1480" s="10"/>
    </row>
    <row r="1481" spans="1:16" x14ac:dyDescent="0.35">
      <c r="A1481" s="5" t="s">
        <v>701</v>
      </c>
      <c r="B1481" s="6">
        <v>14300550</v>
      </c>
      <c r="C1481" s="7" t="s">
        <v>15</v>
      </c>
      <c r="D1481" s="7" t="s">
        <v>32</v>
      </c>
      <c r="E1481" s="8">
        <v>44700</v>
      </c>
      <c r="F1481" s="8">
        <v>46161</v>
      </c>
      <c r="G1481" s="7">
        <v>1.25</v>
      </c>
      <c r="H1481" s="7">
        <v>100</v>
      </c>
      <c r="I1481" s="7">
        <v>1</v>
      </c>
      <c r="J1481" s="14">
        <f t="shared" si="132"/>
        <v>14300550</v>
      </c>
      <c r="K1481" s="9">
        <f t="shared" si="133"/>
        <v>178756.875</v>
      </c>
      <c r="L1481" s="9">
        <f t="shared" si="134"/>
        <v>14300550</v>
      </c>
      <c r="M1481" s="9">
        <f t="shared" si="135"/>
        <v>0</v>
      </c>
      <c r="N1481" s="9">
        <f t="shared" si="136"/>
        <v>178756.875</v>
      </c>
      <c r="O1481" s="27">
        <f t="shared" si="137"/>
        <v>1.2500000000000001E-2</v>
      </c>
      <c r="P1481" s="10"/>
    </row>
    <row r="1482" spans="1:16" x14ac:dyDescent="0.35">
      <c r="A1482" s="5" t="s">
        <v>687</v>
      </c>
      <c r="B1482" s="6">
        <v>129372100</v>
      </c>
      <c r="C1482" s="7" t="s">
        <v>287</v>
      </c>
      <c r="D1482" s="7" t="s">
        <v>30</v>
      </c>
      <c r="E1482" s="8">
        <v>44692</v>
      </c>
      <c r="F1482" s="8">
        <v>46518</v>
      </c>
      <c r="G1482" s="7">
        <v>2.9039999999999999</v>
      </c>
      <c r="H1482" s="7">
        <v>100</v>
      </c>
      <c r="I1482" s="7">
        <v>9.4509999999999997E-2</v>
      </c>
      <c r="J1482" s="14">
        <f t="shared" si="132"/>
        <v>12226957.171</v>
      </c>
      <c r="K1482" s="9">
        <f t="shared" si="133"/>
        <v>355070.83624584001</v>
      </c>
      <c r="L1482" s="9">
        <f t="shared" si="134"/>
        <v>12226957.171</v>
      </c>
      <c r="M1482" s="9">
        <f t="shared" si="135"/>
        <v>0</v>
      </c>
      <c r="N1482" s="9">
        <f t="shared" si="136"/>
        <v>355070.83624584001</v>
      </c>
      <c r="O1482" s="27">
        <f t="shared" si="137"/>
        <v>2.904E-2</v>
      </c>
      <c r="P1482" s="10"/>
    </row>
    <row r="1483" spans="1:16" x14ac:dyDescent="0.35">
      <c r="A1483" s="5" t="s">
        <v>1121</v>
      </c>
      <c r="B1483" s="6">
        <v>68445000</v>
      </c>
      <c r="C1483" s="7" t="s">
        <v>131</v>
      </c>
      <c r="D1483" s="7" t="s">
        <v>186</v>
      </c>
      <c r="E1483" s="8">
        <v>44708</v>
      </c>
      <c r="F1483" s="8">
        <v>55666</v>
      </c>
      <c r="G1483" s="7">
        <v>6.83</v>
      </c>
      <c r="H1483" s="7">
        <v>100</v>
      </c>
      <c r="I1483" s="7">
        <v>9.7500000000000003E-2</v>
      </c>
      <c r="J1483" s="14">
        <f t="shared" si="132"/>
        <v>6673387.5</v>
      </c>
      <c r="K1483" s="9">
        <f t="shared" si="133"/>
        <v>455792.36625000002</v>
      </c>
      <c r="L1483" s="9">
        <f t="shared" si="134"/>
        <v>6673387.5</v>
      </c>
      <c r="M1483" s="9">
        <f t="shared" si="135"/>
        <v>0</v>
      </c>
      <c r="N1483" s="9">
        <f t="shared" si="136"/>
        <v>455792.36625000002</v>
      </c>
      <c r="O1483" s="27">
        <f t="shared" si="137"/>
        <v>6.83E-2</v>
      </c>
      <c r="P1483" s="10"/>
    </row>
    <row r="1484" spans="1:16" x14ac:dyDescent="0.35">
      <c r="A1484" s="5" t="s">
        <v>1478</v>
      </c>
      <c r="B1484" s="6">
        <v>3062400</v>
      </c>
      <c r="C1484" s="7" t="s">
        <v>15</v>
      </c>
      <c r="D1484" s="7" t="s">
        <v>61</v>
      </c>
      <c r="E1484" s="8">
        <v>44728</v>
      </c>
      <c r="F1484" s="8">
        <v>46554</v>
      </c>
      <c r="G1484" s="7">
        <v>2.0819999999999999</v>
      </c>
      <c r="H1484" s="7">
        <v>100</v>
      </c>
      <c r="I1484" s="7">
        <v>1</v>
      </c>
      <c r="J1484" s="14">
        <f t="shared" si="132"/>
        <v>3062400</v>
      </c>
      <c r="K1484" s="9">
        <f t="shared" si="133"/>
        <v>63759.167999999998</v>
      </c>
      <c r="L1484" s="9">
        <f t="shared" si="134"/>
        <v>3062400</v>
      </c>
      <c r="M1484" s="9">
        <f t="shared" si="135"/>
        <v>0</v>
      </c>
      <c r="N1484" s="9">
        <f t="shared" si="136"/>
        <v>63759.167999999998</v>
      </c>
      <c r="O1484" s="27">
        <f t="shared" si="137"/>
        <v>2.0819999999999998E-2</v>
      </c>
      <c r="P1484" s="10"/>
    </row>
    <row r="1485" spans="1:16" x14ac:dyDescent="0.35">
      <c r="A1485" s="5" t="s">
        <v>1679</v>
      </c>
      <c r="B1485" s="6">
        <v>110302500</v>
      </c>
      <c r="C1485" s="7" t="s">
        <v>1680</v>
      </c>
      <c r="D1485" s="7" t="s">
        <v>67</v>
      </c>
      <c r="E1485" s="8">
        <v>44727</v>
      </c>
      <c r="F1485" s="8">
        <v>46553</v>
      </c>
      <c r="G1485" s="7">
        <v>8.9269999999999996</v>
      </c>
      <c r="H1485" s="7">
        <v>100</v>
      </c>
      <c r="I1485" s="11">
        <v>0.20227000000000001</v>
      </c>
      <c r="J1485" s="14">
        <f t="shared" si="132"/>
        <v>22310886.675000001</v>
      </c>
      <c r="K1485" s="9">
        <f t="shared" si="133"/>
        <v>1991692.8534772501</v>
      </c>
      <c r="L1485" s="9">
        <f t="shared" si="134"/>
        <v>22310886.675000001</v>
      </c>
      <c r="M1485" s="9">
        <f t="shared" si="135"/>
        <v>0</v>
      </c>
      <c r="N1485" s="9">
        <f t="shared" si="136"/>
        <v>1991692.8534772501</v>
      </c>
      <c r="O1485" s="27">
        <f t="shared" si="137"/>
        <v>8.9270000000000002E-2</v>
      </c>
      <c r="P1485" s="10"/>
    </row>
    <row r="1486" spans="1:16" x14ac:dyDescent="0.35">
      <c r="A1486" s="5" t="s">
        <v>1170</v>
      </c>
      <c r="B1486" s="6">
        <v>207220000</v>
      </c>
      <c r="C1486" s="7" t="s">
        <v>53</v>
      </c>
      <c r="D1486" s="7" t="s">
        <v>54</v>
      </c>
      <c r="E1486" s="8">
        <v>44767</v>
      </c>
      <c r="F1486" s="8">
        <v>47324</v>
      </c>
      <c r="G1486" s="7">
        <v>1.4</v>
      </c>
      <c r="H1486" s="7">
        <v>100.017</v>
      </c>
      <c r="I1486" s="11">
        <v>1.01769</v>
      </c>
      <c r="J1486" s="14">
        <f t="shared" si="132"/>
        <v>210885721.79999998</v>
      </c>
      <c r="K1486" s="9">
        <f t="shared" si="133"/>
        <v>2952400.1051999996</v>
      </c>
      <c r="L1486" s="9">
        <f t="shared" si="134"/>
        <v>210921572.372706</v>
      </c>
      <c r="M1486" s="9">
        <f t="shared" si="135"/>
        <v>35850.572706013918</v>
      </c>
      <c r="N1486" s="9">
        <f t="shared" si="136"/>
        <v>2988250.6779060136</v>
      </c>
      <c r="O1486" s="27">
        <f t="shared" si="137"/>
        <v>1.416759150944346E-2</v>
      </c>
      <c r="P1486" s="10"/>
    </row>
    <row r="1487" spans="1:16" x14ac:dyDescent="0.35">
      <c r="A1487" s="5" t="s">
        <v>1683</v>
      </c>
      <c r="B1487" s="6">
        <v>140425500</v>
      </c>
      <c r="C1487" s="7" t="s">
        <v>287</v>
      </c>
      <c r="D1487" s="7" t="s">
        <v>30</v>
      </c>
      <c r="E1487" s="8">
        <v>44818</v>
      </c>
      <c r="F1487" s="8">
        <v>46644</v>
      </c>
      <c r="G1487" s="7">
        <v>4.1550000000000002</v>
      </c>
      <c r="H1487" s="7">
        <v>100</v>
      </c>
      <c r="I1487" s="7">
        <v>9.3969999999999998E-2</v>
      </c>
      <c r="J1487" s="14">
        <f t="shared" si="132"/>
        <v>13195784.234999999</v>
      </c>
      <c r="K1487" s="9">
        <f t="shared" si="133"/>
        <v>548284.83496424998</v>
      </c>
      <c r="L1487" s="9">
        <f t="shared" si="134"/>
        <v>13195784.234999999</v>
      </c>
      <c r="M1487" s="9">
        <f t="shared" si="135"/>
        <v>0</v>
      </c>
      <c r="N1487" s="9">
        <f t="shared" si="136"/>
        <v>548284.83496424998</v>
      </c>
      <c r="O1487" s="27">
        <f t="shared" si="137"/>
        <v>4.1550000000000004E-2</v>
      </c>
      <c r="P1487" s="10"/>
    </row>
    <row r="1488" spans="1:16" x14ac:dyDescent="0.35">
      <c r="A1488" s="5" t="s">
        <v>757</v>
      </c>
      <c r="B1488" s="6">
        <v>132678000</v>
      </c>
      <c r="C1488" s="7" t="s">
        <v>53</v>
      </c>
      <c r="D1488" s="7" t="s">
        <v>54</v>
      </c>
      <c r="E1488" s="8">
        <v>44826</v>
      </c>
      <c r="F1488" s="8">
        <v>46652</v>
      </c>
      <c r="G1488" s="7">
        <v>3.25</v>
      </c>
      <c r="H1488" s="7">
        <v>100.15900000000001</v>
      </c>
      <c r="I1488" s="11">
        <v>1.04603</v>
      </c>
      <c r="J1488" s="14">
        <f t="shared" si="132"/>
        <v>138785168.34</v>
      </c>
      <c r="K1488" s="9">
        <f t="shared" si="133"/>
        <v>4510517.9710499998</v>
      </c>
      <c r="L1488" s="9">
        <f t="shared" si="134"/>
        <v>139005836.7576606</v>
      </c>
      <c r="M1488" s="9">
        <f t="shared" si="135"/>
        <v>220668.41766059399</v>
      </c>
      <c r="N1488" s="9">
        <f t="shared" si="136"/>
        <v>4731186.3887105938</v>
      </c>
      <c r="O1488" s="27">
        <f t="shared" si="137"/>
        <v>3.4035882946115634E-2</v>
      </c>
      <c r="P1488" s="10"/>
    </row>
    <row r="1489" spans="1:16" x14ac:dyDescent="0.35">
      <c r="A1489" s="5" t="s">
        <v>1183</v>
      </c>
      <c r="B1489" s="6">
        <v>64610000</v>
      </c>
      <c r="C1489" s="7" t="s">
        <v>131</v>
      </c>
      <c r="D1489" s="7" t="s">
        <v>186</v>
      </c>
      <c r="E1489" s="8">
        <v>44831</v>
      </c>
      <c r="F1489" s="8">
        <v>46657</v>
      </c>
      <c r="G1489" s="7">
        <v>6.2750000000000004</v>
      </c>
      <c r="H1489" s="7">
        <v>100</v>
      </c>
      <c r="I1489" s="7">
        <v>9.7119999999999998E-2</v>
      </c>
      <c r="J1489" s="14">
        <f t="shared" si="132"/>
        <v>6274923.2000000002</v>
      </c>
      <c r="K1489" s="9">
        <f t="shared" si="133"/>
        <v>393751.43080000003</v>
      </c>
      <c r="L1489" s="9">
        <f t="shared" si="134"/>
        <v>6274923.2000000002</v>
      </c>
      <c r="M1489" s="9">
        <f t="shared" si="135"/>
        <v>0</v>
      </c>
      <c r="N1489" s="9">
        <f t="shared" si="136"/>
        <v>393751.43080000003</v>
      </c>
      <c r="O1489" s="27">
        <f t="shared" si="137"/>
        <v>6.275E-2</v>
      </c>
      <c r="P1489" s="10"/>
    </row>
    <row r="1490" spans="1:16" x14ac:dyDescent="0.35">
      <c r="A1490" s="5" t="s">
        <v>1684</v>
      </c>
      <c r="B1490" s="6">
        <v>20630000</v>
      </c>
      <c r="C1490" s="7" t="s">
        <v>15</v>
      </c>
      <c r="D1490" s="7" t="s">
        <v>64</v>
      </c>
      <c r="E1490" s="8">
        <v>44895</v>
      </c>
      <c r="F1490" s="8">
        <v>47087</v>
      </c>
      <c r="G1490" s="7">
        <v>1.788</v>
      </c>
      <c r="H1490" s="7">
        <v>102</v>
      </c>
      <c r="I1490" s="7">
        <v>1</v>
      </c>
      <c r="J1490" s="14">
        <f t="shared" si="132"/>
        <v>20630000</v>
      </c>
      <c r="K1490" s="9">
        <f t="shared" si="133"/>
        <v>368864.4</v>
      </c>
      <c r="L1490" s="9">
        <f t="shared" si="134"/>
        <v>21042600</v>
      </c>
      <c r="M1490" s="9">
        <f t="shared" si="135"/>
        <v>412600</v>
      </c>
      <c r="N1490" s="9">
        <f t="shared" si="136"/>
        <v>781464.4</v>
      </c>
      <c r="O1490" s="27">
        <f t="shared" si="137"/>
        <v>3.7137254901960785E-2</v>
      </c>
      <c r="P1490" s="10"/>
    </row>
    <row r="1491" spans="1:16" x14ac:dyDescent="0.35">
      <c r="A1491" s="5" t="s">
        <v>1323</v>
      </c>
      <c r="B1491" s="6">
        <v>27172800</v>
      </c>
      <c r="C1491" s="7" t="s">
        <v>287</v>
      </c>
      <c r="D1491" s="7" t="s">
        <v>30</v>
      </c>
      <c r="E1491" s="8">
        <v>45618</v>
      </c>
      <c r="F1491" s="8">
        <v>47444</v>
      </c>
      <c r="G1491" s="7">
        <v>2.5550000000000002</v>
      </c>
      <c r="H1491" s="7">
        <v>100</v>
      </c>
      <c r="I1491" s="7">
        <v>8.6199999999999999E-2</v>
      </c>
      <c r="J1491" s="14">
        <f t="shared" si="132"/>
        <v>2342295.36</v>
      </c>
      <c r="K1491" s="9">
        <f t="shared" si="133"/>
        <v>59845.646448000007</v>
      </c>
      <c r="L1491" s="9">
        <f t="shared" si="134"/>
        <v>2342295.36</v>
      </c>
      <c r="M1491" s="9">
        <f t="shared" si="135"/>
        <v>0</v>
      </c>
      <c r="N1491" s="9">
        <f t="shared" si="136"/>
        <v>59845.646448000007</v>
      </c>
      <c r="O1491" s="27">
        <f t="shared" si="137"/>
        <v>2.5550000000000003E-2</v>
      </c>
      <c r="P1491" s="10"/>
    </row>
    <row r="1492" spans="1:16" x14ac:dyDescent="0.35">
      <c r="A1492" s="5" t="s">
        <v>288</v>
      </c>
      <c r="B1492" s="6">
        <v>1000000000</v>
      </c>
      <c r="C1492" s="7" t="s">
        <v>23</v>
      </c>
      <c r="D1492" s="7" t="s">
        <v>79</v>
      </c>
      <c r="E1492" s="8">
        <v>45574</v>
      </c>
      <c r="F1492" s="8">
        <v>47400</v>
      </c>
      <c r="G1492" s="7">
        <v>3.625</v>
      </c>
      <c r="H1492" s="7">
        <v>99.557000000000002</v>
      </c>
      <c r="I1492" s="7">
        <v>0.91124000000000005</v>
      </c>
      <c r="J1492" s="14">
        <f t="shared" si="132"/>
        <v>911240000</v>
      </c>
      <c r="K1492" s="9">
        <f t="shared" si="133"/>
        <v>33032449.999999996</v>
      </c>
      <c r="L1492" s="9">
        <f t="shared" si="134"/>
        <v>907203206.80000007</v>
      </c>
      <c r="M1492" s="9">
        <f t="shared" si="135"/>
        <v>-4036793.1999999285</v>
      </c>
      <c r="N1492" s="9">
        <f t="shared" si="136"/>
        <v>28995656.800000068</v>
      </c>
      <c r="O1492" s="27">
        <f t="shared" si="137"/>
        <v>3.1961589843004581E-2</v>
      </c>
      <c r="P1492" s="10"/>
    </row>
    <row r="1493" spans="1:16" x14ac:dyDescent="0.35">
      <c r="A1493" s="5" t="s">
        <v>1303</v>
      </c>
      <c r="B1493" s="6">
        <v>47619500</v>
      </c>
      <c r="C1493" s="7" t="s">
        <v>287</v>
      </c>
      <c r="D1493" s="7" t="s">
        <v>30</v>
      </c>
      <c r="E1493" s="8">
        <v>45581</v>
      </c>
      <c r="F1493" s="8">
        <v>46311</v>
      </c>
      <c r="G1493" s="7">
        <v>3.0059999999999998</v>
      </c>
      <c r="H1493" s="7">
        <v>100</v>
      </c>
      <c r="I1493" s="7">
        <v>8.7970000000000007E-2</v>
      </c>
      <c r="J1493" s="14">
        <f t="shared" si="132"/>
        <v>4189087.4150000005</v>
      </c>
      <c r="K1493" s="9">
        <f t="shared" si="133"/>
        <v>125923.9676949</v>
      </c>
      <c r="L1493" s="9">
        <f t="shared" si="134"/>
        <v>4189087.4150000005</v>
      </c>
      <c r="M1493" s="9">
        <f t="shared" si="135"/>
        <v>0</v>
      </c>
      <c r="N1493" s="9">
        <f t="shared" si="136"/>
        <v>125923.9676949</v>
      </c>
      <c r="O1493" s="27">
        <f t="shared" si="137"/>
        <v>3.0059999999999996E-2</v>
      </c>
      <c r="P1493" s="10"/>
    </row>
    <row r="1494" spans="1:16" x14ac:dyDescent="0.35">
      <c r="A1494" s="5" t="s">
        <v>1278</v>
      </c>
      <c r="B1494" s="6">
        <v>78562500</v>
      </c>
      <c r="C1494" s="7" t="s">
        <v>15</v>
      </c>
      <c r="D1494" s="7" t="s">
        <v>35</v>
      </c>
      <c r="E1494" s="8">
        <v>45644</v>
      </c>
      <c r="F1494" s="8">
        <v>46191</v>
      </c>
      <c r="G1494" s="7">
        <v>2.08</v>
      </c>
      <c r="H1494" s="7">
        <v>100</v>
      </c>
      <c r="I1494" s="7">
        <v>1</v>
      </c>
      <c r="J1494" s="14">
        <f t="shared" si="132"/>
        <v>78562500</v>
      </c>
      <c r="K1494" s="9">
        <f t="shared" si="133"/>
        <v>1634100</v>
      </c>
      <c r="L1494" s="9">
        <f t="shared" si="134"/>
        <v>78562500</v>
      </c>
      <c r="M1494" s="9">
        <f t="shared" si="135"/>
        <v>0</v>
      </c>
      <c r="N1494" s="9">
        <f t="shared" si="136"/>
        <v>1634100</v>
      </c>
      <c r="O1494" s="27">
        <f t="shared" si="137"/>
        <v>2.0799999999999999E-2</v>
      </c>
      <c r="P1494" s="10"/>
    </row>
    <row r="1495" spans="1:16" x14ac:dyDescent="0.35">
      <c r="A1495" s="5" t="s">
        <v>1380</v>
      </c>
      <c r="B1495" s="6">
        <v>645400000</v>
      </c>
      <c r="C1495" s="7" t="s">
        <v>131</v>
      </c>
      <c r="D1495" s="7" t="s">
        <v>186</v>
      </c>
      <c r="E1495" s="8">
        <v>45603</v>
      </c>
      <c r="F1495" s="8">
        <v>47429</v>
      </c>
      <c r="G1495" s="7">
        <v>4.55</v>
      </c>
      <c r="H1495" s="7">
        <v>100</v>
      </c>
      <c r="I1495" s="7">
        <v>8.3559999999999995E-2</v>
      </c>
      <c r="J1495" s="14">
        <f t="shared" si="132"/>
        <v>53929624</v>
      </c>
      <c r="K1495" s="9">
        <f t="shared" si="133"/>
        <v>2453797.892</v>
      </c>
      <c r="L1495" s="9">
        <f t="shared" si="134"/>
        <v>53929624</v>
      </c>
      <c r="M1495" s="9">
        <f t="shared" si="135"/>
        <v>0</v>
      </c>
      <c r="N1495" s="9">
        <f t="shared" si="136"/>
        <v>2453797.892</v>
      </c>
      <c r="O1495" s="27">
        <f t="shared" si="137"/>
        <v>4.5499999999999999E-2</v>
      </c>
      <c r="P1495" s="10"/>
    </row>
    <row r="1496" spans="1:16" x14ac:dyDescent="0.35">
      <c r="A1496" s="5" t="s">
        <v>1478</v>
      </c>
      <c r="B1496" s="6">
        <v>3100000</v>
      </c>
      <c r="C1496" s="7" t="s">
        <v>23</v>
      </c>
      <c r="D1496" s="7" t="s">
        <v>61</v>
      </c>
      <c r="E1496" s="8">
        <v>45603</v>
      </c>
      <c r="F1496" s="8">
        <v>47429</v>
      </c>
      <c r="G1496" s="7">
        <v>0</v>
      </c>
      <c r="H1496" s="7">
        <v>100</v>
      </c>
      <c r="I1496" s="7">
        <v>0.91734000000000004</v>
      </c>
      <c r="J1496" s="14">
        <f t="shared" si="132"/>
        <v>2843754</v>
      </c>
      <c r="K1496" s="9">
        <f t="shared" si="133"/>
        <v>0</v>
      </c>
      <c r="L1496" s="9">
        <f t="shared" si="134"/>
        <v>2843754</v>
      </c>
      <c r="M1496" s="9">
        <f t="shared" si="135"/>
        <v>0</v>
      </c>
      <c r="N1496" s="9">
        <f t="shared" si="136"/>
        <v>0</v>
      </c>
      <c r="O1496" s="27">
        <f t="shared" si="137"/>
        <v>0</v>
      </c>
      <c r="P1496" s="10"/>
    </row>
    <row r="1497" spans="1:16" x14ac:dyDescent="0.35">
      <c r="A1497" s="5" t="s">
        <v>1347</v>
      </c>
      <c r="B1497" s="6">
        <v>65310000</v>
      </c>
      <c r="C1497" s="7" t="s">
        <v>131</v>
      </c>
      <c r="D1497" s="7" t="s">
        <v>186</v>
      </c>
      <c r="E1497" s="8">
        <v>45520</v>
      </c>
      <c r="F1497" s="8">
        <v>47438</v>
      </c>
      <c r="G1497" s="7">
        <v>5.23</v>
      </c>
      <c r="H1497" s="7">
        <v>100</v>
      </c>
      <c r="I1497" s="7">
        <v>8.4790000000000004E-2</v>
      </c>
      <c r="J1497" s="14">
        <f t="shared" si="132"/>
        <v>5537634.9000000004</v>
      </c>
      <c r="K1497" s="9">
        <f t="shared" si="133"/>
        <v>289618.30527000007</v>
      </c>
      <c r="L1497" s="9">
        <f t="shared" si="134"/>
        <v>5537634.9000000004</v>
      </c>
      <c r="M1497" s="9">
        <f t="shared" si="135"/>
        <v>0</v>
      </c>
      <c r="N1497" s="9">
        <f t="shared" si="136"/>
        <v>289618.30527000007</v>
      </c>
      <c r="O1497" s="27">
        <f t="shared" si="137"/>
        <v>5.2300000000000006E-2</v>
      </c>
      <c r="P1497" s="10"/>
    </row>
    <row r="1498" spans="1:16" x14ac:dyDescent="0.35">
      <c r="A1498" s="5" t="s">
        <v>1031</v>
      </c>
      <c r="B1498" s="6">
        <v>48934500</v>
      </c>
      <c r="C1498" s="7" t="s">
        <v>287</v>
      </c>
      <c r="D1498" s="7" t="s">
        <v>30</v>
      </c>
      <c r="E1498" s="8">
        <v>45524</v>
      </c>
      <c r="F1498" s="8">
        <v>47169</v>
      </c>
      <c r="G1498" s="7">
        <v>3.3039999999999998</v>
      </c>
      <c r="H1498" s="7">
        <v>100</v>
      </c>
      <c r="I1498" s="7">
        <v>8.6800000000000002E-2</v>
      </c>
      <c r="J1498" s="14">
        <f t="shared" si="132"/>
        <v>4247514.6000000006</v>
      </c>
      <c r="K1498" s="9">
        <f t="shared" si="133"/>
        <v>140337.88238400003</v>
      </c>
      <c r="L1498" s="9">
        <f t="shared" si="134"/>
        <v>4247514.6000000006</v>
      </c>
      <c r="M1498" s="9">
        <f t="shared" si="135"/>
        <v>0</v>
      </c>
      <c r="N1498" s="9">
        <f t="shared" si="136"/>
        <v>140337.88238400003</v>
      </c>
      <c r="O1498" s="27">
        <f t="shared" si="137"/>
        <v>3.304E-2</v>
      </c>
      <c r="P1498" s="10"/>
    </row>
    <row r="1499" spans="1:16" x14ac:dyDescent="0.35">
      <c r="A1499" s="5" t="s">
        <v>1506</v>
      </c>
      <c r="B1499" s="6">
        <v>98310000</v>
      </c>
      <c r="C1499" s="7" t="s">
        <v>287</v>
      </c>
      <c r="D1499" s="7" t="s">
        <v>30</v>
      </c>
      <c r="E1499" s="8">
        <v>45531</v>
      </c>
      <c r="F1499" s="8">
        <v>47367</v>
      </c>
      <c r="G1499" s="7">
        <v>2.12</v>
      </c>
      <c r="H1499" s="7">
        <v>100</v>
      </c>
      <c r="I1499" s="7">
        <v>8.7709999999999996E-2</v>
      </c>
      <c r="J1499" s="14">
        <f t="shared" si="132"/>
        <v>8622770.0999999996</v>
      </c>
      <c r="K1499" s="9">
        <f t="shared" si="133"/>
        <v>182802.72612000001</v>
      </c>
      <c r="L1499" s="9">
        <f t="shared" si="134"/>
        <v>8622770.0999999996</v>
      </c>
      <c r="M1499" s="9">
        <f t="shared" si="135"/>
        <v>0</v>
      </c>
      <c r="N1499" s="9">
        <f t="shared" si="136"/>
        <v>182802.72612000001</v>
      </c>
      <c r="O1499" s="27">
        <f t="shared" si="137"/>
        <v>2.12E-2</v>
      </c>
      <c r="P1499" s="10"/>
    </row>
    <row r="1500" spans="1:16" x14ac:dyDescent="0.35">
      <c r="A1500" s="5" t="s">
        <v>1287</v>
      </c>
      <c r="B1500" s="6">
        <v>15158880</v>
      </c>
      <c r="C1500" s="7" t="s">
        <v>93</v>
      </c>
      <c r="D1500" s="7" t="s">
        <v>71</v>
      </c>
      <c r="E1500" s="8">
        <v>45531</v>
      </c>
      <c r="F1500" s="8">
        <v>46261</v>
      </c>
      <c r="G1500" s="7">
        <v>6</v>
      </c>
      <c r="H1500" s="7">
        <v>100</v>
      </c>
      <c r="I1500" s="11">
        <v>0.12564</v>
      </c>
      <c r="J1500" s="14">
        <f t="shared" si="132"/>
        <v>1904561.6832000001</v>
      </c>
      <c r="K1500" s="9">
        <f t="shared" si="133"/>
        <v>114273.700992</v>
      </c>
      <c r="L1500" s="9">
        <f t="shared" si="134"/>
        <v>1904561.6832000001</v>
      </c>
      <c r="M1500" s="9">
        <f t="shared" si="135"/>
        <v>0</v>
      </c>
      <c r="N1500" s="9">
        <f t="shared" si="136"/>
        <v>114273.700992</v>
      </c>
      <c r="O1500" s="27">
        <f t="shared" si="137"/>
        <v>0.06</v>
      </c>
      <c r="P1500" s="10"/>
    </row>
    <row r="1501" spans="1:16" x14ac:dyDescent="0.35">
      <c r="A1501" s="5" t="s">
        <v>165</v>
      </c>
      <c r="B1501" s="6">
        <v>125664000</v>
      </c>
      <c r="C1501" s="7" t="s">
        <v>131</v>
      </c>
      <c r="D1501" s="7" t="s">
        <v>32</v>
      </c>
      <c r="E1501" s="8">
        <v>45532</v>
      </c>
      <c r="F1501" s="8">
        <v>49184</v>
      </c>
      <c r="G1501" s="7">
        <v>4.4504999999999999</v>
      </c>
      <c r="H1501" s="7">
        <v>100</v>
      </c>
      <c r="I1501" s="7">
        <v>8.5089999999999999E-2</v>
      </c>
      <c r="J1501" s="14">
        <f t="shared" si="132"/>
        <v>10692749.76</v>
      </c>
      <c r="K1501" s="9">
        <f t="shared" si="133"/>
        <v>475880.82806879992</v>
      </c>
      <c r="L1501" s="9">
        <f t="shared" si="134"/>
        <v>10692749.76</v>
      </c>
      <c r="M1501" s="9">
        <f t="shared" si="135"/>
        <v>0</v>
      </c>
      <c r="N1501" s="9">
        <f t="shared" si="136"/>
        <v>475880.82806879992</v>
      </c>
      <c r="O1501" s="27">
        <f t="shared" si="137"/>
        <v>4.4504999999999996E-2</v>
      </c>
      <c r="P1501" s="10"/>
    </row>
    <row r="1502" spans="1:16" x14ac:dyDescent="0.35">
      <c r="A1502" s="5" t="s">
        <v>880</v>
      </c>
      <c r="B1502" s="6">
        <v>58876800</v>
      </c>
      <c r="C1502" s="7" t="s">
        <v>287</v>
      </c>
      <c r="D1502" s="7" t="s">
        <v>30</v>
      </c>
      <c r="E1502" s="8">
        <v>45558</v>
      </c>
      <c r="F1502" s="8">
        <v>46469</v>
      </c>
      <c r="G1502" s="7">
        <v>3.6920000000000002</v>
      </c>
      <c r="H1502" s="7">
        <v>100</v>
      </c>
      <c r="I1502" s="7">
        <v>8.8050000000000003E-2</v>
      </c>
      <c r="J1502" s="14">
        <f t="shared" si="132"/>
        <v>5184102.24</v>
      </c>
      <c r="K1502" s="9">
        <f t="shared" si="133"/>
        <v>191397.05470080001</v>
      </c>
      <c r="L1502" s="9">
        <f t="shared" si="134"/>
        <v>5184102.24</v>
      </c>
      <c r="M1502" s="9">
        <f t="shared" si="135"/>
        <v>0</v>
      </c>
      <c r="N1502" s="9">
        <f t="shared" si="136"/>
        <v>191397.05470080001</v>
      </c>
      <c r="O1502" s="27">
        <f t="shared" si="137"/>
        <v>3.6920000000000001E-2</v>
      </c>
      <c r="P1502" s="10"/>
    </row>
    <row r="1503" spans="1:16" x14ac:dyDescent="0.35">
      <c r="A1503" s="5" t="s">
        <v>963</v>
      </c>
      <c r="B1503" s="6">
        <v>300000000</v>
      </c>
      <c r="C1503" s="7" t="s">
        <v>23</v>
      </c>
      <c r="D1503" s="7" t="s">
        <v>401</v>
      </c>
      <c r="E1503" s="8">
        <v>45498</v>
      </c>
      <c r="F1503" s="8">
        <v>47324</v>
      </c>
      <c r="G1503" s="7">
        <v>8.875</v>
      </c>
      <c r="H1503" s="7">
        <v>100</v>
      </c>
      <c r="I1503" s="7">
        <v>0.92010999999999998</v>
      </c>
      <c r="J1503" s="14">
        <f t="shared" si="132"/>
        <v>276033000</v>
      </c>
      <c r="K1503" s="9">
        <f t="shared" si="133"/>
        <v>24497928.75</v>
      </c>
      <c r="L1503" s="9">
        <f t="shared" si="134"/>
        <v>276033000</v>
      </c>
      <c r="M1503" s="9">
        <f t="shared" si="135"/>
        <v>0</v>
      </c>
      <c r="N1503" s="9">
        <f t="shared" si="136"/>
        <v>24497928.75</v>
      </c>
      <c r="O1503" s="27">
        <f t="shared" si="137"/>
        <v>8.8749999999999996E-2</v>
      </c>
      <c r="P1503" s="10"/>
    </row>
    <row r="1504" spans="1:16" x14ac:dyDescent="0.35">
      <c r="A1504" s="5" t="s">
        <v>1031</v>
      </c>
      <c r="B1504" s="6">
        <v>75017600</v>
      </c>
      <c r="C1504" s="7" t="s">
        <v>287</v>
      </c>
      <c r="D1504" s="7" t="s">
        <v>30</v>
      </c>
      <c r="E1504" s="8">
        <v>45436</v>
      </c>
      <c r="F1504" s="8">
        <v>47262</v>
      </c>
      <c r="G1504" s="7">
        <v>3.4369999999999998</v>
      </c>
      <c r="H1504" s="7">
        <v>100</v>
      </c>
      <c r="I1504" s="7">
        <v>8.6050000000000001E-2</v>
      </c>
      <c r="J1504" s="14">
        <f t="shared" si="132"/>
        <v>6455264.4800000004</v>
      </c>
      <c r="K1504" s="9">
        <f t="shared" si="133"/>
        <v>221867.44017759999</v>
      </c>
      <c r="L1504" s="9">
        <f t="shared" si="134"/>
        <v>6455264.4800000004</v>
      </c>
      <c r="M1504" s="9">
        <f t="shared" si="135"/>
        <v>0</v>
      </c>
      <c r="N1504" s="9">
        <f t="shared" si="136"/>
        <v>221867.44017759999</v>
      </c>
      <c r="O1504" s="27">
        <f t="shared" si="137"/>
        <v>3.4369999999999998E-2</v>
      </c>
      <c r="P1504" s="10"/>
    </row>
    <row r="1505" spans="1:16" x14ac:dyDescent="0.35">
      <c r="A1505" s="5" t="s">
        <v>1722</v>
      </c>
      <c r="B1505" s="6">
        <v>216800000</v>
      </c>
      <c r="C1505" s="7" t="s">
        <v>15</v>
      </c>
      <c r="D1505" s="7" t="s">
        <v>79</v>
      </c>
      <c r="E1505" s="8">
        <v>45442</v>
      </c>
      <c r="F1505" s="8">
        <v>46537</v>
      </c>
      <c r="G1505" s="7">
        <v>3.8690000000000002</v>
      </c>
      <c r="H1505" s="7">
        <v>100</v>
      </c>
      <c r="I1505" s="7">
        <v>1</v>
      </c>
      <c r="J1505" s="14">
        <f t="shared" si="132"/>
        <v>216800000</v>
      </c>
      <c r="K1505" s="9">
        <f t="shared" si="133"/>
        <v>8387992.0000000009</v>
      </c>
      <c r="L1505" s="9">
        <f t="shared" si="134"/>
        <v>216800000</v>
      </c>
      <c r="M1505" s="9">
        <f t="shared" si="135"/>
        <v>0</v>
      </c>
      <c r="N1505" s="9">
        <f t="shared" si="136"/>
        <v>8387992.0000000009</v>
      </c>
      <c r="O1505" s="27">
        <f t="shared" si="137"/>
        <v>3.8690000000000002E-2</v>
      </c>
      <c r="P1505" s="10"/>
    </row>
    <row r="1506" spans="1:16" x14ac:dyDescent="0.35">
      <c r="A1506" s="5" t="s">
        <v>507</v>
      </c>
      <c r="B1506" s="6">
        <v>351000000</v>
      </c>
      <c r="C1506" s="7" t="s">
        <v>131</v>
      </c>
      <c r="D1506" s="7" t="s">
        <v>186</v>
      </c>
      <c r="E1506" s="8">
        <v>45457</v>
      </c>
      <c r="F1506" s="8">
        <v>49109</v>
      </c>
      <c r="G1506" s="7">
        <v>4.5</v>
      </c>
      <c r="H1506" s="7">
        <v>100</v>
      </c>
      <c r="I1506" s="7">
        <v>8.7330000000000005E-2</v>
      </c>
      <c r="J1506" s="14">
        <f t="shared" si="132"/>
        <v>30652830</v>
      </c>
      <c r="K1506" s="9">
        <f t="shared" si="133"/>
        <v>1379377.3499999999</v>
      </c>
      <c r="L1506" s="9">
        <f t="shared" si="134"/>
        <v>30652830</v>
      </c>
      <c r="M1506" s="9">
        <f t="shared" si="135"/>
        <v>0</v>
      </c>
      <c r="N1506" s="9">
        <f t="shared" si="136"/>
        <v>1379377.3499999999</v>
      </c>
      <c r="O1506" s="27">
        <f t="shared" si="137"/>
        <v>4.4999999999999998E-2</v>
      </c>
      <c r="P1506" s="10"/>
    </row>
    <row r="1507" spans="1:16" x14ac:dyDescent="0.35">
      <c r="A1507" s="5" t="s">
        <v>370</v>
      </c>
      <c r="B1507" s="6">
        <v>140269500</v>
      </c>
      <c r="C1507" s="7" t="s">
        <v>287</v>
      </c>
      <c r="D1507" s="7" t="s">
        <v>30</v>
      </c>
      <c r="E1507" s="8">
        <v>45433</v>
      </c>
      <c r="F1507" s="8">
        <v>49816</v>
      </c>
      <c r="G1507" s="7">
        <v>3.9769999999999999</v>
      </c>
      <c r="H1507" s="7">
        <v>100</v>
      </c>
      <c r="I1507" s="7">
        <v>8.5800000000000001E-2</v>
      </c>
      <c r="J1507" s="14">
        <f t="shared" si="132"/>
        <v>12035123.1</v>
      </c>
      <c r="K1507" s="9">
        <f t="shared" si="133"/>
        <v>478636.84568699996</v>
      </c>
      <c r="L1507" s="9">
        <f t="shared" si="134"/>
        <v>12035123.1</v>
      </c>
      <c r="M1507" s="9">
        <f t="shared" si="135"/>
        <v>0</v>
      </c>
      <c r="N1507" s="9">
        <f t="shared" si="136"/>
        <v>478636.84568699996</v>
      </c>
      <c r="O1507" s="27">
        <f t="shared" si="137"/>
        <v>3.977E-2</v>
      </c>
      <c r="P1507" s="10"/>
    </row>
    <row r="1508" spans="1:16" x14ac:dyDescent="0.35">
      <c r="A1508" s="5" t="s">
        <v>587</v>
      </c>
      <c r="B1508" s="6">
        <v>165123000</v>
      </c>
      <c r="C1508" s="7" t="s">
        <v>287</v>
      </c>
      <c r="D1508" s="7" t="s">
        <v>186</v>
      </c>
      <c r="E1508" s="8">
        <v>45471</v>
      </c>
      <c r="F1508" s="8">
        <v>46566</v>
      </c>
      <c r="G1508" s="7">
        <v>2.3010000000000002</v>
      </c>
      <c r="H1508" s="7">
        <v>100</v>
      </c>
      <c r="I1508" s="7">
        <v>8.863E-2</v>
      </c>
      <c r="J1508" s="14">
        <f t="shared" si="132"/>
        <v>14634851.49</v>
      </c>
      <c r="K1508" s="9">
        <f t="shared" si="133"/>
        <v>336747.93278490007</v>
      </c>
      <c r="L1508" s="9">
        <f t="shared" si="134"/>
        <v>14634851.49</v>
      </c>
      <c r="M1508" s="9">
        <f t="shared" si="135"/>
        <v>0</v>
      </c>
      <c r="N1508" s="9">
        <f t="shared" si="136"/>
        <v>336747.93278490007</v>
      </c>
      <c r="O1508" s="27">
        <f t="shared" si="137"/>
        <v>2.3010000000000003E-2</v>
      </c>
      <c r="P1508" s="10"/>
    </row>
    <row r="1509" spans="1:16" x14ac:dyDescent="0.35">
      <c r="A1509" s="5" t="s">
        <v>258</v>
      </c>
      <c r="B1509" s="6">
        <v>750000000</v>
      </c>
      <c r="C1509" s="7" t="s">
        <v>23</v>
      </c>
      <c r="D1509" s="7" t="s">
        <v>18</v>
      </c>
      <c r="E1509" s="8">
        <v>45385</v>
      </c>
      <c r="F1509" s="8">
        <v>47498</v>
      </c>
      <c r="G1509" s="7">
        <v>5.2</v>
      </c>
      <c r="H1509" s="7">
        <v>99.88</v>
      </c>
      <c r="I1509" s="7">
        <v>0.92866000000000004</v>
      </c>
      <c r="J1509" s="14">
        <f t="shared" si="132"/>
        <v>696495000</v>
      </c>
      <c r="K1509" s="9">
        <f t="shared" si="133"/>
        <v>36217740</v>
      </c>
      <c r="L1509" s="9">
        <f t="shared" si="134"/>
        <v>695659205.99999988</v>
      </c>
      <c r="M1509" s="9">
        <f t="shared" si="135"/>
        <v>-835794.00000011921</v>
      </c>
      <c r="N1509" s="9">
        <f t="shared" si="136"/>
        <v>35381945.999999881</v>
      </c>
      <c r="O1509" s="27">
        <f t="shared" si="137"/>
        <v>5.08610332398877E-2</v>
      </c>
      <c r="P1509" s="10"/>
    </row>
    <row r="1510" spans="1:16" x14ac:dyDescent="0.35">
      <c r="A1510" s="5" t="s">
        <v>258</v>
      </c>
      <c r="B1510" s="6">
        <v>1000000000</v>
      </c>
      <c r="C1510" s="7" t="s">
        <v>23</v>
      </c>
      <c r="D1510" s="7" t="s">
        <v>18</v>
      </c>
      <c r="E1510" s="8">
        <v>45385</v>
      </c>
      <c r="F1510" s="8">
        <v>56342</v>
      </c>
      <c r="G1510" s="7">
        <v>5.7770000000000001</v>
      </c>
      <c r="H1510" s="7">
        <v>100</v>
      </c>
      <c r="I1510" s="7">
        <v>0.92866000000000004</v>
      </c>
      <c r="J1510" s="14">
        <f t="shared" si="132"/>
        <v>928660000</v>
      </c>
      <c r="K1510" s="9">
        <f t="shared" si="133"/>
        <v>53648688.200000003</v>
      </c>
      <c r="L1510" s="9">
        <f t="shared" si="134"/>
        <v>928660000</v>
      </c>
      <c r="M1510" s="9">
        <f t="shared" si="135"/>
        <v>0</v>
      </c>
      <c r="N1510" s="9">
        <f t="shared" si="136"/>
        <v>53648688.200000003</v>
      </c>
      <c r="O1510" s="27">
        <f t="shared" si="137"/>
        <v>5.7770000000000002E-2</v>
      </c>
      <c r="P1510" s="10"/>
    </row>
    <row r="1511" spans="1:16" x14ac:dyDescent="0.35">
      <c r="A1511" s="5" t="s">
        <v>1478</v>
      </c>
      <c r="B1511" s="6">
        <v>1000000</v>
      </c>
      <c r="C1511" s="7" t="s">
        <v>23</v>
      </c>
      <c r="D1511" s="7" t="s">
        <v>61</v>
      </c>
      <c r="E1511" s="8">
        <v>45414</v>
      </c>
      <c r="F1511" s="8">
        <v>47240</v>
      </c>
      <c r="G1511" s="7">
        <v>0</v>
      </c>
      <c r="H1511" s="7">
        <v>100</v>
      </c>
      <c r="I1511" s="7">
        <v>0.93476000000000004</v>
      </c>
      <c r="J1511" s="14">
        <f t="shared" si="132"/>
        <v>934760</v>
      </c>
      <c r="K1511" s="9">
        <f t="shared" si="133"/>
        <v>0</v>
      </c>
      <c r="L1511" s="9">
        <f t="shared" si="134"/>
        <v>934760</v>
      </c>
      <c r="M1511" s="9">
        <f t="shared" si="135"/>
        <v>0</v>
      </c>
      <c r="N1511" s="9">
        <f t="shared" si="136"/>
        <v>0</v>
      </c>
      <c r="O1511" s="27">
        <f t="shared" si="137"/>
        <v>0</v>
      </c>
      <c r="P1511" s="10"/>
    </row>
    <row r="1512" spans="1:16" x14ac:dyDescent="0.35">
      <c r="A1512" s="5" t="s">
        <v>1205</v>
      </c>
      <c r="B1512" s="6">
        <v>230000000</v>
      </c>
      <c r="C1512" s="7" t="s">
        <v>131</v>
      </c>
      <c r="D1512" s="7" t="s">
        <v>186</v>
      </c>
      <c r="E1512" s="8">
        <v>45415</v>
      </c>
      <c r="F1512" s="8">
        <v>47241</v>
      </c>
      <c r="G1512" s="7">
        <v>5.24</v>
      </c>
      <c r="H1512" s="7">
        <v>100</v>
      </c>
      <c r="I1512" s="7">
        <v>8.4409999999999999E-2</v>
      </c>
      <c r="J1512" s="14">
        <f t="shared" si="132"/>
        <v>19414300</v>
      </c>
      <c r="K1512" s="9">
        <f t="shared" si="133"/>
        <v>1017309.3200000001</v>
      </c>
      <c r="L1512" s="9">
        <f t="shared" si="134"/>
        <v>19414300</v>
      </c>
      <c r="M1512" s="9">
        <f t="shared" si="135"/>
        <v>0</v>
      </c>
      <c r="N1512" s="9">
        <f t="shared" si="136"/>
        <v>1017309.3200000001</v>
      </c>
      <c r="O1512" s="27">
        <f t="shared" si="137"/>
        <v>5.2400000000000002E-2</v>
      </c>
      <c r="P1512" s="10"/>
    </row>
    <row r="1513" spans="1:16" x14ac:dyDescent="0.35">
      <c r="A1513" s="5" t="s">
        <v>701</v>
      </c>
      <c r="B1513" s="6">
        <v>22092740</v>
      </c>
      <c r="C1513" s="7" t="s">
        <v>15</v>
      </c>
      <c r="D1513" s="7" t="s">
        <v>32</v>
      </c>
      <c r="E1513" s="8">
        <v>45358</v>
      </c>
      <c r="F1513" s="8">
        <v>47184</v>
      </c>
      <c r="G1513" s="7">
        <v>3.15</v>
      </c>
      <c r="H1513" s="7">
        <v>100</v>
      </c>
      <c r="I1513" s="7">
        <v>1</v>
      </c>
      <c r="J1513" s="14">
        <f t="shared" ref="J1513:J1576" si="138">IFERROR((B1513*I1513),0)</f>
        <v>22092740</v>
      </c>
      <c r="K1513" s="9">
        <f t="shared" ref="K1513:K1576" si="139">IFERROR(((J1513)*(G1513%)),0)</f>
        <v>695921.31</v>
      </c>
      <c r="L1513" s="9">
        <f t="shared" ref="L1513:L1576" si="140">IFERROR((J1513)*(H1513%),0)</f>
        <v>22092740</v>
      </c>
      <c r="M1513" s="9">
        <f t="shared" ref="M1513:M1576" si="141">IFERROR((L1513-J1513),0)</f>
        <v>0</v>
      </c>
      <c r="N1513" s="9">
        <f t="shared" ref="N1513:N1576" si="142">IFERROR((M1513+K1513),0)</f>
        <v>695921.31</v>
      </c>
      <c r="O1513" s="27">
        <f t="shared" ref="O1513:O1576" si="143">IFERROR((N1513/L1513),0)</f>
        <v>3.15E-2</v>
      </c>
      <c r="P1513" s="10"/>
    </row>
    <row r="1514" spans="1:16" x14ac:dyDescent="0.35">
      <c r="A1514" s="5" t="s">
        <v>776</v>
      </c>
      <c r="B1514" s="6">
        <v>37880000</v>
      </c>
      <c r="C1514" s="7" t="s">
        <v>131</v>
      </c>
      <c r="D1514" s="7" t="s">
        <v>186</v>
      </c>
      <c r="E1514" s="8">
        <v>45356</v>
      </c>
      <c r="F1514" s="8">
        <v>47182</v>
      </c>
      <c r="G1514" s="7">
        <v>5.07</v>
      </c>
      <c r="H1514" s="7">
        <v>100</v>
      </c>
      <c r="I1514" s="7">
        <v>8.7620000000000003E-2</v>
      </c>
      <c r="J1514" s="14">
        <f t="shared" si="138"/>
        <v>3319045.6</v>
      </c>
      <c r="K1514" s="9">
        <f t="shared" si="139"/>
        <v>168275.61192000002</v>
      </c>
      <c r="L1514" s="9">
        <f t="shared" si="140"/>
        <v>3319045.6</v>
      </c>
      <c r="M1514" s="9">
        <f t="shared" si="141"/>
        <v>0</v>
      </c>
      <c r="N1514" s="9">
        <f t="shared" si="142"/>
        <v>168275.61192000002</v>
      </c>
      <c r="O1514" s="27">
        <f t="shared" si="143"/>
        <v>5.0700000000000009E-2</v>
      </c>
      <c r="P1514" s="10"/>
    </row>
    <row r="1515" spans="1:16" x14ac:dyDescent="0.35">
      <c r="A1515" s="5" t="s">
        <v>705</v>
      </c>
      <c r="B1515" s="6">
        <v>222390000</v>
      </c>
      <c r="C1515" s="7" t="s">
        <v>276</v>
      </c>
      <c r="D1515" s="7" t="s">
        <v>186</v>
      </c>
      <c r="E1515" s="8">
        <v>45307</v>
      </c>
      <c r="F1515" s="8">
        <v>47134</v>
      </c>
      <c r="G1515" s="7">
        <v>3.7</v>
      </c>
      <c r="H1515" s="7">
        <v>99.878</v>
      </c>
      <c r="I1515" s="7">
        <v>0.68042999999999998</v>
      </c>
      <c r="J1515" s="14">
        <f t="shared" si="138"/>
        <v>151320827.69999999</v>
      </c>
      <c r="K1515" s="9">
        <f t="shared" si="139"/>
        <v>5598870.6249000002</v>
      </c>
      <c r="L1515" s="9">
        <f t="shared" si="140"/>
        <v>151136216.29020599</v>
      </c>
      <c r="M1515" s="9">
        <f t="shared" si="141"/>
        <v>-184611.40979400277</v>
      </c>
      <c r="N1515" s="9">
        <f t="shared" si="142"/>
        <v>5414259.2151059974</v>
      </c>
      <c r="O1515" s="27">
        <f t="shared" si="143"/>
        <v>3.5823704920002392E-2</v>
      </c>
      <c r="P1515" s="10"/>
    </row>
    <row r="1516" spans="1:16" x14ac:dyDescent="0.35">
      <c r="A1516" s="5" t="s">
        <v>488</v>
      </c>
      <c r="B1516" s="6">
        <v>115770000</v>
      </c>
      <c r="C1516" s="7" t="s">
        <v>53</v>
      </c>
      <c r="D1516" s="7" t="s">
        <v>91</v>
      </c>
      <c r="E1516" s="8">
        <v>45317</v>
      </c>
      <c r="F1516" s="8">
        <v>47144</v>
      </c>
      <c r="G1516" s="7">
        <v>2.375</v>
      </c>
      <c r="H1516" s="7">
        <v>100.35</v>
      </c>
      <c r="I1516" s="11">
        <v>1.0631900000000001</v>
      </c>
      <c r="J1516" s="14">
        <f t="shared" si="138"/>
        <v>123085506.30000001</v>
      </c>
      <c r="K1516" s="9">
        <f t="shared" si="139"/>
        <v>2923280.7746250005</v>
      </c>
      <c r="L1516" s="9">
        <f t="shared" si="140"/>
        <v>123516305.57204999</v>
      </c>
      <c r="M1516" s="9">
        <f t="shared" si="141"/>
        <v>430799.27204997838</v>
      </c>
      <c r="N1516" s="9">
        <f t="shared" si="142"/>
        <v>3354080.0466749789</v>
      </c>
      <c r="O1516" s="27">
        <f t="shared" si="143"/>
        <v>2.7154957648231021E-2</v>
      </c>
      <c r="P1516" s="10"/>
    </row>
    <row r="1517" spans="1:16" x14ac:dyDescent="0.35">
      <c r="A1517" s="5" t="s">
        <v>1577</v>
      </c>
      <c r="B1517" s="6">
        <v>10000000</v>
      </c>
      <c r="C1517" s="7" t="s">
        <v>23</v>
      </c>
      <c r="D1517" s="7" t="s">
        <v>35</v>
      </c>
      <c r="E1517" s="8">
        <v>45315</v>
      </c>
      <c r="F1517" s="8">
        <v>48968</v>
      </c>
      <c r="G1517" s="7">
        <v>5.6175166230000002</v>
      </c>
      <c r="H1517" s="7">
        <v>100</v>
      </c>
      <c r="I1517" s="7">
        <v>0.91793000000000002</v>
      </c>
      <c r="J1517" s="14">
        <f t="shared" si="138"/>
        <v>9179300</v>
      </c>
      <c r="K1517" s="9">
        <f t="shared" si="139"/>
        <v>515648.70337503904</v>
      </c>
      <c r="L1517" s="9">
        <f t="shared" si="140"/>
        <v>9179300</v>
      </c>
      <c r="M1517" s="9">
        <f t="shared" si="141"/>
        <v>0</v>
      </c>
      <c r="N1517" s="9">
        <f t="shared" si="142"/>
        <v>515648.70337503904</v>
      </c>
      <c r="O1517" s="27">
        <f t="shared" si="143"/>
        <v>5.6175166230000004E-2</v>
      </c>
      <c r="P1517" s="10"/>
    </row>
    <row r="1518" spans="1:16" x14ac:dyDescent="0.35">
      <c r="A1518" s="5" t="s">
        <v>757</v>
      </c>
      <c r="B1518" s="6">
        <v>131399000</v>
      </c>
      <c r="C1518" s="7" t="s">
        <v>53</v>
      </c>
      <c r="D1518" s="7" t="s">
        <v>54</v>
      </c>
      <c r="E1518" s="8">
        <v>45334</v>
      </c>
      <c r="F1518" s="8">
        <v>46430</v>
      </c>
      <c r="G1518" s="7">
        <v>2.5</v>
      </c>
      <c r="H1518" s="7">
        <v>100.05</v>
      </c>
      <c r="I1518" s="11">
        <v>1.0596000000000001</v>
      </c>
      <c r="J1518" s="14">
        <f t="shared" si="138"/>
        <v>139230380.40000001</v>
      </c>
      <c r="K1518" s="9">
        <f t="shared" si="139"/>
        <v>3480759.5100000002</v>
      </c>
      <c r="L1518" s="9">
        <f t="shared" si="140"/>
        <v>139299995.59020001</v>
      </c>
      <c r="M1518" s="9">
        <f t="shared" si="141"/>
        <v>69615.190200001001</v>
      </c>
      <c r="N1518" s="9">
        <f t="shared" si="142"/>
        <v>3550374.7002000012</v>
      </c>
      <c r="O1518" s="27">
        <f t="shared" si="143"/>
        <v>2.54872563718141E-2</v>
      </c>
      <c r="P1518" s="10"/>
    </row>
    <row r="1519" spans="1:16" x14ac:dyDescent="0.35">
      <c r="A1519" s="5" t="s">
        <v>1684</v>
      </c>
      <c r="B1519" s="6">
        <v>7494000</v>
      </c>
      <c r="C1519" s="7" t="s">
        <v>820</v>
      </c>
      <c r="D1519" s="7" t="s">
        <v>64</v>
      </c>
      <c r="E1519" s="8">
        <v>45313</v>
      </c>
      <c r="F1519" s="8">
        <v>47870</v>
      </c>
      <c r="G1519" s="7">
        <v>5.86</v>
      </c>
      <c r="H1519" s="7">
        <v>100</v>
      </c>
      <c r="I1519" s="11">
        <v>0.22953000000000001</v>
      </c>
      <c r="J1519" s="14">
        <f t="shared" si="138"/>
        <v>1720097.82</v>
      </c>
      <c r="K1519" s="9">
        <f t="shared" si="139"/>
        <v>100797.73225200002</v>
      </c>
      <c r="L1519" s="9">
        <f t="shared" si="140"/>
        <v>1720097.82</v>
      </c>
      <c r="M1519" s="9">
        <f t="shared" si="141"/>
        <v>0</v>
      </c>
      <c r="N1519" s="9">
        <f t="shared" si="142"/>
        <v>100797.73225200002</v>
      </c>
      <c r="O1519" s="27">
        <f t="shared" si="143"/>
        <v>5.8600000000000006E-2</v>
      </c>
      <c r="P1519" s="10"/>
    </row>
    <row r="1520" spans="1:16" x14ac:dyDescent="0.35">
      <c r="A1520" s="5" t="s">
        <v>1234</v>
      </c>
      <c r="B1520" s="6">
        <v>41715000</v>
      </c>
      <c r="C1520" s="7" t="s">
        <v>93</v>
      </c>
      <c r="D1520" s="7" t="s">
        <v>71</v>
      </c>
      <c r="E1520" s="8">
        <v>45342</v>
      </c>
      <c r="F1520" s="8">
        <v>46438</v>
      </c>
      <c r="G1520" s="7">
        <v>3.9</v>
      </c>
      <c r="H1520" s="7">
        <v>100</v>
      </c>
      <c r="I1520" s="11">
        <v>0.12901000000000001</v>
      </c>
      <c r="J1520" s="14">
        <f t="shared" si="138"/>
        <v>5381652.1500000004</v>
      </c>
      <c r="K1520" s="9">
        <f t="shared" si="139"/>
        <v>209884.43385</v>
      </c>
      <c r="L1520" s="9">
        <f t="shared" si="140"/>
        <v>5381652.1500000004</v>
      </c>
      <c r="M1520" s="9">
        <f t="shared" si="141"/>
        <v>0</v>
      </c>
      <c r="N1520" s="9">
        <f t="shared" si="142"/>
        <v>209884.43385</v>
      </c>
      <c r="O1520" s="27">
        <f t="shared" si="143"/>
        <v>3.9E-2</v>
      </c>
      <c r="P1520" s="10"/>
    </row>
    <row r="1521" spans="1:16" x14ac:dyDescent="0.35">
      <c r="A1521" s="5" t="s">
        <v>48</v>
      </c>
      <c r="B1521" s="6">
        <v>181514000</v>
      </c>
      <c r="C1521" s="7" t="s">
        <v>287</v>
      </c>
      <c r="D1521" s="7" t="s">
        <v>32</v>
      </c>
      <c r="E1521" s="8">
        <v>45212</v>
      </c>
      <c r="F1521" s="8">
        <v>47057</v>
      </c>
      <c r="G1521" s="7">
        <v>3.625</v>
      </c>
      <c r="H1521" s="7">
        <v>99.849000000000004</v>
      </c>
      <c r="I1521" s="7">
        <v>8.6480000000000001E-2</v>
      </c>
      <c r="J1521" s="14">
        <f t="shared" si="138"/>
        <v>15697330.720000001</v>
      </c>
      <c r="K1521" s="9">
        <f t="shared" si="139"/>
        <v>569028.23860000004</v>
      </c>
      <c r="L1521" s="9">
        <f t="shared" si="140"/>
        <v>15673627.750612801</v>
      </c>
      <c r="M1521" s="9">
        <f t="shared" si="141"/>
        <v>-23702.96938719973</v>
      </c>
      <c r="N1521" s="9">
        <f t="shared" si="142"/>
        <v>545325.26921280031</v>
      </c>
      <c r="O1521" s="27">
        <f t="shared" si="143"/>
        <v>3.4792536730463015E-2</v>
      </c>
      <c r="P1521" s="10"/>
    </row>
    <row r="1522" spans="1:16" x14ac:dyDescent="0.35">
      <c r="A1522" s="5" t="s">
        <v>1731</v>
      </c>
      <c r="B1522" s="6">
        <v>91400000</v>
      </c>
      <c r="C1522" s="7" t="s">
        <v>131</v>
      </c>
      <c r="D1522" s="7" t="s">
        <v>186</v>
      </c>
      <c r="E1522" s="8">
        <v>45215</v>
      </c>
      <c r="F1522" s="8">
        <v>46440</v>
      </c>
      <c r="G1522" s="7">
        <v>5.09</v>
      </c>
      <c r="H1522" s="7">
        <v>100</v>
      </c>
      <c r="I1522" s="7">
        <v>8.695E-2</v>
      </c>
      <c r="J1522" s="14">
        <f t="shared" si="138"/>
        <v>7947230</v>
      </c>
      <c r="K1522" s="9">
        <f t="shared" si="139"/>
        <v>404514.00699999998</v>
      </c>
      <c r="L1522" s="9">
        <f t="shared" si="140"/>
        <v>7947230</v>
      </c>
      <c r="M1522" s="9">
        <f t="shared" si="141"/>
        <v>0</v>
      </c>
      <c r="N1522" s="9">
        <f t="shared" si="142"/>
        <v>404514.00699999998</v>
      </c>
      <c r="O1522" s="27">
        <f t="shared" si="143"/>
        <v>5.0900000000000001E-2</v>
      </c>
      <c r="P1522" s="10"/>
    </row>
    <row r="1523" spans="1:16" x14ac:dyDescent="0.35">
      <c r="A1523" s="5" t="s">
        <v>1194</v>
      </c>
      <c r="B1523" s="6">
        <v>161708400</v>
      </c>
      <c r="C1523" s="7" t="s">
        <v>287</v>
      </c>
      <c r="D1523" s="7" t="s">
        <v>30</v>
      </c>
      <c r="E1523" s="8">
        <v>45224</v>
      </c>
      <c r="F1523" s="8">
        <v>47416</v>
      </c>
      <c r="G1523" s="7">
        <v>2.7440000000000002</v>
      </c>
      <c r="H1523" s="7">
        <v>102.23099999999999</v>
      </c>
      <c r="I1523" s="7">
        <v>8.5620000000000002E-2</v>
      </c>
      <c r="J1523" s="14">
        <f t="shared" si="138"/>
        <v>13845473.208000001</v>
      </c>
      <c r="K1523" s="9">
        <f t="shared" si="139"/>
        <v>379919.78482752002</v>
      </c>
      <c r="L1523" s="9">
        <f t="shared" si="140"/>
        <v>14154365.715270482</v>
      </c>
      <c r="M1523" s="9">
        <f t="shared" si="141"/>
        <v>308892.50727048144</v>
      </c>
      <c r="N1523" s="9">
        <f t="shared" si="142"/>
        <v>688812.29209800146</v>
      </c>
      <c r="O1523" s="27">
        <f t="shared" si="143"/>
        <v>4.8664299478631823E-2</v>
      </c>
      <c r="P1523" s="10"/>
    </row>
    <row r="1524" spans="1:16" x14ac:dyDescent="0.35">
      <c r="A1524" s="5" t="s">
        <v>1733</v>
      </c>
      <c r="B1524" s="6">
        <v>3539250</v>
      </c>
      <c r="C1524" s="7" t="s">
        <v>15</v>
      </c>
      <c r="D1524" s="7" t="s">
        <v>32</v>
      </c>
      <c r="E1524" s="8">
        <v>45260</v>
      </c>
      <c r="F1524" s="8">
        <v>47087</v>
      </c>
      <c r="G1524" s="7">
        <v>11.5</v>
      </c>
      <c r="H1524" s="7">
        <v>100</v>
      </c>
      <c r="I1524" s="7">
        <v>1</v>
      </c>
      <c r="J1524" s="14">
        <f t="shared" si="138"/>
        <v>3539250</v>
      </c>
      <c r="K1524" s="9">
        <f t="shared" si="139"/>
        <v>407013.75</v>
      </c>
      <c r="L1524" s="9">
        <f t="shared" si="140"/>
        <v>3539250</v>
      </c>
      <c r="M1524" s="9">
        <f t="shared" si="141"/>
        <v>0</v>
      </c>
      <c r="N1524" s="9">
        <f t="shared" si="142"/>
        <v>407013.75</v>
      </c>
      <c r="O1524" s="27">
        <f t="shared" si="143"/>
        <v>0.115</v>
      </c>
      <c r="P1524" s="10"/>
    </row>
    <row r="1525" spans="1:16" x14ac:dyDescent="0.35">
      <c r="A1525" s="5" t="s">
        <v>323</v>
      </c>
      <c r="B1525" s="6">
        <v>45912500</v>
      </c>
      <c r="C1525" s="7" t="s">
        <v>287</v>
      </c>
      <c r="D1525" s="7" t="s">
        <v>79</v>
      </c>
      <c r="E1525" s="8">
        <v>45238</v>
      </c>
      <c r="F1525" s="8">
        <v>47065</v>
      </c>
      <c r="G1525" s="7">
        <v>3.6019999999999999</v>
      </c>
      <c r="H1525" s="7">
        <v>100</v>
      </c>
      <c r="I1525" s="7">
        <v>8.5569999999999993E-2</v>
      </c>
      <c r="J1525" s="14">
        <f t="shared" si="138"/>
        <v>3928732.6249999995</v>
      </c>
      <c r="K1525" s="9">
        <f t="shared" si="139"/>
        <v>141512.94915249996</v>
      </c>
      <c r="L1525" s="9">
        <f t="shared" si="140"/>
        <v>3928732.6249999995</v>
      </c>
      <c r="M1525" s="9">
        <f t="shared" si="141"/>
        <v>0</v>
      </c>
      <c r="N1525" s="9">
        <f t="shared" si="142"/>
        <v>141512.94915249996</v>
      </c>
      <c r="O1525" s="27">
        <f t="shared" si="143"/>
        <v>3.6019999999999996E-2</v>
      </c>
      <c r="P1525" s="10"/>
    </row>
    <row r="1526" spans="1:16" x14ac:dyDescent="0.35">
      <c r="A1526" s="5" t="s">
        <v>1736</v>
      </c>
      <c r="B1526" s="6">
        <v>9450000</v>
      </c>
      <c r="C1526" s="7" t="s">
        <v>131</v>
      </c>
      <c r="D1526" s="7" t="s">
        <v>186</v>
      </c>
      <c r="E1526" s="8">
        <v>45168</v>
      </c>
      <c r="F1526" s="8">
        <v>46083</v>
      </c>
      <c r="G1526" s="7">
        <v>5.16</v>
      </c>
      <c r="H1526" s="7">
        <v>100</v>
      </c>
      <c r="I1526" s="7">
        <v>8.6370000000000002E-2</v>
      </c>
      <c r="J1526" s="14">
        <f t="shared" si="138"/>
        <v>816196.5</v>
      </c>
      <c r="K1526" s="9">
        <f t="shared" si="139"/>
        <v>42115.739399999999</v>
      </c>
      <c r="L1526" s="9">
        <f t="shared" si="140"/>
        <v>816196.5</v>
      </c>
      <c r="M1526" s="9">
        <f t="shared" si="141"/>
        <v>0</v>
      </c>
      <c r="N1526" s="9">
        <f t="shared" si="142"/>
        <v>42115.739399999999</v>
      </c>
      <c r="O1526" s="27">
        <f t="shared" si="143"/>
        <v>5.16E-2</v>
      </c>
      <c r="P1526" s="10"/>
    </row>
    <row r="1527" spans="1:16" x14ac:dyDescent="0.35">
      <c r="A1527" s="5" t="s">
        <v>456</v>
      </c>
      <c r="B1527" s="6">
        <v>142900000</v>
      </c>
      <c r="C1527" s="7" t="s">
        <v>853</v>
      </c>
      <c r="D1527" s="7" t="s">
        <v>16</v>
      </c>
      <c r="E1527" s="8">
        <v>45191</v>
      </c>
      <c r="F1527" s="8">
        <v>47018</v>
      </c>
      <c r="G1527" s="7">
        <v>3.5933000000000002</v>
      </c>
      <c r="H1527" s="7">
        <v>100</v>
      </c>
      <c r="I1527" s="11">
        <v>0.13414000000000001</v>
      </c>
      <c r="J1527" s="14">
        <f t="shared" si="138"/>
        <v>19168606</v>
      </c>
      <c r="K1527" s="9">
        <f t="shared" si="139"/>
        <v>688785.51939799997</v>
      </c>
      <c r="L1527" s="9">
        <f t="shared" si="140"/>
        <v>19168606</v>
      </c>
      <c r="M1527" s="9">
        <f t="shared" si="141"/>
        <v>0</v>
      </c>
      <c r="N1527" s="9">
        <f t="shared" si="142"/>
        <v>688785.51939799997</v>
      </c>
      <c r="O1527" s="27">
        <f t="shared" si="143"/>
        <v>3.5933E-2</v>
      </c>
      <c r="P1527" s="10"/>
    </row>
    <row r="1528" spans="1:16" x14ac:dyDescent="0.35">
      <c r="A1528" s="5" t="s">
        <v>1683</v>
      </c>
      <c r="B1528" s="6">
        <v>44748500</v>
      </c>
      <c r="C1528" s="7" t="s">
        <v>287</v>
      </c>
      <c r="D1528" s="7" t="s">
        <v>30</v>
      </c>
      <c r="E1528" s="8">
        <v>45190</v>
      </c>
      <c r="F1528" s="8">
        <v>47198</v>
      </c>
      <c r="G1528" s="7">
        <v>4.5</v>
      </c>
      <c r="H1528" s="7">
        <v>100</v>
      </c>
      <c r="I1528" s="7">
        <v>8.3970000000000003E-2</v>
      </c>
      <c r="J1528" s="14">
        <f t="shared" si="138"/>
        <v>3757531.5449999999</v>
      </c>
      <c r="K1528" s="9">
        <f t="shared" si="139"/>
        <v>169088.919525</v>
      </c>
      <c r="L1528" s="9">
        <f t="shared" si="140"/>
        <v>3757531.5449999999</v>
      </c>
      <c r="M1528" s="9">
        <f t="shared" si="141"/>
        <v>0</v>
      </c>
      <c r="N1528" s="9">
        <f t="shared" si="142"/>
        <v>169088.919525</v>
      </c>
      <c r="O1528" s="27">
        <f t="shared" si="143"/>
        <v>4.5000000000000005E-2</v>
      </c>
      <c r="P1528" s="10"/>
    </row>
    <row r="1529" spans="1:16" x14ac:dyDescent="0.35">
      <c r="A1529" s="5" t="s">
        <v>1323</v>
      </c>
      <c r="B1529" s="6">
        <v>67874100</v>
      </c>
      <c r="C1529" s="7" t="s">
        <v>287</v>
      </c>
      <c r="D1529" s="7" t="s">
        <v>30</v>
      </c>
      <c r="E1529" s="8">
        <v>45034</v>
      </c>
      <c r="F1529" s="8">
        <v>46861</v>
      </c>
      <c r="G1529" s="7">
        <v>2.319</v>
      </c>
      <c r="H1529" s="7">
        <v>100</v>
      </c>
      <c r="I1529" s="7">
        <v>8.7989999999999999E-2</v>
      </c>
      <c r="J1529" s="14">
        <f t="shared" si="138"/>
        <v>5972242.0590000004</v>
      </c>
      <c r="K1529" s="9">
        <f t="shared" si="139"/>
        <v>138496.29334820999</v>
      </c>
      <c r="L1529" s="9">
        <f t="shared" si="140"/>
        <v>5972242.0590000004</v>
      </c>
      <c r="M1529" s="9">
        <f t="shared" si="141"/>
        <v>0</v>
      </c>
      <c r="N1529" s="9">
        <f t="shared" si="142"/>
        <v>138496.29334820999</v>
      </c>
      <c r="O1529" s="27">
        <f t="shared" si="143"/>
        <v>2.3189999999999995E-2</v>
      </c>
      <c r="P1529" s="10"/>
    </row>
    <row r="1530" spans="1:16" x14ac:dyDescent="0.35">
      <c r="A1530" s="5" t="s">
        <v>1370</v>
      </c>
      <c r="B1530" s="6">
        <v>19251800</v>
      </c>
      <c r="C1530" s="7" t="s">
        <v>287</v>
      </c>
      <c r="D1530" s="7" t="s">
        <v>30</v>
      </c>
      <c r="E1530" s="8">
        <v>45058</v>
      </c>
      <c r="F1530" s="8">
        <v>46154</v>
      </c>
      <c r="G1530" s="7">
        <v>6.7279999999999998</v>
      </c>
      <c r="H1530" s="7">
        <v>100</v>
      </c>
      <c r="I1530" s="7">
        <v>8.9260000000000006E-2</v>
      </c>
      <c r="J1530" s="14">
        <f t="shared" si="138"/>
        <v>1718415.6680000001</v>
      </c>
      <c r="K1530" s="9">
        <f t="shared" si="139"/>
        <v>115615.00614303999</v>
      </c>
      <c r="L1530" s="9">
        <f t="shared" si="140"/>
        <v>1718415.6680000001</v>
      </c>
      <c r="M1530" s="9">
        <f t="shared" si="141"/>
        <v>0</v>
      </c>
      <c r="N1530" s="9">
        <f t="shared" si="142"/>
        <v>115615.00614303999</v>
      </c>
      <c r="O1530" s="27">
        <f t="shared" si="143"/>
        <v>6.7279999999999993E-2</v>
      </c>
      <c r="P1530" s="10"/>
    </row>
    <row r="1531" spans="1:16" x14ac:dyDescent="0.35">
      <c r="A1531" s="5" t="s">
        <v>1649</v>
      </c>
      <c r="B1531" s="6">
        <v>92383000</v>
      </c>
      <c r="C1531" s="7" t="s">
        <v>287</v>
      </c>
      <c r="D1531" s="7" t="s">
        <v>30</v>
      </c>
      <c r="E1531" s="8">
        <v>45072</v>
      </c>
      <c r="F1531" s="8">
        <v>46899</v>
      </c>
      <c r="G1531" s="7">
        <v>3.746</v>
      </c>
      <c r="H1531" s="7">
        <v>100</v>
      </c>
      <c r="I1531" s="7">
        <v>8.6980000000000002E-2</v>
      </c>
      <c r="J1531" s="14">
        <f t="shared" si="138"/>
        <v>8035473.3399999999</v>
      </c>
      <c r="K1531" s="9">
        <f t="shared" si="139"/>
        <v>301008.83131639997</v>
      </c>
      <c r="L1531" s="9">
        <f t="shared" si="140"/>
        <v>8035473.3399999999</v>
      </c>
      <c r="M1531" s="9">
        <f t="shared" si="141"/>
        <v>0</v>
      </c>
      <c r="N1531" s="9">
        <f t="shared" si="142"/>
        <v>301008.83131639997</v>
      </c>
      <c r="O1531" s="27">
        <f t="shared" si="143"/>
        <v>3.746E-2</v>
      </c>
      <c r="P1531" s="10"/>
    </row>
    <row r="1532" spans="1:16" x14ac:dyDescent="0.35">
      <c r="A1532" s="5" t="s">
        <v>620</v>
      </c>
      <c r="B1532" s="6">
        <v>642780000</v>
      </c>
      <c r="C1532" s="7" t="s">
        <v>15</v>
      </c>
      <c r="D1532" s="7" t="s">
        <v>35</v>
      </c>
      <c r="E1532" s="8">
        <v>45071</v>
      </c>
      <c r="F1532" s="8">
        <v>46888</v>
      </c>
      <c r="G1532" s="7">
        <v>6.25</v>
      </c>
      <c r="H1532" s="7">
        <v>100</v>
      </c>
      <c r="I1532" s="7">
        <v>1</v>
      </c>
      <c r="J1532" s="14">
        <f t="shared" si="138"/>
        <v>642780000</v>
      </c>
      <c r="K1532" s="9">
        <f t="shared" si="139"/>
        <v>40173750</v>
      </c>
      <c r="L1532" s="9">
        <f t="shared" si="140"/>
        <v>642780000</v>
      </c>
      <c r="M1532" s="9">
        <f t="shared" si="141"/>
        <v>0</v>
      </c>
      <c r="N1532" s="9">
        <f t="shared" si="142"/>
        <v>40173750</v>
      </c>
      <c r="O1532" s="27">
        <f t="shared" si="143"/>
        <v>6.25E-2</v>
      </c>
      <c r="P1532" s="10"/>
    </row>
    <row r="1533" spans="1:16" x14ac:dyDescent="0.35">
      <c r="A1533" s="5" t="s">
        <v>1194</v>
      </c>
      <c r="B1533" s="6">
        <v>115508750</v>
      </c>
      <c r="C1533" s="7" t="s">
        <v>287</v>
      </c>
      <c r="D1533" s="7" t="s">
        <v>30</v>
      </c>
      <c r="E1533" s="8">
        <v>45089</v>
      </c>
      <c r="F1533" s="8">
        <v>46916</v>
      </c>
      <c r="G1533" s="7">
        <v>2.66</v>
      </c>
      <c r="H1533" s="7">
        <v>101.595</v>
      </c>
      <c r="I1533" s="7">
        <v>8.5860000000000006E-2</v>
      </c>
      <c r="J1533" s="14">
        <f t="shared" si="138"/>
        <v>9917581.2750000004</v>
      </c>
      <c r="K1533" s="9">
        <f t="shared" si="139"/>
        <v>263807.661915</v>
      </c>
      <c r="L1533" s="9">
        <f t="shared" si="140"/>
        <v>10075766.696336249</v>
      </c>
      <c r="M1533" s="9">
        <f t="shared" si="141"/>
        <v>158185.42133624852</v>
      </c>
      <c r="N1533" s="9">
        <f t="shared" si="142"/>
        <v>421993.08325124852</v>
      </c>
      <c r="O1533" s="27">
        <f t="shared" si="143"/>
        <v>4.1881982381022545E-2</v>
      </c>
      <c r="P1533" s="10"/>
    </row>
    <row r="1534" spans="1:16" x14ac:dyDescent="0.35">
      <c r="A1534" s="5" t="s">
        <v>643</v>
      </c>
      <c r="B1534" s="6">
        <v>306735000</v>
      </c>
      <c r="C1534" s="7" t="s">
        <v>53</v>
      </c>
      <c r="D1534" s="7" t="s">
        <v>116</v>
      </c>
      <c r="E1534" s="8">
        <v>45105</v>
      </c>
      <c r="F1534" s="8">
        <v>48758</v>
      </c>
      <c r="G1534" s="7">
        <v>1.9850000000000001</v>
      </c>
      <c r="H1534" s="7">
        <v>100</v>
      </c>
      <c r="I1534" s="11">
        <v>1.02153</v>
      </c>
      <c r="J1534" s="14">
        <f t="shared" si="138"/>
        <v>313339004.55000001</v>
      </c>
      <c r="K1534" s="9">
        <f t="shared" si="139"/>
        <v>6219779.2403175002</v>
      </c>
      <c r="L1534" s="9">
        <f t="shared" si="140"/>
        <v>313339004.55000001</v>
      </c>
      <c r="M1534" s="9">
        <f t="shared" si="141"/>
        <v>0</v>
      </c>
      <c r="N1534" s="9">
        <f t="shared" si="142"/>
        <v>6219779.2403175002</v>
      </c>
      <c r="O1534" s="27">
        <f t="shared" si="143"/>
        <v>1.985E-2</v>
      </c>
      <c r="P1534" s="10"/>
    </row>
    <row r="1535" spans="1:16" x14ac:dyDescent="0.35">
      <c r="A1535" s="5" t="s">
        <v>701</v>
      </c>
      <c r="B1535" s="6">
        <v>90419211</v>
      </c>
      <c r="C1535" s="7" t="s">
        <v>15</v>
      </c>
      <c r="D1535" s="7" t="s">
        <v>32</v>
      </c>
      <c r="E1535" s="8">
        <v>45016</v>
      </c>
      <c r="F1535" s="8">
        <v>47206</v>
      </c>
      <c r="G1535" s="7">
        <v>0.86799999999999999</v>
      </c>
      <c r="H1535" s="7">
        <v>100</v>
      </c>
      <c r="I1535" s="7">
        <v>1</v>
      </c>
      <c r="J1535" s="14">
        <f t="shared" si="138"/>
        <v>90419211</v>
      </c>
      <c r="K1535" s="9">
        <f t="shared" si="139"/>
        <v>784838.75147999998</v>
      </c>
      <c r="L1535" s="9">
        <f t="shared" si="140"/>
        <v>90419211</v>
      </c>
      <c r="M1535" s="9">
        <f t="shared" si="141"/>
        <v>0</v>
      </c>
      <c r="N1535" s="9">
        <f t="shared" si="142"/>
        <v>784838.75147999998</v>
      </c>
      <c r="O1535" s="27">
        <f t="shared" si="143"/>
        <v>8.6800000000000002E-3</v>
      </c>
      <c r="P1535" s="10"/>
    </row>
    <row r="1536" spans="1:16" x14ac:dyDescent="0.35">
      <c r="A1536" s="5" t="s">
        <v>472</v>
      </c>
      <c r="B1536" s="6">
        <v>527850000</v>
      </c>
      <c r="C1536" s="7" t="s">
        <v>15</v>
      </c>
      <c r="D1536" s="7" t="s">
        <v>30</v>
      </c>
      <c r="E1536" s="8">
        <v>45000</v>
      </c>
      <c r="F1536" s="8">
        <v>46461</v>
      </c>
      <c r="G1536" s="7">
        <v>3.375</v>
      </c>
      <c r="H1536" s="7">
        <v>99.754000000000005</v>
      </c>
      <c r="I1536" s="7">
        <v>1</v>
      </c>
      <c r="J1536" s="14">
        <f t="shared" si="138"/>
        <v>527850000</v>
      </c>
      <c r="K1536" s="9">
        <f t="shared" si="139"/>
        <v>17814937.5</v>
      </c>
      <c r="L1536" s="9">
        <f t="shared" si="140"/>
        <v>526551489.00000006</v>
      </c>
      <c r="M1536" s="9">
        <f t="shared" si="141"/>
        <v>-1298510.9999999404</v>
      </c>
      <c r="N1536" s="9">
        <f t="shared" si="142"/>
        <v>16516426.50000006</v>
      </c>
      <c r="O1536" s="27">
        <f t="shared" si="143"/>
        <v>3.1367163221525059E-2</v>
      </c>
      <c r="P1536" s="10"/>
    </row>
    <row r="1537" spans="1:16" x14ac:dyDescent="0.35">
      <c r="A1537" s="5" t="s">
        <v>1226</v>
      </c>
      <c r="B1537" s="6">
        <v>189490000</v>
      </c>
      <c r="C1537" s="7" t="s">
        <v>53</v>
      </c>
      <c r="D1537" s="7" t="s">
        <v>54</v>
      </c>
      <c r="E1537" s="8">
        <v>44956</v>
      </c>
      <c r="F1537" s="8">
        <v>48243</v>
      </c>
      <c r="G1537" s="7">
        <v>2.2000000000000002</v>
      </c>
      <c r="H1537" s="7">
        <v>100.34399999999999</v>
      </c>
      <c r="I1537" s="11">
        <v>0.99866999999999995</v>
      </c>
      <c r="J1537" s="14">
        <f t="shared" si="138"/>
        <v>189237978.29999998</v>
      </c>
      <c r="K1537" s="9">
        <f t="shared" si="139"/>
        <v>4163235.5225999998</v>
      </c>
      <c r="L1537" s="9">
        <f t="shared" si="140"/>
        <v>189888956.94535196</v>
      </c>
      <c r="M1537" s="9">
        <f t="shared" si="141"/>
        <v>650978.64535197616</v>
      </c>
      <c r="N1537" s="9">
        <f t="shared" si="142"/>
        <v>4814214.1679519759</v>
      </c>
      <c r="O1537" s="27">
        <f t="shared" si="143"/>
        <v>2.5352786414733198E-2</v>
      </c>
      <c r="P1537" s="10"/>
    </row>
    <row r="1538" spans="1:16" x14ac:dyDescent="0.35">
      <c r="A1538" s="5" t="s">
        <v>1199</v>
      </c>
      <c r="B1538" s="6">
        <v>1069300</v>
      </c>
      <c r="C1538" s="7" t="s">
        <v>15</v>
      </c>
      <c r="D1538" s="7" t="s">
        <v>61</v>
      </c>
      <c r="E1538" s="8">
        <v>44973</v>
      </c>
      <c r="F1538" s="8">
        <v>46069</v>
      </c>
      <c r="G1538" s="7">
        <v>3.2</v>
      </c>
      <c r="H1538" s="7">
        <v>100</v>
      </c>
      <c r="I1538" s="7">
        <v>1</v>
      </c>
      <c r="J1538" s="14">
        <f t="shared" si="138"/>
        <v>1069300</v>
      </c>
      <c r="K1538" s="9">
        <f t="shared" si="139"/>
        <v>34217.599999999999</v>
      </c>
      <c r="L1538" s="9">
        <f t="shared" si="140"/>
        <v>1069300</v>
      </c>
      <c r="M1538" s="9">
        <f t="shared" si="141"/>
        <v>0</v>
      </c>
      <c r="N1538" s="9">
        <f t="shared" si="142"/>
        <v>34217.599999999999</v>
      </c>
      <c r="O1538" s="27">
        <f t="shared" si="143"/>
        <v>3.2000000000000001E-2</v>
      </c>
      <c r="P1538" s="10"/>
    </row>
    <row r="1539" spans="1:16" x14ac:dyDescent="0.35">
      <c r="A1539" s="5" t="s">
        <v>1183</v>
      </c>
      <c r="B1539" s="6">
        <v>49300000</v>
      </c>
      <c r="C1539" s="7" t="s">
        <v>131</v>
      </c>
      <c r="D1539" s="7" t="s">
        <v>186</v>
      </c>
      <c r="E1539" s="8">
        <v>44882</v>
      </c>
      <c r="F1539" s="8">
        <v>47439</v>
      </c>
      <c r="G1539" s="7">
        <v>6.5</v>
      </c>
      <c r="H1539" s="7">
        <v>100</v>
      </c>
      <c r="I1539" s="7">
        <v>9.6610000000000001E-2</v>
      </c>
      <c r="J1539" s="14">
        <f t="shared" si="138"/>
        <v>4762873</v>
      </c>
      <c r="K1539" s="9">
        <f t="shared" si="139"/>
        <v>309586.745</v>
      </c>
      <c r="L1539" s="9">
        <f t="shared" si="140"/>
        <v>4762873</v>
      </c>
      <c r="M1539" s="9">
        <f t="shared" si="141"/>
        <v>0</v>
      </c>
      <c r="N1539" s="9">
        <f t="shared" si="142"/>
        <v>309586.745</v>
      </c>
      <c r="O1539" s="27">
        <f t="shared" si="143"/>
        <v>6.5000000000000002E-2</v>
      </c>
      <c r="P1539" s="10"/>
    </row>
    <row r="1540" spans="1:16" x14ac:dyDescent="0.35">
      <c r="A1540" s="5" t="s">
        <v>1550</v>
      </c>
      <c r="B1540" s="6">
        <v>43557750</v>
      </c>
      <c r="C1540" s="7" t="s">
        <v>287</v>
      </c>
      <c r="D1540" s="7" t="s">
        <v>30</v>
      </c>
      <c r="E1540" s="8">
        <v>44896</v>
      </c>
      <c r="F1540" s="8">
        <v>46447</v>
      </c>
      <c r="G1540" s="7">
        <v>4.1189999999999998</v>
      </c>
      <c r="H1540" s="7">
        <v>100</v>
      </c>
      <c r="I1540" s="7">
        <v>9.1600000000000001E-2</v>
      </c>
      <c r="J1540" s="14">
        <f t="shared" si="138"/>
        <v>3989889.9</v>
      </c>
      <c r="K1540" s="9">
        <f t="shared" si="139"/>
        <v>164343.56498099997</v>
      </c>
      <c r="L1540" s="9">
        <f t="shared" si="140"/>
        <v>3989889.9</v>
      </c>
      <c r="M1540" s="9">
        <f t="shared" si="141"/>
        <v>0</v>
      </c>
      <c r="N1540" s="9">
        <f t="shared" si="142"/>
        <v>164343.56498099997</v>
      </c>
      <c r="O1540" s="27">
        <f t="shared" si="143"/>
        <v>4.1189999999999997E-2</v>
      </c>
      <c r="P1540" s="10"/>
    </row>
    <row r="1541" spans="1:16" x14ac:dyDescent="0.35">
      <c r="A1541" s="5" t="s">
        <v>108</v>
      </c>
      <c r="B1541" s="6">
        <v>781000000</v>
      </c>
      <c r="C1541" s="7" t="s">
        <v>276</v>
      </c>
      <c r="D1541" s="7" t="s">
        <v>109</v>
      </c>
      <c r="E1541" s="8">
        <v>44224</v>
      </c>
      <c r="F1541" s="8">
        <v>46780</v>
      </c>
      <c r="G1541" s="7">
        <v>1</v>
      </c>
      <c r="H1541" s="7">
        <v>99.98</v>
      </c>
      <c r="I1541" s="7">
        <v>0.64668999999999999</v>
      </c>
      <c r="J1541" s="14">
        <f t="shared" si="138"/>
        <v>505064890</v>
      </c>
      <c r="K1541" s="9">
        <f t="shared" si="139"/>
        <v>5050648.9000000004</v>
      </c>
      <c r="L1541" s="9">
        <f t="shared" si="140"/>
        <v>504963877.02200001</v>
      </c>
      <c r="M1541" s="9">
        <f t="shared" si="141"/>
        <v>-101012.97799998522</v>
      </c>
      <c r="N1541" s="9">
        <f t="shared" si="142"/>
        <v>4949635.9220000152</v>
      </c>
      <c r="O1541" s="27">
        <f t="shared" si="143"/>
        <v>9.8019603920784446E-3</v>
      </c>
      <c r="P1541" s="10"/>
    </row>
    <row r="1542" spans="1:16" x14ac:dyDescent="0.35">
      <c r="A1542" s="5" t="s">
        <v>779</v>
      </c>
      <c r="B1542" s="6">
        <v>53440200</v>
      </c>
      <c r="C1542" s="7" t="s">
        <v>287</v>
      </c>
      <c r="D1542" s="7" t="s">
        <v>30</v>
      </c>
      <c r="E1542" s="8">
        <v>44229</v>
      </c>
      <c r="F1542" s="8">
        <v>46420</v>
      </c>
      <c r="G1542" s="7">
        <v>1.2649999999999999</v>
      </c>
      <c r="H1542" s="7">
        <v>100</v>
      </c>
      <c r="I1542" s="7">
        <v>0.82384999999999997</v>
      </c>
      <c r="J1542" s="14">
        <f t="shared" si="138"/>
        <v>44026708.769999996</v>
      </c>
      <c r="K1542" s="9">
        <f t="shared" si="139"/>
        <v>556937.86594049993</v>
      </c>
      <c r="L1542" s="9">
        <f t="shared" si="140"/>
        <v>44026708.769999996</v>
      </c>
      <c r="M1542" s="9">
        <f t="shared" si="141"/>
        <v>0</v>
      </c>
      <c r="N1542" s="9">
        <f t="shared" si="142"/>
        <v>556937.86594049993</v>
      </c>
      <c r="O1542" s="27">
        <f t="shared" si="143"/>
        <v>1.265E-2</v>
      </c>
      <c r="P1542" s="10"/>
    </row>
    <row r="1543" spans="1:16" x14ac:dyDescent="0.35">
      <c r="A1543" s="5" t="s">
        <v>1500</v>
      </c>
      <c r="B1543" s="6">
        <v>65585300</v>
      </c>
      <c r="C1543" s="7" t="s">
        <v>287</v>
      </c>
      <c r="D1543" s="7" t="s">
        <v>30</v>
      </c>
      <c r="E1543" s="8">
        <v>44257</v>
      </c>
      <c r="F1543" s="8">
        <v>46083</v>
      </c>
      <c r="G1543" s="7">
        <v>2.633</v>
      </c>
      <c r="H1543" s="7">
        <v>100</v>
      </c>
      <c r="I1543" s="7">
        <v>9.8049999999999998E-2</v>
      </c>
      <c r="J1543" s="14">
        <f t="shared" si="138"/>
        <v>6430638.665</v>
      </c>
      <c r="K1543" s="9">
        <f t="shared" si="139"/>
        <v>169318.71604944998</v>
      </c>
      <c r="L1543" s="9">
        <f t="shared" si="140"/>
        <v>6430638.665</v>
      </c>
      <c r="M1543" s="9">
        <f t="shared" si="141"/>
        <v>0</v>
      </c>
      <c r="N1543" s="9">
        <f t="shared" si="142"/>
        <v>169318.71604944998</v>
      </c>
      <c r="O1543" s="27">
        <f t="shared" si="143"/>
        <v>2.6329999999999996E-2</v>
      </c>
      <c r="P1543" s="10"/>
    </row>
    <row r="1544" spans="1:16" x14ac:dyDescent="0.35">
      <c r="A1544" s="5" t="s">
        <v>1532</v>
      </c>
      <c r="B1544" s="6">
        <v>71329200</v>
      </c>
      <c r="C1544" s="7" t="s">
        <v>287</v>
      </c>
      <c r="D1544" s="7" t="s">
        <v>30</v>
      </c>
      <c r="E1544" s="8">
        <v>44258</v>
      </c>
      <c r="F1544" s="8">
        <v>46084</v>
      </c>
      <c r="G1544" s="7">
        <v>2.3530000000000002</v>
      </c>
      <c r="H1544" s="7">
        <v>100</v>
      </c>
      <c r="I1544" s="7">
        <v>9.8280000000000006E-2</v>
      </c>
      <c r="J1544" s="14">
        <f t="shared" si="138"/>
        <v>7010233.7760000005</v>
      </c>
      <c r="K1544" s="9">
        <f t="shared" si="139"/>
        <v>164950.80074928002</v>
      </c>
      <c r="L1544" s="9">
        <f t="shared" si="140"/>
        <v>7010233.7760000005</v>
      </c>
      <c r="M1544" s="9">
        <f t="shared" si="141"/>
        <v>0</v>
      </c>
      <c r="N1544" s="9">
        <f t="shared" si="142"/>
        <v>164950.80074928002</v>
      </c>
      <c r="O1544" s="27">
        <f t="shared" si="143"/>
        <v>2.3530000000000002E-2</v>
      </c>
      <c r="P1544" s="10"/>
    </row>
    <row r="1545" spans="1:16" x14ac:dyDescent="0.35">
      <c r="A1545" s="5" t="s">
        <v>1765</v>
      </c>
      <c r="B1545" s="6">
        <v>64152000</v>
      </c>
      <c r="C1545" s="7" t="s">
        <v>213</v>
      </c>
      <c r="D1545" s="7" t="s">
        <v>28</v>
      </c>
      <c r="E1545" s="8">
        <v>44272</v>
      </c>
      <c r="F1545" s="8">
        <v>47924</v>
      </c>
      <c r="G1545" s="7">
        <v>2.6</v>
      </c>
      <c r="H1545" s="7">
        <v>99.320599999999999</v>
      </c>
      <c r="I1545" s="11">
        <v>2.7200000000000002E-3</v>
      </c>
      <c r="J1545" s="14">
        <f t="shared" si="138"/>
        <v>174493.44</v>
      </c>
      <c r="K1545" s="9">
        <f t="shared" si="139"/>
        <v>4536.8294400000004</v>
      </c>
      <c r="L1545" s="9">
        <f t="shared" si="140"/>
        <v>173307.93156864002</v>
      </c>
      <c r="M1545" s="9">
        <f t="shared" si="141"/>
        <v>-1185.50843135998</v>
      </c>
      <c r="N1545" s="9">
        <f t="shared" si="142"/>
        <v>3351.3210086400204</v>
      </c>
      <c r="O1545" s="27">
        <f t="shared" si="143"/>
        <v>1.9337378147131726E-2</v>
      </c>
      <c r="P1545" s="10"/>
    </row>
    <row r="1546" spans="1:16" x14ac:dyDescent="0.35">
      <c r="A1546" s="5" t="s">
        <v>1766</v>
      </c>
      <c r="B1546" s="6">
        <v>29642500</v>
      </c>
      <c r="C1546" s="7" t="s">
        <v>15</v>
      </c>
      <c r="D1546" s="7" t="s">
        <v>69</v>
      </c>
      <c r="E1546" s="8">
        <v>44278</v>
      </c>
      <c r="F1546" s="8">
        <v>46104</v>
      </c>
      <c r="G1546" s="7">
        <v>4.5</v>
      </c>
      <c r="H1546" s="7">
        <v>100</v>
      </c>
      <c r="I1546" s="7">
        <v>1</v>
      </c>
      <c r="J1546" s="14">
        <f t="shared" si="138"/>
        <v>29642500</v>
      </c>
      <c r="K1546" s="9">
        <f t="shared" si="139"/>
        <v>1333912.5</v>
      </c>
      <c r="L1546" s="9">
        <f t="shared" si="140"/>
        <v>29642500</v>
      </c>
      <c r="M1546" s="9">
        <f t="shared" si="141"/>
        <v>0</v>
      </c>
      <c r="N1546" s="9">
        <f t="shared" si="142"/>
        <v>1333912.5</v>
      </c>
      <c r="O1546" s="27">
        <f t="shared" si="143"/>
        <v>4.4999999999999998E-2</v>
      </c>
      <c r="P1546" s="10"/>
    </row>
    <row r="1547" spans="1:16" x14ac:dyDescent="0.35">
      <c r="A1547" s="5" t="s">
        <v>48</v>
      </c>
      <c r="B1547" s="6">
        <v>235212000</v>
      </c>
      <c r="C1547" s="7" t="s">
        <v>287</v>
      </c>
      <c r="D1547" s="7" t="s">
        <v>32</v>
      </c>
      <c r="E1547" s="8">
        <v>44277</v>
      </c>
      <c r="F1547" s="8">
        <v>46274</v>
      </c>
      <c r="G1547" s="7">
        <v>0.25</v>
      </c>
      <c r="H1547" s="7">
        <v>99.584000000000003</v>
      </c>
      <c r="I1547" s="7">
        <v>9.8220000000000002E-2</v>
      </c>
      <c r="J1547" s="14">
        <f t="shared" si="138"/>
        <v>23102522.640000001</v>
      </c>
      <c r="K1547" s="9">
        <f t="shared" si="139"/>
        <v>57756.306600000004</v>
      </c>
      <c r="L1547" s="9">
        <f t="shared" si="140"/>
        <v>23006416.1458176</v>
      </c>
      <c r="M1547" s="9">
        <f t="shared" si="141"/>
        <v>-96106.494182400405</v>
      </c>
      <c r="N1547" s="9">
        <f t="shared" si="142"/>
        <v>-38350.187582400402</v>
      </c>
      <c r="O1547" s="27">
        <f t="shared" si="143"/>
        <v>-1.6669344473007888E-3</v>
      </c>
      <c r="P1547" s="10"/>
    </row>
    <row r="1548" spans="1:16" x14ac:dyDescent="0.35">
      <c r="A1548" s="5" t="s">
        <v>511</v>
      </c>
      <c r="B1548" s="6">
        <v>28754400</v>
      </c>
      <c r="C1548" s="7" t="s">
        <v>15</v>
      </c>
      <c r="D1548" s="7" t="s">
        <v>32</v>
      </c>
      <c r="E1548" s="8">
        <v>44302</v>
      </c>
      <c r="F1548" s="8">
        <v>46128</v>
      </c>
      <c r="G1548" s="7">
        <v>0.04</v>
      </c>
      <c r="H1548" s="7">
        <v>100</v>
      </c>
      <c r="I1548" s="7">
        <v>1</v>
      </c>
      <c r="J1548" s="14">
        <f t="shared" si="138"/>
        <v>28754400</v>
      </c>
      <c r="K1548" s="9">
        <f t="shared" si="139"/>
        <v>11501.76</v>
      </c>
      <c r="L1548" s="9">
        <f t="shared" si="140"/>
        <v>28754400</v>
      </c>
      <c r="M1548" s="9">
        <f t="shared" si="141"/>
        <v>0</v>
      </c>
      <c r="N1548" s="9">
        <f t="shared" si="142"/>
        <v>11501.76</v>
      </c>
      <c r="O1548" s="27">
        <f t="shared" si="143"/>
        <v>4.0000000000000002E-4</v>
      </c>
      <c r="P1548" s="10"/>
    </row>
    <row r="1549" spans="1:16" x14ac:dyDescent="0.35">
      <c r="A1549" s="5" t="s">
        <v>1232</v>
      </c>
      <c r="B1549" s="6">
        <v>30085250</v>
      </c>
      <c r="C1549" s="7" t="s">
        <v>287</v>
      </c>
      <c r="D1549" s="7" t="s">
        <v>30</v>
      </c>
      <c r="E1549" s="8">
        <v>44327</v>
      </c>
      <c r="F1549" s="8">
        <v>46884</v>
      </c>
      <c r="G1549" s="7">
        <v>1.395</v>
      </c>
      <c r="H1549" s="7">
        <v>100</v>
      </c>
      <c r="I1549" s="7">
        <v>9.8860000000000003E-2</v>
      </c>
      <c r="J1549" s="14">
        <f t="shared" si="138"/>
        <v>2974227.8149999999</v>
      </c>
      <c r="K1549" s="9">
        <f t="shared" si="139"/>
        <v>41490.478019250004</v>
      </c>
      <c r="L1549" s="9">
        <f t="shared" si="140"/>
        <v>2974227.8149999999</v>
      </c>
      <c r="M1549" s="9">
        <f t="shared" si="141"/>
        <v>0</v>
      </c>
      <c r="N1549" s="9">
        <f t="shared" si="142"/>
        <v>41490.478019250004</v>
      </c>
      <c r="O1549" s="27">
        <f t="shared" si="143"/>
        <v>1.3950000000000002E-2</v>
      </c>
      <c r="P1549" s="10"/>
    </row>
    <row r="1550" spans="1:16" x14ac:dyDescent="0.35">
      <c r="A1550" s="5" t="s">
        <v>1679</v>
      </c>
      <c r="B1550" s="6">
        <v>98741738</v>
      </c>
      <c r="C1550" s="7" t="s">
        <v>1680</v>
      </c>
      <c r="D1550" s="7" t="s">
        <v>67</v>
      </c>
      <c r="E1550" s="8">
        <v>44330</v>
      </c>
      <c r="F1550" s="8">
        <v>46156</v>
      </c>
      <c r="G1550" s="7">
        <v>3.0859999999999999</v>
      </c>
      <c r="H1550" s="7">
        <v>100</v>
      </c>
      <c r="I1550" s="11">
        <v>0.20269999999999999</v>
      </c>
      <c r="J1550" s="14">
        <f t="shared" si="138"/>
        <v>20014950.292599998</v>
      </c>
      <c r="K1550" s="9">
        <f t="shared" si="139"/>
        <v>617661.36602963589</v>
      </c>
      <c r="L1550" s="9">
        <f t="shared" si="140"/>
        <v>20014950.292599998</v>
      </c>
      <c r="M1550" s="9">
        <f t="shared" si="141"/>
        <v>0</v>
      </c>
      <c r="N1550" s="9">
        <f t="shared" si="142"/>
        <v>617661.36602963589</v>
      </c>
      <c r="O1550" s="27">
        <f t="shared" si="143"/>
        <v>3.0859999999999995E-2</v>
      </c>
      <c r="P1550" s="10"/>
    </row>
    <row r="1551" spans="1:16" x14ac:dyDescent="0.35">
      <c r="A1551" s="5" t="s">
        <v>370</v>
      </c>
      <c r="B1551" s="6">
        <v>60190000</v>
      </c>
      <c r="C1551" s="7" t="s">
        <v>287</v>
      </c>
      <c r="D1551" s="7" t="s">
        <v>30</v>
      </c>
      <c r="E1551" s="8">
        <v>44342</v>
      </c>
      <c r="F1551" s="8">
        <v>66987</v>
      </c>
      <c r="G1551" s="7">
        <v>2.4</v>
      </c>
      <c r="H1551" s="7">
        <v>99.873000000000005</v>
      </c>
      <c r="I1551" s="7">
        <v>9.8460000000000006E-2</v>
      </c>
      <c r="J1551" s="14">
        <f t="shared" si="138"/>
        <v>5926307.4000000004</v>
      </c>
      <c r="K1551" s="9">
        <f t="shared" si="139"/>
        <v>142231.37760000001</v>
      </c>
      <c r="L1551" s="9">
        <f t="shared" si="140"/>
        <v>5918780.9896020005</v>
      </c>
      <c r="M1551" s="9">
        <f t="shared" si="141"/>
        <v>-7526.41039799992</v>
      </c>
      <c r="N1551" s="9">
        <f t="shared" si="142"/>
        <v>134704.96720200009</v>
      </c>
      <c r="O1551" s="27">
        <f t="shared" si="143"/>
        <v>2.2758903807835965E-2</v>
      </c>
      <c r="P1551" s="10"/>
    </row>
    <row r="1552" spans="1:16" x14ac:dyDescent="0.35">
      <c r="A1552" s="5" t="s">
        <v>1768</v>
      </c>
      <c r="B1552" s="6">
        <v>181650000</v>
      </c>
      <c r="C1552" s="7" t="s">
        <v>131</v>
      </c>
      <c r="D1552" s="7" t="s">
        <v>186</v>
      </c>
      <c r="E1552" s="8">
        <v>44354</v>
      </c>
      <c r="F1552" s="8">
        <v>46911</v>
      </c>
      <c r="G1552" s="7">
        <v>4.82</v>
      </c>
      <c r="H1552" s="7">
        <v>100</v>
      </c>
      <c r="I1552" s="7">
        <v>9.8809999999999995E-2</v>
      </c>
      <c r="J1552" s="14">
        <f t="shared" si="138"/>
        <v>17948836.5</v>
      </c>
      <c r="K1552" s="9">
        <f t="shared" si="139"/>
        <v>865133.91929999995</v>
      </c>
      <c r="L1552" s="9">
        <f t="shared" si="140"/>
        <v>17948836.5</v>
      </c>
      <c r="M1552" s="9">
        <f t="shared" si="141"/>
        <v>0</v>
      </c>
      <c r="N1552" s="9">
        <f t="shared" si="142"/>
        <v>865133.91929999995</v>
      </c>
      <c r="O1552" s="27">
        <f t="shared" si="143"/>
        <v>4.82E-2</v>
      </c>
      <c r="P1552" s="10"/>
    </row>
    <row r="1553" spans="1:16" x14ac:dyDescent="0.35">
      <c r="A1553" s="5" t="s">
        <v>1478</v>
      </c>
      <c r="B1553" s="6">
        <v>2038000</v>
      </c>
      <c r="C1553" s="7" t="s">
        <v>23</v>
      </c>
      <c r="D1553" s="7" t="s">
        <v>61</v>
      </c>
      <c r="E1553" s="8">
        <v>44365</v>
      </c>
      <c r="F1553" s="8">
        <v>46191</v>
      </c>
      <c r="G1553" s="7">
        <v>3.6813444409999998</v>
      </c>
      <c r="H1553" s="7">
        <v>100</v>
      </c>
      <c r="I1553" s="7">
        <v>0.82686000000000004</v>
      </c>
      <c r="J1553" s="14">
        <f t="shared" si="138"/>
        <v>1685140.6800000002</v>
      </c>
      <c r="K1553" s="9">
        <f t="shared" si="139"/>
        <v>62035.832746209606</v>
      </c>
      <c r="L1553" s="9">
        <f t="shared" si="140"/>
        <v>1685140.6800000002</v>
      </c>
      <c r="M1553" s="9">
        <f t="shared" si="141"/>
        <v>0</v>
      </c>
      <c r="N1553" s="9">
        <f t="shared" si="142"/>
        <v>62035.832746209606</v>
      </c>
      <c r="O1553" s="27">
        <f t="shared" si="143"/>
        <v>3.681344441E-2</v>
      </c>
      <c r="P1553" s="10"/>
    </row>
    <row r="1554" spans="1:16" x14ac:dyDescent="0.35">
      <c r="A1554" s="5" t="s">
        <v>325</v>
      </c>
      <c r="B1554" s="6">
        <v>117264000</v>
      </c>
      <c r="C1554" s="7" t="s">
        <v>49</v>
      </c>
      <c r="D1554" s="7" t="s">
        <v>109</v>
      </c>
      <c r="E1554" s="8">
        <v>44397</v>
      </c>
      <c r="F1554" s="8">
        <v>49874</v>
      </c>
      <c r="G1554" s="7">
        <v>1.85</v>
      </c>
      <c r="H1554" s="7">
        <v>100</v>
      </c>
      <c r="I1554" s="11">
        <v>0.62351000000000001</v>
      </c>
      <c r="J1554" s="14">
        <f t="shared" si="138"/>
        <v>73115276.640000001</v>
      </c>
      <c r="K1554" s="9">
        <f t="shared" si="139"/>
        <v>1352632.6178400002</v>
      </c>
      <c r="L1554" s="9">
        <f t="shared" si="140"/>
        <v>73115276.640000001</v>
      </c>
      <c r="M1554" s="9">
        <f t="shared" si="141"/>
        <v>0</v>
      </c>
      <c r="N1554" s="9">
        <f t="shared" si="142"/>
        <v>1352632.6178400002</v>
      </c>
      <c r="O1554" s="27">
        <f t="shared" si="143"/>
        <v>1.8500000000000003E-2</v>
      </c>
      <c r="P1554" s="10"/>
    </row>
    <row r="1555" spans="1:16" x14ac:dyDescent="0.35">
      <c r="A1555" s="5" t="s">
        <v>845</v>
      </c>
      <c r="B1555" s="6">
        <v>116880000</v>
      </c>
      <c r="C1555" s="7" t="s">
        <v>15</v>
      </c>
      <c r="D1555" s="7" t="s">
        <v>32</v>
      </c>
      <c r="E1555" s="8">
        <v>44427</v>
      </c>
      <c r="F1555" s="8">
        <v>46618</v>
      </c>
      <c r="G1555" s="7">
        <v>0.1</v>
      </c>
      <c r="H1555" s="7">
        <v>100</v>
      </c>
      <c r="I1555" s="7">
        <v>1</v>
      </c>
      <c r="J1555" s="14">
        <f t="shared" si="138"/>
        <v>116880000</v>
      </c>
      <c r="K1555" s="9">
        <f t="shared" si="139"/>
        <v>116880</v>
      </c>
      <c r="L1555" s="9">
        <f t="shared" si="140"/>
        <v>116880000</v>
      </c>
      <c r="M1555" s="9">
        <f t="shared" si="141"/>
        <v>0</v>
      </c>
      <c r="N1555" s="9">
        <f t="shared" si="142"/>
        <v>116880</v>
      </c>
      <c r="O1555" s="27">
        <f t="shared" si="143"/>
        <v>1E-3</v>
      </c>
      <c r="P1555" s="10"/>
    </row>
    <row r="1556" spans="1:16" x14ac:dyDescent="0.35">
      <c r="A1556" s="5" t="s">
        <v>714</v>
      </c>
      <c r="B1556" s="6">
        <v>353040000</v>
      </c>
      <c r="C1556" s="7" t="s">
        <v>15</v>
      </c>
      <c r="D1556" s="7" t="s">
        <v>61</v>
      </c>
      <c r="E1556" s="8">
        <v>44400</v>
      </c>
      <c r="F1556" s="8">
        <v>46226</v>
      </c>
      <c r="G1556" s="7">
        <v>5.5</v>
      </c>
      <c r="H1556" s="7">
        <v>98.927000000000007</v>
      </c>
      <c r="I1556" s="7">
        <v>1</v>
      </c>
      <c r="J1556" s="14">
        <f t="shared" si="138"/>
        <v>353040000</v>
      </c>
      <c r="K1556" s="9">
        <f t="shared" si="139"/>
        <v>19417200</v>
      </c>
      <c r="L1556" s="9">
        <f t="shared" si="140"/>
        <v>349251880.80000001</v>
      </c>
      <c r="M1556" s="9">
        <f t="shared" si="141"/>
        <v>-3788119.1999999881</v>
      </c>
      <c r="N1556" s="9">
        <f t="shared" si="142"/>
        <v>15629080.800000012</v>
      </c>
      <c r="O1556" s="27">
        <f t="shared" si="143"/>
        <v>4.4750169316768965E-2</v>
      </c>
      <c r="P1556" s="10"/>
    </row>
    <row r="1557" spans="1:16" x14ac:dyDescent="0.35">
      <c r="A1557" s="5" t="s">
        <v>944</v>
      </c>
      <c r="B1557" s="6">
        <v>245422000</v>
      </c>
      <c r="C1557" s="7" t="s">
        <v>131</v>
      </c>
      <c r="D1557" s="7" t="s">
        <v>186</v>
      </c>
      <c r="E1557" s="8">
        <v>44428</v>
      </c>
      <c r="F1557" s="8">
        <v>47807</v>
      </c>
      <c r="G1557" s="7">
        <v>4.7699999999999996</v>
      </c>
      <c r="H1557" s="7">
        <v>96.873999999999995</v>
      </c>
      <c r="I1557" s="7">
        <v>9.5850000000000005E-2</v>
      </c>
      <c r="J1557" s="14">
        <f t="shared" si="138"/>
        <v>23523698.700000003</v>
      </c>
      <c r="K1557" s="9">
        <f t="shared" si="139"/>
        <v>1122080.42799</v>
      </c>
      <c r="L1557" s="9">
        <f t="shared" si="140"/>
        <v>22788347.878638003</v>
      </c>
      <c r="M1557" s="9">
        <f t="shared" si="141"/>
        <v>-735350.82136199996</v>
      </c>
      <c r="N1557" s="9">
        <f t="shared" si="142"/>
        <v>386729.60662800004</v>
      </c>
      <c r="O1557" s="27">
        <f t="shared" si="143"/>
        <v>1.6970497759976878E-2</v>
      </c>
      <c r="P1557" s="10"/>
    </row>
    <row r="1558" spans="1:16" x14ac:dyDescent="0.35">
      <c r="A1558" s="5" t="s">
        <v>1266</v>
      </c>
      <c r="B1558" s="6">
        <v>136060470</v>
      </c>
      <c r="C1558" s="7" t="s">
        <v>287</v>
      </c>
      <c r="D1558" s="7" t="s">
        <v>30</v>
      </c>
      <c r="E1558" s="8">
        <v>44440</v>
      </c>
      <c r="F1558" s="8">
        <v>46266</v>
      </c>
      <c r="G1558" s="7">
        <v>2.919</v>
      </c>
      <c r="H1558" s="7">
        <v>100</v>
      </c>
      <c r="I1558" s="7">
        <v>9.8150000000000001E-2</v>
      </c>
      <c r="J1558" s="14">
        <f t="shared" si="138"/>
        <v>13354335.1305</v>
      </c>
      <c r="K1558" s="9">
        <f t="shared" si="139"/>
        <v>389813.04245929501</v>
      </c>
      <c r="L1558" s="9">
        <f t="shared" si="140"/>
        <v>13354335.1305</v>
      </c>
      <c r="M1558" s="9">
        <f t="shared" si="141"/>
        <v>0</v>
      </c>
      <c r="N1558" s="9">
        <f t="shared" si="142"/>
        <v>389813.04245929501</v>
      </c>
      <c r="O1558" s="27">
        <f t="shared" si="143"/>
        <v>2.9190000000000001E-2</v>
      </c>
      <c r="P1558" s="10"/>
    </row>
    <row r="1559" spans="1:16" x14ac:dyDescent="0.35">
      <c r="A1559" s="5" t="s">
        <v>874</v>
      </c>
      <c r="B1559" s="6">
        <v>35000000</v>
      </c>
      <c r="C1559" s="7" t="s">
        <v>23</v>
      </c>
      <c r="D1559" s="7" t="s">
        <v>64</v>
      </c>
      <c r="E1559" s="8">
        <v>44454</v>
      </c>
      <c r="F1559" s="8">
        <v>46280</v>
      </c>
      <c r="G1559" s="7">
        <v>1.1599999999999999</v>
      </c>
      <c r="H1559" s="7">
        <v>100</v>
      </c>
      <c r="I1559" s="7">
        <v>0.84748999999999997</v>
      </c>
      <c r="J1559" s="14">
        <f t="shared" si="138"/>
        <v>29662150</v>
      </c>
      <c r="K1559" s="9">
        <f t="shared" si="139"/>
        <v>344080.94</v>
      </c>
      <c r="L1559" s="9">
        <f t="shared" si="140"/>
        <v>29662150</v>
      </c>
      <c r="M1559" s="9">
        <f t="shared" si="141"/>
        <v>0</v>
      </c>
      <c r="N1559" s="9">
        <f t="shared" si="142"/>
        <v>344080.94</v>
      </c>
      <c r="O1559" s="27">
        <f t="shared" si="143"/>
        <v>1.1600000000000001E-2</v>
      </c>
      <c r="P1559" s="10"/>
    </row>
    <row r="1560" spans="1:16" x14ac:dyDescent="0.35">
      <c r="A1560" s="5" t="s">
        <v>1091</v>
      </c>
      <c r="B1560" s="6">
        <v>769080000</v>
      </c>
      <c r="C1560" s="7" t="s">
        <v>15</v>
      </c>
      <c r="D1560" s="7" t="s">
        <v>35</v>
      </c>
      <c r="E1560" s="8">
        <v>44448</v>
      </c>
      <c r="F1560" s="8">
        <v>48466</v>
      </c>
      <c r="G1560" s="7">
        <v>0.625</v>
      </c>
      <c r="H1560" s="7">
        <v>99.534999999999997</v>
      </c>
      <c r="I1560" s="7">
        <v>1</v>
      </c>
      <c r="J1560" s="14">
        <f t="shared" si="138"/>
        <v>769080000</v>
      </c>
      <c r="K1560" s="9">
        <f t="shared" si="139"/>
        <v>4806750</v>
      </c>
      <c r="L1560" s="9">
        <f t="shared" si="140"/>
        <v>765503778</v>
      </c>
      <c r="M1560" s="9">
        <f t="shared" si="141"/>
        <v>-3576222</v>
      </c>
      <c r="N1560" s="9">
        <f t="shared" si="142"/>
        <v>1230528</v>
      </c>
      <c r="O1560" s="27">
        <f t="shared" si="143"/>
        <v>1.6074747576229466E-3</v>
      </c>
      <c r="P1560" s="10"/>
    </row>
    <row r="1561" spans="1:16" x14ac:dyDescent="0.35">
      <c r="A1561" s="5" t="s">
        <v>1771</v>
      </c>
      <c r="B1561" s="6">
        <v>115946000</v>
      </c>
      <c r="C1561" s="7" t="s">
        <v>287</v>
      </c>
      <c r="D1561" s="7" t="s">
        <v>30</v>
      </c>
      <c r="E1561" s="8">
        <v>44447</v>
      </c>
      <c r="F1561" s="8">
        <v>46454</v>
      </c>
      <c r="G1561" s="7">
        <v>2.7</v>
      </c>
      <c r="H1561" s="7">
        <v>100</v>
      </c>
      <c r="I1561" s="7">
        <v>9.8369999999999999E-2</v>
      </c>
      <c r="J1561" s="14">
        <f t="shared" si="138"/>
        <v>11405608.02</v>
      </c>
      <c r="K1561" s="9">
        <f t="shared" si="139"/>
        <v>307951.41654000001</v>
      </c>
      <c r="L1561" s="9">
        <f t="shared" si="140"/>
        <v>11405608.02</v>
      </c>
      <c r="M1561" s="9">
        <f t="shared" si="141"/>
        <v>0</v>
      </c>
      <c r="N1561" s="9">
        <f t="shared" si="142"/>
        <v>307951.41654000001</v>
      </c>
      <c r="O1561" s="27">
        <f t="shared" si="143"/>
        <v>2.7000000000000003E-2</v>
      </c>
      <c r="P1561" s="10"/>
    </row>
    <row r="1562" spans="1:16" x14ac:dyDescent="0.35">
      <c r="A1562" s="5" t="s">
        <v>701</v>
      </c>
      <c r="B1562" s="6">
        <v>10000000</v>
      </c>
      <c r="C1562" s="7" t="s">
        <v>23</v>
      </c>
      <c r="D1562" s="7" t="s">
        <v>32</v>
      </c>
      <c r="E1562" s="8">
        <v>44468</v>
      </c>
      <c r="F1562" s="8">
        <v>46294</v>
      </c>
      <c r="G1562" s="7">
        <v>3.6775458169999999</v>
      </c>
      <c r="H1562" s="7">
        <v>100</v>
      </c>
      <c r="I1562" s="7">
        <v>0.85419999999999996</v>
      </c>
      <c r="J1562" s="14">
        <f t="shared" si="138"/>
        <v>8542000</v>
      </c>
      <c r="K1562" s="9">
        <f t="shared" si="139"/>
        <v>314135.96368813998</v>
      </c>
      <c r="L1562" s="9">
        <f t="shared" si="140"/>
        <v>8542000</v>
      </c>
      <c r="M1562" s="9">
        <f t="shared" si="141"/>
        <v>0</v>
      </c>
      <c r="N1562" s="9">
        <f t="shared" si="142"/>
        <v>314135.96368813998</v>
      </c>
      <c r="O1562" s="27">
        <f t="shared" si="143"/>
        <v>3.6775458169999997E-2</v>
      </c>
      <c r="P1562" s="10"/>
    </row>
    <row r="1563" spans="1:16" x14ac:dyDescent="0.35">
      <c r="A1563" s="5" t="s">
        <v>1772</v>
      </c>
      <c r="B1563" s="6">
        <v>121014400</v>
      </c>
      <c r="C1563" s="7" t="s">
        <v>15</v>
      </c>
      <c r="D1563" s="7" t="s">
        <v>69</v>
      </c>
      <c r="E1563" s="8">
        <v>44488</v>
      </c>
      <c r="F1563" s="8">
        <v>48197</v>
      </c>
      <c r="G1563" s="7">
        <v>3.25</v>
      </c>
      <c r="H1563" s="7">
        <v>100</v>
      </c>
      <c r="I1563" s="7">
        <v>1</v>
      </c>
      <c r="J1563" s="14">
        <f t="shared" si="138"/>
        <v>121014400</v>
      </c>
      <c r="K1563" s="9">
        <f t="shared" si="139"/>
        <v>3932968</v>
      </c>
      <c r="L1563" s="9">
        <f t="shared" si="140"/>
        <v>121014400</v>
      </c>
      <c r="M1563" s="9">
        <f t="shared" si="141"/>
        <v>0</v>
      </c>
      <c r="N1563" s="9">
        <f t="shared" si="142"/>
        <v>3932968</v>
      </c>
      <c r="O1563" s="27">
        <f t="shared" si="143"/>
        <v>3.2500000000000001E-2</v>
      </c>
      <c r="P1563" s="10"/>
    </row>
    <row r="1564" spans="1:16" x14ac:dyDescent="0.35">
      <c r="A1564" s="5" t="s">
        <v>1170</v>
      </c>
      <c r="B1564" s="6">
        <v>163380000</v>
      </c>
      <c r="C1564" s="7" t="s">
        <v>53</v>
      </c>
      <c r="D1564" s="7" t="s">
        <v>54</v>
      </c>
      <c r="E1564" s="8">
        <v>44490</v>
      </c>
      <c r="F1564" s="8">
        <v>48142</v>
      </c>
      <c r="G1564" s="7">
        <v>0.15</v>
      </c>
      <c r="H1564" s="7">
        <v>100.074</v>
      </c>
      <c r="I1564" s="7">
        <v>0.93164999999999998</v>
      </c>
      <c r="J1564" s="14">
        <f t="shared" si="138"/>
        <v>152212977</v>
      </c>
      <c r="K1564" s="9">
        <f t="shared" si="139"/>
        <v>228319.46549999999</v>
      </c>
      <c r="L1564" s="9">
        <f t="shared" si="140"/>
        <v>152325614.60297999</v>
      </c>
      <c r="M1564" s="9">
        <f t="shared" si="141"/>
        <v>112637.60297998786</v>
      </c>
      <c r="N1564" s="9">
        <f t="shared" si="142"/>
        <v>340957.06847998785</v>
      </c>
      <c r="O1564" s="27">
        <f t="shared" si="143"/>
        <v>2.23834362571689E-3</v>
      </c>
      <c r="P1564" s="10"/>
    </row>
    <row r="1565" spans="1:16" x14ac:dyDescent="0.35">
      <c r="A1565" s="5" t="s">
        <v>285</v>
      </c>
      <c r="B1565" s="6">
        <v>117050000</v>
      </c>
      <c r="C1565" s="7" t="s">
        <v>1680</v>
      </c>
      <c r="D1565" s="7" t="s">
        <v>67</v>
      </c>
      <c r="E1565" s="8">
        <v>44483</v>
      </c>
      <c r="F1565" s="8">
        <v>47040</v>
      </c>
      <c r="G1565" s="7">
        <v>5</v>
      </c>
      <c r="H1565" s="7">
        <v>100</v>
      </c>
      <c r="I1565" s="11">
        <v>0.20177999999999999</v>
      </c>
      <c r="J1565" s="14">
        <f t="shared" si="138"/>
        <v>23618349</v>
      </c>
      <c r="K1565" s="9">
        <f t="shared" si="139"/>
        <v>1180917.45</v>
      </c>
      <c r="L1565" s="9">
        <f t="shared" si="140"/>
        <v>23618349</v>
      </c>
      <c r="M1565" s="9">
        <f t="shared" si="141"/>
        <v>0</v>
      </c>
      <c r="N1565" s="9">
        <f t="shared" si="142"/>
        <v>1180917.45</v>
      </c>
      <c r="O1565" s="27">
        <f t="shared" si="143"/>
        <v>4.9999999999999996E-2</v>
      </c>
      <c r="P1565" s="10"/>
    </row>
    <row r="1566" spans="1:16" x14ac:dyDescent="0.35">
      <c r="A1566" s="5" t="s">
        <v>1194</v>
      </c>
      <c r="B1566" s="6">
        <v>174487500</v>
      </c>
      <c r="C1566" s="7" t="s">
        <v>287</v>
      </c>
      <c r="D1566" s="7" t="s">
        <v>30</v>
      </c>
      <c r="E1566" s="8">
        <v>44490</v>
      </c>
      <c r="F1566" s="8">
        <v>46681</v>
      </c>
      <c r="G1566" s="7">
        <v>0.67500000000000004</v>
      </c>
      <c r="H1566" s="7">
        <v>100</v>
      </c>
      <c r="I1566" s="7">
        <v>9.962E-2</v>
      </c>
      <c r="J1566" s="14">
        <f t="shared" si="138"/>
        <v>17382444.75</v>
      </c>
      <c r="K1566" s="9">
        <f t="shared" si="139"/>
        <v>117331.50206250002</v>
      </c>
      <c r="L1566" s="9">
        <f t="shared" si="140"/>
        <v>17382444.75</v>
      </c>
      <c r="M1566" s="9">
        <f t="shared" si="141"/>
        <v>0</v>
      </c>
      <c r="N1566" s="9">
        <f t="shared" si="142"/>
        <v>117331.50206250002</v>
      </c>
      <c r="O1566" s="27">
        <f t="shared" si="143"/>
        <v>6.7500000000000008E-3</v>
      </c>
      <c r="P1566" s="10"/>
    </row>
    <row r="1567" spans="1:16" x14ac:dyDescent="0.35">
      <c r="A1567" s="5" t="s">
        <v>1079</v>
      </c>
      <c r="B1567" s="6">
        <v>44449920</v>
      </c>
      <c r="C1567" s="7" t="s">
        <v>1777</v>
      </c>
      <c r="D1567" s="7" t="s">
        <v>521</v>
      </c>
      <c r="E1567" s="8">
        <v>44552</v>
      </c>
      <c r="F1567" s="8">
        <v>46378</v>
      </c>
      <c r="G1567" s="7">
        <v>4.7</v>
      </c>
      <c r="H1567" s="7">
        <v>100</v>
      </c>
      <c r="I1567" s="11">
        <v>6.7999999999999996E-3</v>
      </c>
      <c r="J1567" s="14">
        <f t="shared" si="138"/>
        <v>302259.45600000001</v>
      </c>
      <c r="K1567" s="9">
        <f t="shared" si="139"/>
        <v>14206.194432</v>
      </c>
      <c r="L1567" s="9">
        <f t="shared" si="140"/>
        <v>302259.45600000001</v>
      </c>
      <c r="M1567" s="9">
        <f t="shared" si="141"/>
        <v>0</v>
      </c>
      <c r="N1567" s="9">
        <f t="shared" si="142"/>
        <v>14206.194432</v>
      </c>
      <c r="O1567" s="27">
        <f t="shared" si="143"/>
        <v>4.7E-2</v>
      </c>
      <c r="P1567" s="10"/>
    </row>
    <row r="1568" spans="1:16" x14ac:dyDescent="0.35">
      <c r="A1568" s="5" t="s">
        <v>1052</v>
      </c>
      <c r="B1568" s="6">
        <v>43516000</v>
      </c>
      <c r="C1568" s="7" t="s">
        <v>287</v>
      </c>
      <c r="D1568" s="7" t="s">
        <v>30</v>
      </c>
      <c r="E1568" s="8">
        <v>44594</v>
      </c>
      <c r="F1568" s="8">
        <v>46420</v>
      </c>
      <c r="G1568" s="7">
        <v>2.2879999999999998</v>
      </c>
      <c r="H1568" s="7">
        <v>100</v>
      </c>
      <c r="I1568" s="7">
        <v>9.5350000000000004E-2</v>
      </c>
      <c r="J1568" s="14">
        <f t="shared" si="138"/>
        <v>4149250.6</v>
      </c>
      <c r="K1568" s="9">
        <f t="shared" si="139"/>
        <v>94934.853727999987</v>
      </c>
      <c r="L1568" s="9">
        <f t="shared" si="140"/>
        <v>4149250.6</v>
      </c>
      <c r="M1568" s="9">
        <f t="shared" si="141"/>
        <v>0</v>
      </c>
      <c r="N1568" s="9">
        <f t="shared" si="142"/>
        <v>94934.853727999987</v>
      </c>
      <c r="O1568" s="27">
        <f t="shared" si="143"/>
        <v>2.2879999999999998E-2</v>
      </c>
      <c r="P1568" s="10"/>
    </row>
    <row r="1569" spans="1:16" x14ac:dyDescent="0.35">
      <c r="A1569" s="5" t="s">
        <v>701</v>
      </c>
      <c r="B1569" s="6">
        <v>460000000</v>
      </c>
      <c r="C1569" s="7" t="s">
        <v>23</v>
      </c>
      <c r="D1569" s="7" t="s">
        <v>32</v>
      </c>
      <c r="E1569" s="8">
        <v>44610</v>
      </c>
      <c r="F1569" s="8">
        <v>57028</v>
      </c>
      <c r="G1569" s="7">
        <v>0</v>
      </c>
      <c r="H1569" s="7">
        <v>100</v>
      </c>
      <c r="I1569" s="7">
        <v>0.87951000000000001</v>
      </c>
      <c r="J1569" s="14">
        <f t="shared" si="138"/>
        <v>404574600</v>
      </c>
      <c r="K1569" s="9">
        <f t="shared" si="139"/>
        <v>0</v>
      </c>
      <c r="L1569" s="9">
        <f t="shared" si="140"/>
        <v>404574600</v>
      </c>
      <c r="M1569" s="9">
        <f t="shared" si="141"/>
        <v>0</v>
      </c>
      <c r="N1569" s="9">
        <f t="shared" si="142"/>
        <v>0</v>
      </c>
      <c r="O1569" s="27">
        <f t="shared" si="143"/>
        <v>0</v>
      </c>
      <c r="P1569" s="10"/>
    </row>
    <row r="1570" spans="1:16" x14ac:dyDescent="0.35">
      <c r="A1570" s="5" t="s">
        <v>1779</v>
      </c>
      <c r="B1570" s="6">
        <v>35168000</v>
      </c>
      <c r="C1570" s="7" t="s">
        <v>213</v>
      </c>
      <c r="D1570" s="7" t="s">
        <v>28</v>
      </c>
      <c r="E1570" s="8">
        <v>44615</v>
      </c>
      <c r="F1570" s="8">
        <v>48267</v>
      </c>
      <c r="G1570" s="7">
        <v>5.5</v>
      </c>
      <c r="H1570" s="7">
        <v>101.9324</v>
      </c>
      <c r="I1570" s="11">
        <v>2.8E-3</v>
      </c>
      <c r="J1570" s="14">
        <f t="shared" si="138"/>
        <v>98470.399999999994</v>
      </c>
      <c r="K1570" s="9">
        <f t="shared" si="139"/>
        <v>5415.8719999999994</v>
      </c>
      <c r="L1570" s="9">
        <f t="shared" si="140"/>
        <v>100373.2420096</v>
      </c>
      <c r="M1570" s="9">
        <f t="shared" si="141"/>
        <v>1902.8420096000045</v>
      </c>
      <c r="N1570" s="9">
        <f t="shared" si="142"/>
        <v>7318.7140096000039</v>
      </c>
      <c r="O1570" s="27">
        <f t="shared" si="143"/>
        <v>7.2914990719339517E-2</v>
      </c>
      <c r="P1570" s="10"/>
    </row>
    <row r="1571" spans="1:16" x14ac:dyDescent="0.35">
      <c r="A1571" s="5" t="s">
        <v>1327</v>
      </c>
      <c r="B1571" s="6">
        <v>101250000</v>
      </c>
      <c r="C1571" s="7" t="s">
        <v>131</v>
      </c>
      <c r="D1571" s="7" t="s">
        <v>186</v>
      </c>
      <c r="E1571" s="8">
        <v>44614</v>
      </c>
      <c r="F1571" s="8">
        <v>46440</v>
      </c>
      <c r="G1571" s="7">
        <v>2.8849999999999998</v>
      </c>
      <c r="H1571" s="7">
        <v>100</v>
      </c>
      <c r="I1571" s="7">
        <v>9.8140000000000005E-2</v>
      </c>
      <c r="J1571" s="14">
        <f t="shared" si="138"/>
        <v>9936675</v>
      </c>
      <c r="K1571" s="9">
        <f t="shared" si="139"/>
        <v>286673.07374999998</v>
      </c>
      <c r="L1571" s="9">
        <f t="shared" si="140"/>
        <v>9936675</v>
      </c>
      <c r="M1571" s="9">
        <f t="shared" si="141"/>
        <v>0</v>
      </c>
      <c r="N1571" s="9">
        <f t="shared" si="142"/>
        <v>286673.07374999998</v>
      </c>
      <c r="O1571" s="27">
        <f t="shared" si="143"/>
        <v>2.8849999999999997E-2</v>
      </c>
      <c r="P1571" s="10"/>
    </row>
    <row r="1572" spans="1:16" x14ac:dyDescent="0.35">
      <c r="A1572" s="5" t="s">
        <v>27</v>
      </c>
      <c r="B1572" s="6">
        <v>67384200</v>
      </c>
      <c r="C1572" s="7" t="s">
        <v>684</v>
      </c>
      <c r="D1572" s="7" t="s">
        <v>28</v>
      </c>
      <c r="E1572" s="8">
        <v>44617</v>
      </c>
      <c r="F1572" s="8">
        <v>48269</v>
      </c>
      <c r="G1572" s="7">
        <v>1.1499999999999999</v>
      </c>
      <c r="H1572" s="7">
        <v>100</v>
      </c>
      <c r="I1572" s="11">
        <v>7.7600000000000004E-3</v>
      </c>
      <c r="J1572" s="14">
        <f t="shared" si="138"/>
        <v>522901.39200000005</v>
      </c>
      <c r="K1572" s="9">
        <f t="shared" si="139"/>
        <v>6013.3660080000009</v>
      </c>
      <c r="L1572" s="9">
        <f t="shared" si="140"/>
        <v>522901.39200000005</v>
      </c>
      <c r="M1572" s="9">
        <f t="shared" si="141"/>
        <v>0</v>
      </c>
      <c r="N1572" s="9">
        <f t="shared" si="142"/>
        <v>6013.3660080000009</v>
      </c>
      <c r="O1572" s="27">
        <f t="shared" si="143"/>
        <v>1.15E-2</v>
      </c>
      <c r="P1572" s="10"/>
    </row>
    <row r="1573" spans="1:16" x14ac:dyDescent="0.35">
      <c r="A1573" s="5" t="s">
        <v>845</v>
      </c>
      <c r="B1573" s="6">
        <v>108440000</v>
      </c>
      <c r="C1573" s="7" t="s">
        <v>15</v>
      </c>
      <c r="D1573" s="7" t="s">
        <v>32</v>
      </c>
      <c r="E1573" s="8">
        <v>44672</v>
      </c>
      <c r="F1573" s="8">
        <v>46864</v>
      </c>
      <c r="G1573" s="7">
        <v>1</v>
      </c>
      <c r="H1573" s="7">
        <v>100</v>
      </c>
      <c r="I1573" s="7">
        <v>1</v>
      </c>
      <c r="J1573" s="14">
        <f t="shared" si="138"/>
        <v>108440000</v>
      </c>
      <c r="K1573" s="9">
        <f t="shared" si="139"/>
        <v>1084400</v>
      </c>
      <c r="L1573" s="9">
        <f t="shared" si="140"/>
        <v>108440000</v>
      </c>
      <c r="M1573" s="9">
        <f t="shared" si="141"/>
        <v>0</v>
      </c>
      <c r="N1573" s="9">
        <f t="shared" si="142"/>
        <v>1084400</v>
      </c>
      <c r="O1573" s="27">
        <f t="shared" si="143"/>
        <v>0.01</v>
      </c>
      <c r="P1573" s="10"/>
    </row>
    <row r="1574" spans="1:16" x14ac:dyDescent="0.35">
      <c r="A1574" s="5" t="s">
        <v>108</v>
      </c>
      <c r="B1574" s="6">
        <v>149760000</v>
      </c>
      <c r="C1574" s="7" t="s">
        <v>49</v>
      </c>
      <c r="D1574" s="7" t="s">
        <v>109</v>
      </c>
      <c r="E1574" s="8">
        <v>44649</v>
      </c>
      <c r="F1574" s="8">
        <v>48302</v>
      </c>
      <c r="G1574" s="7">
        <v>3</v>
      </c>
      <c r="H1574" s="7">
        <v>100</v>
      </c>
      <c r="I1574" s="11">
        <v>0.68394999999999995</v>
      </c>
      <c r="J1574" s="14">
        <f t="shared" si="138"/>
        <v>102428351.99999999</v>
      </c>
      <c r="K1574" s="9">
        <f t="shared" si="139"/>
        <v>3072850.5599999996</v>
      </c>
      <c r="L1574" s="9">
        <f t="shared" si="140"/>
        <v>102428351.99999999</v>
      </c>
      <c r="M1574" s="9">
        <f t="shared" si="141"/>
        <v>0</v>
      </c>
      <c r="N1574" s="9">
        <f t="shared" si="142"/>
        <v>3072850.5599999996</v>
      </c>
      <c r="O1574" s="27">
        <f t="shared" si="143"/>
        <v>0.03</v>
      </c>
      <c r="P1574" s="10"/>
    </row>
    <row r="1575" spans="1:16" x14ac:dyDescent="0.35">
      <c r="A1575" s="5" t="s">
        <v>845</v>
      </c>
      <c r="B1575" s="6">
        <v>55000000</v>
      </c>
      <c r="C1575" s="7" t="s">
        <v>23</v>
      </c>
      <c r="D1575" s="7" t="s">
        <v>32</v>
      </c>
      <c r="E1575" s="8">
        <v>44650</v>
      </c>
      <c r="F1575" s="8">
        <v>51955</v>
      </c>
      <c r="G1575" s="7">
        <v>4.375</v>
      </c>
      <c r="H1575" s="7">
        <v>100</v>
      </c>
      <c r="I1575" s="7">
        <v>0.9113</v>
      </c>
      <c r="J1575" s="14">
        <f t="shared" si="138"/>
        <v>50121500</v>
      </c>
      <c r="K1575" s="9">
        <f t="shared" si="139"/>
        <v>2192815.625</v>
      </c>
      <c r="L1575" s="9">
        <f t="shared" si="140"/>
        <v>50121500</v>
      </c>
      <c r="M1575" s="9">
        <f t="shared" si="141"/>
        <v>0</v>
      </c>
      <c r="N1575" s="9">
        <f t="shared" si="142"/>
        <v>2192815.625</v>
      </c>
      <c r="O1575" s="27">
        <f t="shared" si="143"/>
        <v>4.3749999999999997E-2</v>
      </c>
      <c r="P1575" s="10"/>
    </row>
    <row r="1576" spans="1:16" x14ac:dyDescent="0.35">
      <c r="A1576" s="5" t="s">
        <v>519</v>
      </c>
      <c r="B1576" s="6">
        <v>133884000</v>
      </c>
      <c r="C1576" s="7" t="s">
        <v>15</v>
      </c>
      <c r="D1576" s="7" t="s">
        <v>69</v>
      </c>
      <c r="E1576" s="8">
        <v>44650</v>
      </c>
      <c r="F1576" s="8">
        <v>50129</v>
      </c>
      <c r="G1576" s="7">
        <v>3.15</v>
      </c>
      <c r="H1576" s="7">
        <v>100</v>
      </c>
      <c r="I1576" s="7">
        <v>1</v>
      </c>
      <c r="J1576" s="14">
        <f t="shared" si="138"/>
        <v>133884000</v>
      </c>
      <c r="K1576" s="9">
        <f t="shared" si="139"/>
        <v>4217346</v>
      </c>
      <c r="L1576" s="9">
        <f t="shared" si="140"/>
        <v>133884000</v>
      </c>
      <c r="M1576" s="9">
        <f t="shared" si="141"/>
        <v>0</v>
      </c>
      <c r="N1576" s="9">
        <f t="shared" si="142"/>
        <v>4217346</v>
      </c>
      <c r="O1576" s="27">
        <f t="shared" si="143"/>
        <v>3.15E-2</v>
      </c>
      <c r="P1576" s="10"/>
    </row>
    <row r="1577" spans="1:16" x14ac:dyDescent="0.35">
      <c r="A1577" s="5" t="s">
        <v>845</v>
      </c>
      <c r="B1577" s="6">
        <v>103580000</v>
      </c>
      <c r="C1577" s="7" t="s">
        <v>15</v>
      </c>
      <c r="D1577" s="7" t="s">
        <v>32</v>
      </c>
      <c r="E1577" s="8">
        <v>44693</v>
      </c>
      <c r="F1577" s="8">
        <v>46154</v>
      </c>
      <c r="G1577" s="7">
        <v>1</v>
      </c>
      <c r="H1577" s="7">
        <v>100</v>
      </c>
      <c r="I1577" s="7">
        <v>1</v>
      </c>
      <c r="J1577" s="14">
        <f t="shared" ref="J1577:J1640" si="144">IFERROR((B1577*I1577),0)</f>
        <v>103580000</v>
      </c>
      <c r="K1577" s="9">
        <f t="shared" ref="K1577:K1640" si="145">IFERROR(((J1577)*(G1577%)),0)</f>
        <v>1035800</v>
      </c>
      <c r="L1577" s="9">
        <f t="shared" ref="L1577:L1640" si="146">IFERROR((J1577)*(H1577%),0)</f>
        <v>103580000</v>
      </c>
      <c r="M1577" s="9">
        <f t="shared" ref="M1577:M1640" si="147">IFERROR((L1577-J1577),0)</f>
        <v>0</v>
      </c>
      <c r="N1577" s="9">
        <f t="shared" ref="N1577:N1640" si="148">IFERROR((M1577+K1577),0)</f>
        <v>1035800</v>
      </c>
      <c r="O1577" s="27">
        <f t="shared" ref="O1577:O1640" si="149">IFERROR((N1577/L1577),0)</f>
        <v>0.01</v>
      </c>
      <c r="P1577" s="10"/>
    </row>
    <row r="1578" spans="1:16" x14ac:dyDescent="0.35">
      <c r="A1578" s="5" t="s">
        <v>1284</v>
      </c>
      <c r="B1578" s="6">
        <v>124176000</v>
      </c>
      <c r="C1578" s="7" t="s">
        <v>53</v>
      </c>
      <c r="D1578" s="7" t="s">
        <v>54</v>
      </c>
      <c r="E1578" s="8">
        <v>44704</v>
      </c>
      <c r="F1578" s="8">
        <v>50182</v>
      </c>
      <c r="G1578" s="7">
        <v>1.65</v>
      </c>
      <c r="H1578" s="7">
        <v>100.199</v>
      </c>
      <c r="I1578" s="11">
        <v>0.97096000000000005</v>
      </c>
      <c r="J1578" s="14">
        <f t="shared" si="144"/>
        <v>120569928.96000001</v>
      </c>
      <c r="K1578" s="9">
        <f t="shared" si="145"/>
        <v>1989403.8278400002</v>
      </c>
      <c r="L1578" s="9">
        <f t="shared" si="146"/>
        <v>120809863.11863039</v>
      </c>
      <c r="M1578" s="9">
        <f t="shared" si="147"/>
        <v>239934.15863038599</v>
      </c>
      <c r="N1578" s="9">
        <f t="shared" si="148"/>
        <v>2229337.9864703864</v>
      </c>
      <c r="O1578" s="27">
        <f t="shared" si="149"/>
        <v>1.8453277976826003E-2</v>
      </c>
      <c r="P1578" s="10"/>
    </row>
    <row r="1579" spans="1:16" x14ac:dyDescent="0.35">
      <c r="A1579" s="5" t="s">
        <v>845</v>
      </c>
      <c r="B1579" s="6">
        <v>107440000</v>
      </c>
      <c r="C1579" s="7" t="s">
        <v>15</v>
      </c>
      <c r="D1579" s="7" t="s">
        <v>32</v>
      </c>
      <c r="E1579" s="8">
        <v>44714</v>
      </c>
      <c r="F1579" s="8">
        <v>46906</v>
      </c>
      <c r="G1579" s="7">
        <v>1.75</v>
      </c>
      <c r="H1579" s="7">
        <v>100</v>
      </c>
      <c r="I1579" s="7">
        <v>1</v>
      </c>
      <c r="J1579" s="14">
        <f t="shared" si="144"/>
        <v>107440000</v>
      </c>
      <c r="K1579" s="9">
        <f t="shared" si="145"/>
        <v>1880200.0000000002</v>
      </c>
      <c r="L1579" s="9">
        <f t="shared" si="146"/>
        <v>107440000</v>
      </c>
      <c r="M1579" s="9">
        <f t="shared" si="147"/>
        <v>0</v>
      </c>
      <c r="N1579" s="9">
        <f t="shared" si="148"/>
        <v>1880200.0000000002</v>
      </c>
      <c r="O1579" s="27">
        <f t="shared" si="149"/>
        <v>1.7500000000000002E-2</v>
      </c>
      <c r="P1579" s="10"/>
    </row>
    <row r="1580" spans="1:16" x14ac:dyDescent="0.35">
      <c r="A1580" s="5" t="s">
        <v>845</v>
      </c>
      <c r="B1580" s="6">
        <v>104020000</v>
      </c>
      <c r="C1580" s="7" t="s">
        <v>15</v>
      </c>
      <c r="D1580" s="7" t="s">
        <v>32</v>
      </c>
      <c r="E1580" s="8">
        <v>44743</v>
      </c>
      <c r="F1580" s="8">
        <v>46204</v>
      </c>
      <c r="G1580" s="7">
        <v>1.2</v>
      </c>
      <c r="H1580" s="7">
        <v>100</v>
      </c>
      <c r="I1580" s="7">
        <v>1</v>
      </c>
      <c r="J1580" s="14">
        <f t="shared" si="144"/>
        <v>104020000</v>
      </c>
      <c r="K1580" s="9">
        <f t="shared" si="145"/>
        <v>1248240</v>
      </c>
      <c r="L1580" s="9">
        <f t="shared" si="146"/>
        <v>104020000</v>
      </c>
      <c r="M1580" s="9">
        <f t="shared" si="147"/>
        <v>0</v>
      </c>
      <c r="N1580" s="9">
        <f t="shared" si="148"/>
        <v>1248240</v>
      </c>
      <c r="O1580" s="27">
        <f t="shared" si="149"/>
        <v>1.2E-2</v>
      </c>
      <c r="P1580" s="10"/>
    </row>
    <row r="1581" spans="1:16" x14ac:dyDescent="0.35">
      <c r="A1581" s="5" t="s">
        <v>1008</v>
      </c>
      <c r="B1581" s="6">
        <v>60962400</v>
      </c>
      <c r="C1581" s="7" t="s">
        <v>287</v>
      </c>
      <c r="D1581" s="7" t="s">
        <v>30</v>
      </c>
      <c r="E1581" s="8">
        <v>44708</v>
      </c>
      <c r="F1581" s="8">
        <v>46169</v>
      </c>
      <c r="G1581" s="7">
        <v>3.181</v>
      </c>
      <c r="H1581" s="7">
        <v>100</v>
      </c>
      <c r="I1581" s="7">
        <v>9.5049999999999996E-2</v>
      </c>
      <c r="J1581" s="14">
        <f t="shared" si="144"/>
        <v>5794476.1200000001</v>
      </c>
      <c r="K1581" s="9">
        <f t="shared" si="145"/>
        <v>184322.28537719999</v>
      </c>
      <c r="L1581" s="9">
        <f t="shared" si="146"/>
        <v>5794476.1200000001</v>
      </c>
      <c r="M1581" s="9">
        <f t="shared" si="147"/>
        <v>0</v>
      </c>
      <c r="N1581" s="9">
        <f t="shared" si="148"/>
        <v>184322.28537719999</v>
      </c>
      <c r="O1581" s="27">
        <f t="shared" si="149"/>
        <v>3.1809999999999998E-2</v>
      </c>
      <c r="P1581" s="10"/>
    </row>
    <row r="1582" spans="1:16" x14ac:dyDescent="0.35">
      <c r="A1582" s="5" t="s">
        <v>711</v>
      </c>
      <c r="B1582" s="6">
        <v>174492500</v>
      </c>
      <c r="C1582" s="7" t="s">
        <v>53</v>
      </c>
      <c r="D1582" s="7" t="s">
        <v>186</v>
      </c>
      <c r="E1582" s="8">
        <v>44727</v>
      </c>
      <c r="F1582" s="8">
        <v>46553</v>
      </c>
      <c r="G1582" s="7">
        <v>1.5</v>
      </c>
      <c r="H1582" s="7">
        <v>100.18</v>
      </c>
      <c r="I1582" s="11">
        <v>0.96142000000000005</v>
      </c>
      <c r="J1582" s="14">
        <f t="shared" si="144"/>
        <v>167760579.35000002</v>
      </c>
      <c r="K1582" s="9">
        <f t="shared" si="145"/>
        <v>2516408.6902500005</v>
      </c>
      <c r="L1582" s="9">
        <f t="shared" si="146"/>
        <v>168062548.39283001</v>
      </c>
      <c r="M1582" s="9">
        <f t="shared" si="147"/>
        <v>301969.04282999039</v>
      </c>
      <c r="N1582" s="9">
        <f t="shared" si="148"/>
        <v>2818377.7330799908</v>
      </c>
      <c r="O1582" s="27">
        <f t="shared" si="149"/>
        <v>1.6769814334198385E-2</v>
      </c>
      <c r="P1582" s="10"/>
    </row>
    <row r="1583" spans="1:16" x14ac:dyDescent="0.35">
      <c r="A1583" s="5" t="s">
        <v>1609</v>
      </c>
      <c r="B1583" s="6">
        <v>24942000</v>
      </c>
      <c r="C1583" s="7" t="s">
        <v>287</v>
      </c>
      <c r="D1583" s="7" t="s">
        <v>30</v>
      </c>
      <c r="E1583" s="8">
        <v>44722</v>
      </c>
      <c r="F1583" s="8">
        <v>46183</v>
      </c>
      <c r="G1583" s="7">
        <v>3.43</v>
      </c>
      <c r="H1583" s="7">
        <v>100</v>
      </c>
      <c r="I1583" s="7">
        <v>9.5180000000000001E-2</v>
      </c>
      <c r="J1583" s="14">
        <f t="shared" si="144"/>
        <v>2373979.56</v>
      </c>
      <c r="K1583" s="9">
        <f t="shared" si="145"/>
        <v>81427.498908000009</v>
      </c>
      <c r="L1583" s="9">
        <f t="shared" si="146"/>
        <v>2373979.56</v>
      </c>
      <c r="M1583" s="9">
        <f t="shared" si="147"/>
        <v>0</v>
      </c>
      <c r="N1583" s="9">
        <f t="shared" si="148"/>
        <v>81427.498908000009</v>
      </c>
      <c r="O1583" s="27">
        <f t="shared" si="149"/>
        <v>3.4300000000000004E-2</v>
      </c>
      <c r="P1583" s="10"/>
    </row>
    <row r="1584" spans="1:16" x14ac:dyDescent="0.35">
      <c r="A1584" s="5" t="s">
        <v>1784</v>
      </c>
      <c r="B1584" s="6">
        <v>60300000</v>
      </c>
      <c r="C1584" s="7" t="s">
        <v>131</v>
      </c>
      <c r="D1584" s="7" t="s">
        <v>186</v>
      </c>
      <c r="E1584" s="8">
        <v>44728</v>
      </c>
      <c r="F1584" s="8">
        <v>46554</v>
      </c>
      <c r="G1584" s="7">
        <v>5.32</v>
      </c>
      <c r="H1584" s="7">
        <v>100</v>
      </c>
      <c r="I1584" s="7">
        <v>9.6310000000000007E-2</v>
      </c>
      <c r="J1584" s="14">
        <f t="shared" si="144"/>
        <v>5807493</v>
      </c>
      <c r="K1584" s="9">
        <f t="shared" si="145"/>
        <v>308958.62760000001</v>
      </c>
      <c r="L1584" s="9">
        <f t="shared" si="146"/>
        <v>5807493</v>
      </c>
      <c r="M1584" s="9">
        <f t="shared" si="147"/>
        <v>0</v>
      </c>
      <c r="N1584" s="9">
        <f t="shared" si="148"/>
        <v>308958.62760000001</v>
      </c>
      <c r="O1584" s="27">
        <f t="shared" si="149"/>
        <v>5.3200000000000004E-2</v>
      </c>
      <c r="P1584" s="10"/>
    </row>
    <row r="1585" spans="1:16" x14ac:dyDescent="0.35">
      <c r="A1585" s="5" t="s">
        <v>845</v>
      </c>
      <c r="B1585" s="6">
        <v>101970000</v>
      </c>
      <c r="C1585" s="7" t="s">
        <v>15</v>
      </c>
      <c r="D1585" s="7" t="s">
        <v>32</v>
      </c>
      <c r="E1585" s="8">
        <v>44771</v>
      </c>
      <c r="F1585" s="8">
        <v>46597</v>
      </c>
      <c r="G1585" s="7">
        <v>2</v>
      </c>
      <c r="H1585" s="7">
        <v>100</v>
      </c>
      <c r="I1585" s="7">
        <v>1</v>
      </c>
      <c r="J1585" s="14">
        <f t="shared" si="144"/>
        <v>101970000</v>
      </c>
      <c r="K1585" s="9">
        <f t="shared" si="145"/>
        <v>2039400</v>
      </c>
      <c r="L1585" s="9">
        <f t="shared" si="146"/>
        <v>101970000</v>
      </c>
      <c r="M1585" s="9">
        <f t="shared" si="147"/>
        <v>0</v>
      </c>
      <c r="N1585" s="9">
        <f t="shared" si="148"/>
        <v>2039400</v>
      </c>
      <c r="O1585" s="27">
        <f t="shared" si="149"/>
        <v>0.02</v>
      </c>
      <c r="P1585" s="10"/>
    </row>
    <row r="1586" spans="1:16" x14ac:dyDescent="0.35">
      <c r="A1586" s="5" t="s">
        <v>1226</v>
      </c>
      <c r="B1586" s="6">
        <v>113586000</v>
      </c>
      <c r="C1586" s="7" t="s">
        <v>53</v>
      </c>
      <c r="D1586" s="7" t="s">
        <v>54</v>
      </c>
      <c r="E1586" s="8">
        <v>44761</v>
      </c>
      <c r="F1586" s="8">
        <v>46953</v>
      </c>
      <c r="G1586" s="7">
        <v>1.9</v>
      </c>
      <c r="H1586" s="7">
        <v>100</v>
      </c>
      <c r="I1586" s="11">
        <v>1.01071</v>
      </c>
      <c r="J1586" s="14">
        <f t="shared" si="144"/>
        <v>114802506.06</v>
      </c>
      <c r="K1586" s="9">
        <f t="shared" si="145"/>
        <v>2181247.6151399999</v>
      </c>
      <c r="L1586" s="9">
        <f t="shared" si="146"/>
        <v>114802506.06</v>
      </c>
      <c r="M1586" s="9">
        <f t="shared" si="147"/>
        <v>0</v>
      </c>
      <c r="N1586" s="9">
        <f t="shared" si="148"/>
        <v>2181247.6151399999</v>
      </c>
      <c r="O1586" s="27">
        <f t="shared" si="149"/>
        <v>1.9E-2</v>
      </c>
      <c r="P1586" s="10"/>
    </row>
    <row r="1587" spans="1:16" x14ac:dyDescent="0.35">
      <c r="A1587" s="5" t="s">
        <v>1786</v>
      </c>
      <c r="B1587" s="6">
        <v>101980000</v>
      </c>
      <c r="C1587" s="7" t="s">
        <v>53</v>
      </c>
      <c r="D1587" s="7" t="s">
        <v>54</v>
      </c>
      <c r="E1587" s="8">
        <v>44833</v>
      </c>
      <c r="F1587" s="8">
        <v>49216</v>
      </c>
      <c r="G1587" s="7">
        <v>2.0375000000000001</v>
      </c>
      <c r="H1587" s="7">
        <v>100</v>
      </c>
      <c r="I1587" s="11">
        <v>1.05376</v>
      </c>
      <c r="J1587" s="14">
        <f t="shared" si="144"/>
        <v>107462444.8</v>
      </c>
      <c r="K1587" s="9">
        <f t="shared" si="145"/>
        <v>2189547.3128</v>
      </c>
      <c r="L1587" s="9">
        <f t="shared" si="146"/>
        <v>107462444.8</v>
      </c>
      <c r="M1587" s="9">
        <f t="shared" si="147"/>
        <v>0</v>
      </c>
      <c r="N1587" s="9">
        <f t="shared" si="148"/>
        <v>2189547.3128</v>
      </c>
      <c r="O1587" s="27">
        <f t="shared" si="149"/>
        <v>2.0375000000000001E-2</v>
      </c>
      <c r="P1587" s="10"/>
    </row>
    <row r="1588" spans="1:16" x14ac:dyDescent="0.35">
      <c r="A1588" s="5" t="s">
        <v>1199</v>
      </c>
      <c r="B1588" s="6">
        <v>9980000</v>
      </c>
      <c r="C1588" s="7" t="s">
        <v>15</v>
      </c>
      <c r="D1588" s="7" t="s">
        <v>61</v>
      </c>
      <c r="E1588" s="8">
        <v>44824</v>
      </c>
      <c r="F1588" s="8">
        <v>48477</v>
      </c>
      <c r="G1588" s="7">
        <v>4.3499999999999996</v>
      </c>
      <c r="H1588" s="7">
        <v>100</v>
      </c>
      <c r="I1588" s="7">
        <v>1</v>
      </c>
      <c r="J1588" s="14">
        <f t="shared" si="144"/>
        <v>9980000</v>
      </c>
      <c r="K1588" s="9">
        <f t="shared" si="145"/>
        <v>434129.99999999994</v>
      </c>
      <c r="L1588" s="9">
        <f t="shared" si="146"/>
        <v>9980000</v>
      </c>
      <c r="M1588" s="9">
        <f t="shared" si="147"/>
        <v>0</v>
      </c>
      <c r="N1588" s="9">
        <f t="shared" si="148"/>
        <v>434129.99999999994</v>
      </c>
      <c r="O1588" s="27">
        <f t="shared" si="149"/>
        <v>4.3499999999999997E-2</v>
      </c>
      <c r="P1588" s="10"/>
    </row>
    <row r="1589" spans="1:16" x14ac:dyDescent="0.35">
      <c r="A1589" s="5" t="s">
        <v>701</v>
      </c>
      <c r="B1589" s="6">
        <v>44322600</v>
      </c>
      <c r="C1589" s="7" t="s">
        <v>15</v>
      </c>
      <c r="D1589" s="7" t="s">
        <v>32</v>
      </c>
      <c r="E1589" s="8">
        <v>45624</v>
      </c>
      <c r="F1589" s="8">
        <v>48180</v>
      </c>
      <c r="G1589" s="7">
        <v>3</v>
      </c>
      <c r="H1589" s="7">
        <v>100</v>
      </c>
      <c r="I1589" s="7">
        <v>1</v>
      </c>
      <c r="J1589" s="14">
        <f t="shared" si="144"/>
        <v>44322600</v>
      </c>
      <c r="K1589" s="9">
        <f t="shared" si="145"/>
        <v>1329678</v>
      </c>
      <c r="L1589" s="9">
        <f t="shared" si="146"/>
        <v>44322600</v>
      </c>
      <c r="M1589" s="9">
        <f t="shared" si="147"/>
        <v>0</v>
      </c>
      <c r="N1589" s="9">
        <f t="shared" si="148"/>
        <v>1329678</v>
      </c>
      <c r="O1589" s="27">
        <f t="shared" si="149"/>
        <v>0.03</v>
      </c>
      <c r="P1589" s="10"/>
    </row>
    <row r="1590" spans="1:16" x14ac:dyDescent="0.35">
      <c r="A1590" s="5" t="s">
        <v>701</v>
      </c>
      <c r="B1590" s="6">
        <v>38505600</v>
      </c>
      <c r="C1590" s="7" t="s">
        <v>93</v>
      </c>
      <c r="D1590" s="7" t="s">
        <v>32</v>
      </c>
      <c r="E1590" s="8">
        <v>45632</v>
      </c>
      <c r="F1590" s="8">
        <v>47093</v>
      </c>
      <c r="G1590" s="7">
        <v>0</v>
      </c>
      <c r="H1590" s="7">
        <v>100</v>
      </c>
      <c r="I1590" s="11">
        <v>0.13048000000000001</v>
      </c>
      <c r="J1590" s="14">
        <f t="shared" si="144"/>
        <v>5024210.6880000001</v>
      </c>
      <c r="K1590" s="9">
        <f t="shared" si="145"/>
        <v>0</v>
      </c>
      <c r="L1590" s="9">
        <f t="shared" si="146"/>
        <v>5024210.6880000001</v>
      </c>
      <c r="M1590" s="9">
        <f t="shared" si="147"/>
        <v>0</v>
      </c>
      <c r="N1590" s="9">
        <f t="shared" si="148"/>
        <v>0</v>
      </c>
      <c r="O1590" s="27">
        <f t="shared" si="149"/>
        <v>0</v>
      </c>
      <c r="P1590" s="10"/>
    </row>
    <row r="1591" spans="1:16" x14ac:dyDescent="0.35">
      <c r="A1591" s="5" t="s">
        <v>1198</v>
      </c>
      <c r="B1591" s="6">
        <v>500000000</v>
      </c>
      <c r="C1591" s="7" t="s">
        <v>23</v>
      </c>
      <c r="D1591" s="7" t="s">
        <v>35</v>
      </c>
      <c r="E1591" s="8">
        <v>45575</v>
      </c>
      <c r="F1591" s="8">
        <v>47401</v>
      </c>
      <c r="G1591" s="7">
        <v>3.75</v>
      </c>
      <c r="H1591" s="7">
        <v>99.861000000000004</v>
      </c>
      <c r="I1591" s="7">
        <v>0.91066999999999998</v>
      </c>
      <c r="J1591" s="14">
        <f t="shared" si="144"/>
        <v>455335000</v>
      </c>
      <c r="K1591" s="9">
        <f t="shared" si="145"/>
        <v>17075062.5</v>
      </c>
      <c r="L1591" s="9">
        <f t="shared" si="146"/>
        <v>454702084.35000002</v>
      </c>
      <c r="M1591" s="9">
        <f t="shared" si="147"/>
        <v>-632915.64999997616</v>
      </c>
      <c r="N1591" s="9">
        <f t="shared" si="148"/>
        <v>16442146.850000024</v>
      </c>
      <c r="O1591" s="27">
        <f t="shared" si="149"/>
        <v>3.6160262765243742E-2</v>
      </c>
      <c r="P1591" s="10"/>
    </row>
    <row r="1592" spans="1:16" x14ac:dyDescent="0.35">
      <c r="A1592" s="5" t="s">
        <v>1565</v>
      </c>
      <c r="B1592" s="6">
        <v>56374200</v>
      </c>
      <c r="C1592" s="7" t="s">
        <v>1272</v>
      </c>
      <c r="D1592" s="7" t="s">
        <v>116</v>
      </c>
      <c r="E1592" s="8">
        <v>45597</v>
      </c>
      <c r="F1592" s="8">
        <v>49249</v>
      </c>
      <c r="G1592" s="7">
        <v>2.2000000000000002</v>
      </c>
      <c r="H1592" s="7">
        <v>100</v>
      </c>
      <c r="I1592" s="11">
        <v>2.8830000000000001E-2</v>
      </c>
      <c r="J1592" s="14">
        <f t="shared" si="144"/>
        <v>1625268.186</v>
      </c>
      <c r="K1592" s="9">
        <f t="shared" si="145"/>
        <v>35755.900092000003</v>
      </c>
      <c r="L1592" s="9">
        <f t="shared" si="146"/>
        <v>1625268.186</v>
      </c>
      <c r="M1592" s="9">
        <f t="shared" si="147"/>
        <v>0</v>
      </c>
      <c r="N1592" s="9">
        <f t="shared" si="148"/>
        <v>35755.900092000003</v>
      </c>
      <c r="O1592" s="27">
        <f t="shared" si="149"/>
        <v>2.2000000000000002E-2</v>
      </c>
      <c r="P1592" s="10"/>
    </row>
    <row r="1593" spans="1:16" x14ac:dyDescent="0.35">
      <c r="A1593" s="5" t="s">
        <v>701</v>
      </c>
      <c r="B1593" s="6">
        <v>6300000</v>
      </c>
      <c r="C1593" s="7" t="s">
        <v>23</v>
      </c>
      <c r="D1593" s="7" t="s">
        <v>32</v>
      </c>
      <c r="E1593" s="8">
        <v>45603</v>
      </c>
      <c r="F1593" s="8">
        <v>47429</v>
      </c>
      <c r="G1593" s="7">
        <v>4.3</v>
      </c>
      <c r="H1593" s="7">
        <v>100</v>
      </c>
      <c r="I1593" s="7">
        <v>0.91734000000000004</v>
      </c>
      <c r="J1593" s="14">
        <f t="shared" si="144"/>
        <v>5779242</v>
      </c>
      <c r="K1593" s="9">
        <f t="shared" si="145"/>
        <v>248507.40599999999</v>
      </c>
      <c r="L1593" s="9">
        <f t="shared" si="146"/>
        <v>5779242</v>
      </c>
      <c r="M1593" s="9">
        <f t="shared" si="147"/>
        <v>0</v>
      </c>
      <c r="N1593" s="9">
        <f t="shared" si="148"/>
        <v>248507.40599999999</v>
      </c>
      <c r="O1593" s="27">
        <f t="shared" si="149"/>
        <v>4.2999999999999997E-2</v>
      </c>
      <c r="P1593" s="10"/>
    </row>
    <row r="1594" spans="1:16" x14ac:dyDescent="0.35">
      <c r="A1594" s="5" t="s">
        <v>1549</v>
      </c>
      <c r="B1594" s="6">
        <v>62588000</v>
      </c>
      <c r="C1594" s="7" t="s">
        <v>1272</v>
      </c>
      <c r="D1594" s="7" t="s">
        <v>116</v>
      </c>
      <c r="E1594" s="8">
        <v>45601</v>
      </c>
      <c r="F1594" s="8">
        <v>47427</v>
      </c>
      <c r="G1594" s="7">
        <v>2</v>
      </c>
      <c r="H1594" s="7">
        <v>100</v>
      </c>
      <c r="I1594" s="11">
        <v>2.887E-2</v>
      </c>
      <c r="J1594" s="14">
        <f t="shared" si="144"/>
        <v>1806915.56</v>
      </c>
      <c r="K1594" s="9">
        <f t="shared" si="145"/>
        <v>36138.311200000004</v>
      </c>
      <c r="L1594" s="9">
        <f t="shared" si="146"/>
        <v>1806915.56</v>
      </c>
      <c r="M1594" s="9">
        <f t="shared" si="147"/>
        <v>0</v>
      </c>
      <c r="N1594" s="9">
        <f t="shared" si="148"/>
        <v>36138.311200000004</v>
      </c>
      <c r="O1594" s="27">
        <f t="shared" si="149"/>
        <v>0.02</v>
      </c>
      <c r="P1594" s="10"/>
    </row>
    <row r="1595" spans="1:16" x14ac:dyDescent="0.35">
      <c r="A1595" s="5" t="s">
        <v>1031</v>
      </c>
      <c r="B1595" s="6">
        <v>29409600</v>
      </c>
      <c r="C1595" s="7" t="s">
        <v>287</v>
      </c>
      <c r="D1595" s="7" t="s">
        <v>30</v>
      </c>
      <c r="E1595" s="8">
        <v>45525</v>
      </c>
      <c r="F1595" s="8">
        <v>46986</v>
      </c>
      <c r="G1595" s="7">
        <v>3.246</v>
      </c>
      <c r="H1595" s="7">
        <v>100</v>
      </c>
      <c r="I1595" s="7">
        <v>8.7120000000000003E-2</v>
      </c>
      <c r="J1595" s="14">
        <f t="shared" si="144"/>
        <v>2562164.352</v>
      </c>
      <c r="K1595" s="9">
        <f t="shared" si="145"/>
        <v>83167.854865920002</v>
      </c>
      <c r="L1595" s="9">
        <f t="shared" si="146"/>
        <v>2562164.352</v>
      </c>
      <c r="M1595" s="9">
        <f t="shared" si="147"/>
        <v>0</v>
      </c>
      <c r="N1595" s="9">
        <f t="shared" si="148"/>
        <v>83167.854865920002</v>
      </c>
      <c r="O1595" s="27">
        <f t="shared" si="149"/>
        <v>3.2460000000000003E-2</v>
      </c>
      <c r="P1595" s="10"/>
    </row>
    <row r="1596" spans="1:16" x14ac:dyDescent="0.35">
      <c r="A1596" s="5" t="s">
        <v>1485</v>
      </c>
      <c r="B1596" s="6">
        <v>165032000</v>
      </c>
      <c r="C1596" s="7" t="s">
        <v>53</v>
      </c>
      <c r="D1596" s="7" t="s">
        <v>54</v>
      </c>
      <c r="E1596" s="8">
        <v>45544</v>
      </c>
      <c r="F1596" s="8">
        <v>46365</v>
      </c>
      <c r="G1596" s="7">
        <v>0.8</v>
      </c>
      <c r="H1596" s="7">
        <v>100.03</v>
      </c>
      <c r="I1596" s="11">
        <v>1.0695699999999999</v>
      </c>
      <c r="J1596" s="14">
        <f t="shared" si="144"/>
        <v>176513276.23999998</v>
      </c>
      <c r="K1596" s="9">
        <f t="shared" si="145"/>
        <v>1412106.2099199998</v>
      </c>
      <c r="L1596" s="9">
        <f t="shared" si="146"/>
        <v>176566230.22287196</v>
      </c>
      <c r="M1596" s="9">
        <f t="shared" si="147"/>
        <v>52953.982871979475</v>
      </c>
      <c r="N1596" s="9">
        <f t="shared" si="148"/>
        <v>1465060.1927919793</v>
      </c>
      <c r="O1596" s="27">
        <f t="shared" si="149"/>
        <v>8.2975107467758522E-3</v>
      </c>
      <c r="P1596" s="10"/>
    </row>
    <row r="1597" spans="1:16" x14ac:dyDescent="0.35">
      <c r="A1597" s="5" t="s">
        <v>1402</v>
      </c>
      <c r="B1597" s="6">
        <v>47000000</v>
      </c>
      <c r="C1597" s="7" t="s">
        <v>131</v>
      </c>
      <c r="D1597" s="7" t="s">
        <v>186</v>
      </c>
      <c r="E1597" s="8">
        <v>45540</v>
      </c>
      <c r="F1597" s="8">
        <v>48096</v>
      </c>
      <c r="G1597" s="7">
        <v>5.09</v>
      </c>
      <c r="H1597" s="7">
        <v>100</v>
      </c>
      <c r="I1597" s="7">
        <v>8.4919999999999995E-2</v>
      </c>
      <c r="J1597" s="14">
        <f t="shared" si="144"/>
        <v>3991240</v>
      </c>
      <c r="K1597" s="9">
        <f t="shared" si="145"/>
        <v>203154.11600000001</v>
      </c>
      <c r="L1597" s="9">
        <f t="shared" si="146"/>
        <v>3991240</v>
      </c>
      <c r="M1597" s="9">
        <f t="shared" si="147"/>
        <v>0</v>
      </c>
      <c r="N1597" s="9">
        <f t="shared" si="148"/>
        <v>203154.11600000001</v>
      </c>
      <c r="O1597" s="27">
        <f t="shared" si="149"/>
        <v>5.0900000000000001E-2</v>
      </c>
      <c r="P1597" s="10"/>
    </row>
    <row r="1598" spans="1:16" x14ac:dyDescent="0.35">
      <c r="A1598" s="5" t="s">
        <v>1839</v>
      </c>
      <c r="B1598" s="6">
        <v>22312000</v>
      </c>
      <c r="C1598" s="7" t="s">
        <v>15</v>
      </c>
      <c r="D1598" s="7" t="s">
        <v>91</v>
      </c>
      <c r="E1598" s="8">
        <v>45554</v>
      </c>
      <c r="F1598" s="8">
        <v>48110</v>
      </c>
      <c r="G1598" s="7">
        <v>3.44</v>
      </c>
      <c r="H1598" s="7">
        <v>100</v>
      </c>
      <c r="I1598" s="7">
        <v>1</v>
      </c>
      <c r="J1598" s="14">
        <f t="shared" si="144"/>
        <v>22312000</v>
      </c>
      <c r="K1598" s="9">
        <f t="shared" si="145"/>
        <v>767532.8</v>
      </c>
      <c r="L1598" s="9">
        <f t="shared" si="146"/>
        <v>22312000</v>
      </c>
      <c r="M1598" s="9">
        <f t="shared" si="147"/>
        <v>0</v>
      </c>
      <c r="N1598" s="9">
        <f t="shared" si="148"/>
        <v>767532.8</v>
      </c>
      <c r="O1598" s="27">
        <f t="shared" si="149"/>
        <v>3.44E-2</v>
      </c>
      <c r="P1598" s="10"/>
    </row>
    <row r="1599" spans="1:16" x14ac:dyDescent="0.35">
      <c r="A1599" s="5" t="s">
        <v>695</v>
      </c>
      <c r="B1599" s="6">
        <v>34785000</v>
      </c>
      <c r="C1599" s="7" t="s">
        <v>684</v>
      </c>
      <c r="D1599" s="7" t="s">
        <v>69</v>
      </c>
      <c r="E1599" s="8">
        <v>45555</v>
      </c>
      <c r="F1599" s="8">
        <v>47746</v>
      </c>
      <c r="G1599" s="7">
        <v>2.34</v>
      </c>
      <c r="H1599" s="7">
        <v>100</v>
      </c>
      <c r="I1599" s="11">
        <v>6.28E-3</v>
      </c>
      <c r="J1599" s="14">
        <f t="shared" si="144"/>
        <v>218449.8</v>
      </c>
      <c r="K1599" s="9">
        <f t="shared" si="145"/>
        <v>5111.7253199999996</v>
      </c>
      <c r="L1599" s="9">
        <f t="shared" si="146"/>
        <v>218449.8</v>
      </c>
      <c r="M1599" s="9">
        <f t="shared" si="147"/>
        <v>0</v>
      </c>
      <c r="N1599" s="9">
        <f t="shared" si="148"/>
        <v>5111.7253199999996</v>
      </c>
      <c r="O1599" s="27">
        <f t="shared" si="149"/>
        <v>2.3400000000000001E-2</v>
      </c>
      <c r="P1599" s="10"/>
    </row>
    <row r="1600" spans="1:16" x14ac:dyDescent="0.35">
      <c r="A1600" s="5" t="s">
        <v>1504</v>
      </c>
      <c r="B1600" s="6">
        <v>43472000</v>
      </c>
      <c r="C1600" s="7" t="s">
        <v>15</v>
      </c>
      <c r="D1600" s="7" t="s">
        <v>37</v>
      </c>
      <c r="E1600" s="8">
        <v>45581</v>
      </c>
      <c r="F1600" s="8">
        <v>46859</v>
      </c>
      <c r="G1600" s="7">
        <v>3</v>
      </c>
      <c r="H1600" s="7">
        <v>100</v>
      </c>
      <c r="I1600" s="7">
        <v>1</v>
      </c>
      <c r="J1600" s="14">
        <f t="shared" si="144"/>
        <v>43472000</v>
      </c>
      <c r="K1600" s="9">
        <f t="shared" si="145"/>
        <v>1304160</v>
      </c>
      <c r="L1600" s="9">
        <f t="shared" si="146"/>
        <v>43472000</v>
      </c>
      <c r="M1600" s="9">
        <f t="shared" si="147"/>
        <v>0</v>
      </c>
      <c r="N1600" s="9">
        <f t="shared" si="148"/>
        <v>1304160</v>
      </c>
      <c r="O1600" s="27">
        <f t="shared" si="149"/>
        <v>0.03</v>
      </c>
      <c r="P1600" s="10"/>
    </row>
    <row r="1601" spans="1:16" x14ac:dyDescent="0.35">
      <c r="A1601" s="5" t="s">
        <v>1658</v>
      </c>
      <c r="B1601" s="6">
        <v>27272500</v>
      </c>
      <c r="C1601" s="7" t="s">
        <v>15</v>
      </c>
      <c r="D1601" s="7" t="s">
        <v>116</v>
      </c>
      <c r="E1601" s="8">
        <v>45512</v>
      </c>
      <c r="F1601" s="8">
        <v>49895</v>
      </c>
      <c r="G1601" s="7">
        <v>3.91</v>
      </c>
      <c r="H1601" s="7">
        <v>100</v>
      </c>
      <c r="I1601" s="7">
        <v>1</v>
      </c>
      <c r="J1601" s="14">
        <f t="shared" si="144"/>
        <v>27272500</v>
      </c>
      <c r="K1601" s="9">
        <f t="shared" si="145"/>
        <v>1066354.75</v>
      </c>
      <c r="L1601" s="9">
        <f t="shared" si="146"/>
        <v>27272500</v>
      </c>
      <c r="M1601" s="9">
        <f t="shared" si="147"/>
        <v>0</v>
      </c>
      <c r="N1601" s="9">
        <f t="shared" si="148"/>
        <v>1066354.75</v>
      </c>
      <c r="O1601" s="27">
        <f t="shared" si="149"/>
        <v>3.9100000000000003E-2</v>
      </c>
      <c r="P1601" s="10"/>
    </row>
    <row r="1602" spans="1:16" x14ac:dyDescent="0.35">
      <c r="A1602" s="5" t="s">
        <v>1489</v>
      </c>
      <c r="B1602" s="6">
        <v>138330000</v>
      </c>
      <c r="C1602" s="7" t="s">
        <v>131</v>
      </c>
      <c r="D1602" s="7" t="s">
        <v>186</v>
      </c>
      <c r="E1602" s="8">
        <v>45440</v>
      </c>
      <c r="F1602" s="8">
        <v>47266</v>
      </c>
      <c r="G1602" s="7">
        <v>5.73</v>
      </c>
      <c r="H1602" s="7">
        <v>100</v>
      </c>
      <c r="I1602" s="7">
        <v>8.7080000000000005E-2</v>
      </c>
      <c r="J1602" s="14">
        <f t="shared" si="144"/>
        <v>12045776.4</v>
      </c>
      <c r="K1602" s="9">
        <f t="shared" si="145"/>
        <v>690222.98772000009</v>
      </c>
      <c r="L1602" s="9">
        <f t="shared" si="146"/>
        <v>12045776.4</v>
      </c>
      <c r="M1602" s="9">
        <f t="shared" si="147"/>
        <v>0</v>
      </c>
      <c r="N1602" s="9">
        <f t="shared" si="148"/>
        <v>690222.98772000009</v>
      </c>
      <c r="O1602" s="27">
        <f t="shared" si="149"/>
        <v>5.7300000000000004E-2</v>
      </c>
      <c r="P1602" s="10"/>
    </row>
    <row r="1603" spans="1:16" x14ac:dyDescent="0.35">
      <c r="A1603" s="5" t="s">
        <v>1350</v>
      </c>
      <c r="B1603" s="6">
        <v>93817000</v>
      </c>
      <c r="C1603" s="7" t="s">
        <v>287</v>
      </c>
      <c r="D1603" s="7" t="s">
        <v>30</v>
      </c>
      <c r="E1603" s="8">
        <v>45441</v>
      </c>
      <c r="F1603" s="8">
        <v>46720</v>
      </c>
      <c r="G1603" s="7">
        <v>3.1219999999999999</v>
      </c>
      <c r="H1603" s="7">
        <v>100</v>
      </c>
      <c r="I1603" s="7">
        <v>8.6620000000000003E-2</v>
      </c>
      <c r="J1603" s="14">
        <f t="shared" si="144"/>
        <v>8126428.54</v>
      </c>
      <c r="K1603" s="9">
        <f t="shared" si="145"/>
        <v>253707.09901879999</v>
      </c>
      <c r="L1603" s="9">
        <f t="shared" si="146"/>
        <v>8126428.54</v>
      </c>
      <c r="M1603" s="9">
        <f t="shared" si="147"/>
        <v>0</v>
      </c>
      <c r="N1603" s="9">
        <f t="shared" si="148"/>
        <v>253707.09901879999</v>
      </c>
      <c r="O1603" s="27">
        <f t="shared" si="149"/>
        <v>3.1219999999999998E-2</v>
      </c>
      <c r="P1603" s="10"/>
    </row>
    <row r="1604" spans="1:16" x14ac:dyDescent="0.35">
      <c r="A1604" s="5" t="s">
        <v>868</v>
      </c>
      <c r="B1604" s="6">
        <v>85897800</v>
      </c>
      <c r="C1604" s="7" t="s">
        <v>287</v>
      </c>
      <c r="D1604" s="7" t="s">
        <v>30</v>
      </c>
      <c r="E1604" s="8">
        <v>45467</v>
      </c>
      <c r="F1604" s="8">
        <v>46562</v>
      </c>
      <c r="G1604" s="7">
        <v>4.1509999999999998</v>
      </c>
      <c r="H1604" s="7">
        <v>100</v>
      </c>
      <c r="I1604" s="7">
        <v>8.899E-2</v>
      </c>
      <c r="J1604" s="14">
        <f t="shared" si="144"/>
        <v>7644045.2220000001</v>
      </c>
      <c r="K1604" s="9">
        <f t="shared" si="145"/>
        <v>317304.31716521998</v>
      </c>
      <c r="L1604" s="9">
        <f t="shared" si="146"/>
        <v>7644045.2220000001</v>
      </c>
      <c r="M1604" s="9">
        <f t="shared" si="147"/>
        <v>0</v>
      </c>
      <c r="N1604" s="9">
        <f t="shared" si="148"/>
        <v>317304.31716521998</v>
      </c>
      <c r="O1604" s="27">
        <f t="shared" si="149"/>
        <v>4.1509999999999998E-2</v>
      </c>
      <c r="P1604" s="10"/>
    </row>
    <row r="1605" spans="1:16" x14ac:dyDescent="0.35">
      <c r="A1605" s="5" t="s">
        <v>1320</v>
      </c>
      <c r="B1605" s="6">
        <v>31488000</v>
      </c>
      <c r="C1605" s="7" t="s">
        <v>15</v>
      </c>
      <c r="D1605" s="7" t="s">
        <v>116</v>
      </c>
      <c r="E1605" s="8">
        <v>45639</v>
      </c>
      <c r="F1605" s="8">
        <v>48561</v>
      </c>
      <c r="G1605" s="7">
        <v>0</v>
      </c>
      <c r="H1605" s="7">
        <v>100</v>
      </c>
      <c r="I1605" s="7">
        <v>1</v>
      </c>
      <c r="J1605" s="14">
        <f t="shared" si="144"/>
        <v>31488000</v>
      </c>
      <c r="K1605" s="9">
        <f t="shared" si="145"/>
        <v>0</v>
      </c>
      <c r="L1605" s="9">
        <f t="shared" si="146"/>
        <v>31488000</v>
      </c>
      <c r="M1605" s="9">
        <f t="shared" si="147"/>
        <v>0</v>
      </c>
      <c r="N1605" s="9">
        <f t="shared" si="148"/>
        <v>0</v>
      </c>
      <c r="O1605" s="27">
        <f t="shared" si="149"/>
        <v>0</v>
      </c>
      <c r="P1605" s="10"/>
    </row>
    <row r="1606" spans="1:16" x14ac:dyDescent="0.35">
      <c r="A1606" s="5" t="s">
        <v>1266</v>
      </c>
      <c r="B1606" s="6">
        <v>38292000</v>
      </c>
      <c r="C1606" s="7" t="s">
        <v>287</v>
      </c>
      <c r="D1606" s="7" t="s">
        <v>30</v>
      </c>
      <c r="E1606" s="8">
        <v>45461</v>
      </c>
      <c r="F1606" s="8">
        <v>47287</v>
      </c>
      <c r="G1606" s="7">
        <v>3.2</v>
      </c>
      <c r="H1606" s="7">
        <v>100</v>
      </c>
      <c r="I1606" s="7">
        <v>8.8669999999999999E-2</v>
      </c>
      <c r="J1606" s="14">
        <f t="shared" si="144"/>
        <v>3395351.64</v>
      </c>
      <c r="K1606" s="9">
        <f t="shared" si="145"/>
        <v>108651.25248000001</v>
      </c>
      <c r="L1606" s="9">
        <f t="shared" si="146"/>
        <v>3395351.64</v>
      </c>
      <c r="M1606" s="9">
        <f t="shared" si="147"/>
        <v>0</v>
      </c>
      <c r="N1606" s="9">
        <f t="shared" si="148"/>
        <v>108651.25248000001</v>
      </c>
      <c r="O1606" s="27">
        <f t="shared" si="149"/>
        <v>3.2000000000000001E-2</v>
      </c>
      <c r="P1606" s="10"/>
    </row>
    <row r="1607" spans="1:16" x14ac:dyDescent="0.35">
      <c r="A1607" s="5" t="s">
        <v>695</v>
      </c>
      <c r="B1607" s="6">
        <v>12634260</v>
      </c>
      <c r="C1607" s="7" t="s">
        <v>15</v>
      </c>
      <c r="D1607" s="7" t="s">
        <v>69</v>
      </c>
      <c r="E1607" s="8">
        <v>45470</v>
      </c>
      <c r="F1607" s="8">
        <v>46565</v>
      </c>
      <c r="G1607" s="7">
        <v>4.42</v>
      </c>
      <c r="H1607" s="7">
        <v>100</v>
      </c>
      <c r="I1607" s="7">
        <v>1</v>
      </c>
      <c r="J1607" s="14">
        <f t="shared" si="144"/>
        <v>12634260</v>
      </c>
      <c r="K1607" s="9">
        <f t="shared" si="145"/>
        <v>558434.2919999999</v>
      </c>
      <c r="L1607" s="9">
        <f t="shared" si="146"/>
        <v>12634260</v>
      </c>
      <c r="M1607" s="9">
        <f t="shared" si="147"/>
        <v>0</v>
      </c>
      <c r="N1607" s="9">
        <f t="shared" si="148"/>
        <v>558434.2919999999</v>
      </c>
      <c r="O1607" s="27">
        <f t="shared" si="149"/>
        <v>4.4199999999999989E-2</v>
      </c>
      <c r="P1607" s="10"/>
    </row>
    <row r="1608" spans="1:16" x14ac:dyDescent="0.35">
      <c r="A1608" s="5" t="s">
        <v>1584</v>
      </c>
      <c r="B1608" s="6">
        <v>28201200</v>
      </c>
      <c r="C1608" s="7" t="s">
        <v>287</v>
      </c>
      <c r="D1608" s="7" t="s">
        <v>30</v>
      </c>
      <c r="E1608" s="8">
        <v>45387</v>
      </c>
      <c r="F1608" s="8">
        <v>47213</v>
      </c>
      <c r="G1608" s="7">
        <v>5.1429999999999998</v>
      </c>
      <c r="H1608" s="7">
        <v>100</v>
      </c>
      <c r="I1608" s="7">
        <v>8.6529999999999996E-2</v>
      </c>
      <c r="J1608" s="14">
        <f t="shared" si="144"/>
        <v>2440249.8359999997</v>
      </c>
      <c r="K1608" s="9">
        <f t="shared" si="145"/>
        <v>125502.04906547998</v>
      </c>
      <c r="L1608" s="9">
        <f t="shared" si="146"/>
        <v>2440249.8359999997</v>
      </c>
      <c r="M1608" s="9">
        <f t="shared" si="147"/>
        <v>0</v>
      </c>
      <c r="N1608" s="9">
        <f t="shared" si="148"/>
        <v>125502.04906547998</v>
      </c>
      <c r="O1608" s="27">
        <f t="shared" si="149"/>
        <v>5.1429999999999997E-2</v>
      </c>
      <c r="P1608" s="10"/>
    </row>
    <row r="1609" spans="1:16" x14ac:dyDescent="0.35">
      <c r="A1609" s="5" t="s">
        <v>1846</v>
      </c>
      <c r="B1609" s="6">
        <v>10854000</v>
      </c>
      <c r="C1609" s="7" t="s">
        <v>15</v>
      </c>
      <c r="D1609" s="7" t="s">
        <v>91</v>
      </c>
      <c r="E1609" s="8">
        <v>45245</v>
      </c>
      <c r="F1609" s="8">
        <v>47072</v>
      </c>
      <c r="G1609" s="7">
        <v>5</v>
      </c>
      <c r="H1609" s="7">
        <v>101</v>
      </c>
      <c r="I1609" s="7">
        <v>1</v>
      </c>
      <c r="J1609" s="14">
        <f t="shared" si="144"/>
        <v>10854000</v>
      </c>
      <c r="K1609" s="9">
        <f t="shared" si="145"/>
        <v>542700</v>
      </c>
      <c r="L1609" s="9">
        <f t="shared" si="146"/>
        <v>10962540</v>
      </c>
      <c r="M1609" s="9">
        <f t="shared" si="147"/>
        <v>108540</v>
      </c>
      <c r="N1609" s="9">
        <f t="shared" si="148"/>
        <v>651240</v>
      </c>
      <c r="O1609" s="27">
        <f t="shared" si="149"/>
        <v>5.9405940594059403E-2</v>
      </c>
      <c r="P1609" s="10"/>
    </row>
    <row r="1610" spans="1:16" x14ac:dyDescent="0.35">
      <c r="A1610" s="5" t="s">
        <v>851</v>
      </c>
      <c r="B1610" s="6">
        <v>45628000</v>
      </c>
      <c r="C1610" s="7" t="s">
        <v>287</v>
      </c>
      <c r="D1610" s="7" t="s">
        <v>30</v>
      </c>
      <c r="E1610" s="8">
        <v>45398</v>
      </c>
      <c r="F1610" s="8">
        <v>47224</v>
      </c>
      <c r="G1610" s="7">
        <v>4.0949999999999998</v>
      </c>
      <c r="H1610" s="7">
        <v>100</v>
      </c>
      <c r="I1610" s="7">
        <v>8.6290000000000006E-2</v>
      </c>
      <c r="J1610" s="14">
        <f t="shared" si="144"/>
        <v>3937240.12</v>
      </c>
      <c r="K1610" s="9">
        <f t="shared" si="145"/>
        <v>161229.98291399999</v>
      </c>
      <c r="L1610" s="9">
        <f t="shared" si="146"/>
        <v>3937240.12</v>
      </c>
      <c r="M1610" s="9">
        <f t="shared" si="147"/>
        <v>0</v>
      </c>
      <c r="N1610" s="9">
        <f t="shared" si="148"/>
        <v>161229.98291399999</v>
      </c>
      <c r="O1610" s="27">
        <f t="shared" si="149"/>
        <v>4.095E-2</v>
      </c>
      <c r="P1610" s="10"/>
    </row>
    <row r="1611" spans="1:16" x14ac:dyDescent="0.35">
      <c r="A1611" s="5" t="s">
        <v>1234</v>
      </c>
      <c r="B1611" s="6">
        <v>27624000</v>
      </c>
      <c r="C1611" s="7" t="s">
        <v>93</v>
      </c>
      <c r="D1611" s="7" t="s">
        <v>71</v>
      </c>
      <c r="E1611" s="8">
        <v>45401</v>
      </c>
      <c r="F1611" s="8">
        <v>46314</v>
      </c>
      <c r="G1611" s="7">
        <v>3.8</v>
      </c>
      <c r="H1611" s="7">
        <v>100</v>
      </c>
      <c r="I1611" s="11">
        <v>0.12950999999999999</v>
      </c>
      <c r="J1611" s="14">
        <f t="shared" si="144"/>
        <v>3577584.2399999998</v>
      </c>
      <c r="K1611" s="9">
        <f t="shared" si="145"/>
        <v>135948.20111999998</v>
      </c>
      <c r="L1611" s="9">
        <f t="shared" si="146"/>
        <v>3577584.2399999998</v>
      </c>
      <c r="M1611" s="9">
        <f t="shared" si="147"/>
        <v>0</v>
      </c>
      <c r="N1611" s="9">
        <f t="shared" si="148"/>
        <v>135948.20111999998</v>
      </c>
      <c r="O1611" s="27">
        <f t="shared" si="149"/>
        <v>3.7999999999999999E-2</v>
      </c>
      <c r="P1611" s="10"/>
    </row>
    <row r="1612" spans="1:16" x14ac:dyDescent="0.35">
      <c r="A1612" s="5" t="s">
        <v>1208</v>
      </c>
      <c r="B1612" s="6">
        <v>32345950</v>
      </c>
      <c r="C1612" s="7" t="s">
        <v>287</v>
      </c>
      <c r="D1612" s="7" t="s">
        <v>30</v>
      </c>
      <c r="E1612" s="8">
        <v>45405</v>
      </c>
      <c r="F1612" s="8">
        <v>47231</v>
      </c>
      <c r="G1612" s="7">
        <v>4.0549999999999997</v>
      </c>
      <c r="H1612" s="7">
        <v>100</v>
      </c>
      <c r="I1612" s="7">
        <v>8.5870000000000002E-2</v>
      </c>
      <c r="J1612" s="14">
        <f t="shared" si="144"/>
        <v>2777546.7264999999</v>
      </c>
      <c r="K1612" s="9">
        <f t="shared" si="145"/>
        <v>112629.51975957498</v>
      </c>
      <c r="L1612" s="9">
        <f t="shared" si="146"/>
        <v>2777546.7264999999</v>
      </c>
      <c r="M1612" s="9">
        <f t="shared" si="147"/>
        <v>0</v>
      </c>
      <c r="N1612" s="9">
        <f t="shared" si="148"/>
        <v>112629.51975957498</v>
      </c>
      <c r="O1612" s="27">
        <f t="shared" si="149"/>
        <v>4.0549999999999996E-2</v>
      </c>
      <c r="P1612" s="10"/>
    </row>
    <row r="1613" spans="1:16" x14ac:dyDescent="0.35">
      <c r="A1613" s="5" t="s">
        <v>1649</v>
      </c>
      <c r="B1613" s="6">
        <v>64633800</v>
      </c>
      <c r="C1613" s="7" t="s">
        <v>287</v>
      </c>
      <c r="D1613" s="7" t="s">
        <v>30</v>
      </c>
      <c r="E1613" s="8">
        <v>45426</v>
      </c>
      <c r="F1613" s="8">
        <v>47436</v>
      </c>
      <c r="G1613" s="7">
        <v>4.2060000000000004</v>
      </c>
      <c r="H1613" s="7">
        <v>100</v>
      </c>
      <c r="I1613" s="7">
        <v>8.5510000000000003E-2</v>
      </c>
      <c r="J1613" s="14">
        <f t="shared" si="144"/>
        <v>5526836.2379999999</v>
      </c>
      <c r="K1613" s="9">
        <f t="shared" si="145"/>
        <v>232458.73217028004</v>
      </c>
      <c r="L1613" s="9">
        <f t="shared" si="146"/>
        <v>5526836.2379999999</v>
      </c>
      <c r="M1613" s="9">
        <f t="shared" si="147"/>
        <v>0</v>
      </c>
      <c r="N1613" s="9">
        <f t="shared" si="148"/>
        <v>232458.73217028004</v>
      </c>
      <c r="O1613" s="27">
        <f t="shared" si="149"/>
        <v>4.2060000000000007E-2</v>
      </c>
      <c r="P1613" s="10"/>
    </row>
    <row r="1614" spans="1:16" x14ac:dyDescent="0.35">
      <c r="A1614" s="5" t="s">
        <v>1370</v>
      </c>
      <c r="B1614" s="6">
        <v>70092750</v>
      </c>
      <c r="C1614" s="7" t="s">
        <v>287</v>
      </c>
      <c r="D1614" s="7" t="s">
        <v>30</v>
      </c>
      <c r="E1614" s="8">
        <v>45428</v>
      </c>
      <c r="F1614" s="8">
        <v>46311</v>
      </c>
      <c r="G1614" s="7">
        <v>3.806</v>
      </c>
      <c r="H1614" s="7">
        <v>100</v>
      </c>
      <c r="I1614" s="7">
        <v>8.5400000000000004E-2</v>
      </c>
      <c r="J1614" s="14">
        <f t="shared" si="144"/>
        <v>5985920.8500000006</v>
      </c>
      <c r="K1614" s="9">
        <f t="shared" si="145"/>
        <v>227824.14755100003</v>
      </c>
      <c r="L1614" s="9">
        <f t="shared" si="146"/>
        <v>5985920.8500000006</v>
      </c>
      <c r="M1614" s="9">
        <f t="shared" si="147"/>
        <v>0</v>
      </c>
      <c r="N1614" s="9">
        <f t="shared" si="148"/>
        <v>227824.14755100003</v>
      </c>
      <c r="O1614" s="27">
        <f t="shared" si="149"/>
        <v>3.8060000000000004E-2</v>
      </c>
      <c r="P1614" s="10"/>
    </row>
    <row r="1615" spans="1:16" x14ac:dyDescent="0.35">
      <c r="A1615" s="5" t="s">
        <v>502</v>
      </c>
      <c r="B1615" s="6">
        <v>74880000</v>
      </c>
      <c r="C1615" s="7" t="s">
        <v>131</v>
      </c>
      <c r="D1615" s="7" t="s">
        <v>35</v>
      </c>
      <c r="E1615" s="8">
        <v>45427</v>
      </c>
      <c r="F1615" s="8">
        <v>46521</v>
      </c>
      <c r="G1615" s="7">
        <v>5.08</v>
      </c>
      <c r="H1615" s="7">
        <v>100</v>
      </c>
      <c r="I1615" s="7">
        <v>8.5559999999999997E-2</v>
      </c>
      <c r="J1615" s="14">
        <f t="shared" si="144"/>
        <v>6406732.7999999998</v>
      </c>
      <c r="K1615" s="9">
        <f t="shared" si="145"/>
        <v>325462.02623999998</v>
      </c>
      <c r="L1615" s="9">
        <f t="shared" si="146"/>
        <v>6406732.7999999998</v>
      </c>
      <c r="M1615" s="9">
        <f t="shared" si="147"/>
        <v>0</v>
      </c>
      <c r="N1615" s="9">
        <f t="shared" si="148"/>
        <v>325462.02623999998</v>
      </c>
      <c r="O1615" s="27">
        <f t="shared" si="149"/>
        <v>5.0799999999999998E-2</v>
      </c>
      <c r="P1615" s="10"/>
    </row>
    <row r="1616" spans="1:16" x14ac:dyDescent="0.35">
      <c r="A1616" s="5" t="s">
        <v>182</v>
      </c>
      <c r="B1616" s="6">
        <v>236040000</v>
      </c>
      <c r="C1616" s="7" t="s">
        <v>684</v>
      </c>
      <c r="D1616" s="7" t="s">
        <v>37</v>
      </c>
      <c r="E1616" s="8">
        <v>45365</v>
      </c>
      <c r="F1616" s="8">
        <v>46094</v>
      </c>
      <c r="G1616" s="7">
        <v>1.2729999999999999</v>
      </c>
      <c r="H1616" s="7">
        <v>100</v>
      </c>
      <c r="I1616" s="11">
        <v>6.1900000000000002E-3</v>
      </c>
      <c r="J1616" s="14">
        <f t="shared" si="144"/>
        <v>1461087.6</v>
      </c>
      <c r="K1616" s="9">
        <f t="shared" si="145"/>
        <v>18599.645148</v>
      </c>
      <c r="L1616" s="9">
        <f t="shared" si="146"/>
        <v>1461087.6</v>
      </c>
      <c r="M1616" s="9">
        <f t="shared" si="147"/>
        <v>0</v>
      </c>
      <c r="N1616" s="9">
        <f t="shared" si="148"/>
        <v>18599.645148</v>
      </c>
      <c r="O1616" s="27">
        <f t="shared" si="149"/>
        <v>1.2729999999999998E-2</v>
      </c>
      <c r="P1616" s="10"/>
    </row>
    <row r="1617" spans="1:16" x14ac:dyDescent="0.35">
      <c r="A1617" s="5" t="s">
        <v>1221</v>
      </c>
      <c r="B1617" s="6">
        <v>38530800</v>
      </c>
      <c r="C1617" s="7" t="s">
        <v>287</v>
      </c>
      <c r="D1617" s="7" t="s">
        <v>30</v>
      </c>
      <c r="E1617" s="8">
        <v>45366</v>
      </c>
      <c r="F1617" s="8">
        <v>46461</v>
      </c>
      <c r="G1617" s="7">
        <v>4.4029999999999996</v>
      </c>
      <c r="H1617" s="7">
        <v>100</v>
      </c>
      <c r="I1617" s="7">
        <v>8.9340000000000003E-2</v>
      </c>
      <c r="J1617" s="14">
        <f t="shared" si="144"/>
        <v>3442341.6720000003</v>
      </c>
      <c r="K1617" s="9">
        <f t="shared" si="145"/>
        <v>151566.30381816</v>
      </c>
      <c r="L1617" s="9">
        <f t="shared" si="146"/>
        <v>3442341.6720000003</v>
      </c>
      <c r="M1617" s="9">
        <f t="shared" si="147"/>
        <v>0</v>
      </c>
      <c r="N1617" s="9">
        <f t="shared" si="148"/>
        <v>151566.30381816</v>
      </c>
      <c r="O1617" s="27">
        <f t="shared" si="149"/>
        <v>4.403E-2</v>
      </c>
      <c r="P1617" s="10"/>
    </row>
    <row r="1618" spans="1:16" x14ac:dyDescent="0.35">
      <c r="A1618" s="5" t="s">
        <v>1221</v>
      </c>
      <c r="B1618" s="6">
        <v>81877950</v>
      </c>
      <c r="C1618" s="7" t="s">
        <v>287</v>
      </c>
      <c r="D1618" s="7" t="s">
        <v>30</v>
      </c>
      <c r="E1618" s="8">
        <v>45366</v>
      </c>
      <c r="F1618" s="8">
        <v>46461</v>
      </c>
      <c r="G1618" s="7">
        <v>3.44</v>
      </c>
      <c r="H1618" s="7">
        <v>100</v>
      </c>
      <c r="I1618" s="7">
        <v>8.9340000000000003E-2</v>
      </c>
      <c r="J1618" s="14">
        <f t="shared" si="144"/>
        <v>7314976.0530000003</v>
      </c>
      <c r="K1618" s="9">
        <f t="shared" si="145"/>
        <v>251635.17622320002</v>
      </c>
      <c r="L1618" s="9">
        <f t="shared" si="146"/>
        <v>7314976.0530000003</v>
      </c>
      <c r="M1618" s="9">
        <f t="shared" si="147"/>
        <v>0</v>
      </c>
      <c r="N1618" s="9">
        <f t="shared" si="148"/>
        <v>251635.17622320002</v>
      </c>
      <c r="O1618" s="27">
        <f t="shared" si="149"/>
        <v>3.44E-2</v>
      </c>
      <c r="P1618" s="10"/>
    </row>
    <row r="1619" spans="1:16" x14ac:dyDescent="0.35">
      <c r="A1619" s="5" t="s">
        <v>1074</v>
      </c>
      <c r="B1619" s="6">
        <v>168572250</v>
      </c>
      <c r="C1619" s="7" t="s">
        <v>287</v>
      </c>
      <c r="D1619" s="7" t="s">
        <v>30</v>
      </c>
      <c r="E1619" s="8">
        <v>45366</v>
      </c>
      <c r="F1619" s="8">
        <v>46461</v>
      </c>
      <c r="G1619" s="7">
        <v>2.84</v>
      </c>
      <c r="H1619" s="7">
        <v>100</v>
      </c>
      <c r="I1619" s="7">
        <v>8.9340000000000003E-2</v>
      </c>
      <c r="J1619" s="14">
        <f t="shared" si="144"/>
        <v>15060244.815000001</v>
      </c>
      <c r="K1619" s="9">
        <f t="shared" si="145"/>
        <v>427710.95274600002</v>
      </c>
      <c r="L1619" s="9">
        <f t="shared" si="146"/>
        <v>15060244.815000001</v>
      </c>
      <c r="M1619" s="9">
        <f t="shared" si="147"/>
        <v>0</v>
      </c>
      <c r="N1619" s="9">
        <f t="shared" si="148"/>
        <v>427710.95274600002</v>
      </c>
      <c r="O1619" s="27">
        <f t="shared" si="149"/>
        <v>2.8399999999999998E-2</v>
      </c>
      <c r="P1619" s="10"/>
    </row>
    <row r="1620" spans="1:16" x14ac:dyDescent="0.35">
      <c r="A1620" s="5" t="s">
        <v>1850</v>
      </c>
      <c r="B1620" s="6">
        <v>46748000</v>
      </c>
      <c r="C1620" s="7" t="s">
        <v>287</v>
      </c>
      <c r="D1620" s="7" t="s">
        <v>30</v>
      </c>
      <c r="E1620" s="8">
        <v>45379</v>
      </c>
      <c r="F1620" s="8">
        <v>46476</v>
      </c>
      <c r="G1620" s="7">
        <v>4.101</v>
      </c>
      <c r="H1620" s="7">
        <v>100</v>
      </c>
      <c r="I1620" s="7">
        <v>8.7230000000000002E-2</v>
      </c>
      <c r="J1620" s="14">
        <f t="shared" si="144"/>
        <v>4077828.04</v>
      </c>
      <c r="K1620" s="9">
        <f t="shared" si="145"/>
        <v>167231.72792039998</v>
      </c>
      <c r="L1620" s="9">
        <f t="shared" si="146"/>
        <v>4077828.04</v>
      </c>
      <c r="M1620" s="9">
        <f t="shared" si="147"/>
        <v>0</v>
      </c>
      <c r="N1620" s="9">
        <f t="shared" si="148"/>
        <v>167231.72792039998</v>
      </c>
      <c r="O1620" s="27">
        <f t="shared" si="149"/>
        <v>4.1009999999999998E-2</v>
      </c>
      <c r="P1620" s="10"/>
    </row>
    <row r="1621" spans="1:16" x14ac:dyDescent="0.35">
      <c r="A1621" s="5" t="s">
        <v>1851</v>
      </c>
      <c r="B1621" s="6">
        <v>37040000</v>
      </c>
      <c r="C1621" s="7" t="s">
        <v>131</v>
      </c>
      <c r="D1621" s="7" t="s">
        <v>186</v>
      </c>
      <c r="E1621" s="8">
        <v>45378</v>
      </c>
      <c r="F1621" s="8">
        <v>46839</v>
      </c>
      <c r="G1621" s="7">
        <v>4.59</v>
      </c>
      <c r="H1621" s="7">
        <v>100</v>
      </c>
      <c r="I1621" s="7">
        <v>8.6120000000000002E-2</v>
      </c>
      <c r="J1621" s="14">
        <f t="shared" si="144"/>
        <v>3189884.8000000003</v>
      </c>
      <c r="K1621" s="9">
        <f t="shared" si="145"/>
        <v>146415.71231999999</v>
      </c>
      <c r="L1621" s="9">
        <f t="shared" si="146"/>
        <v>3189884.8000000003</v>
      </c>
      <c r="M1621" s="9">
        <f t="shared" si="147"/>
        <v>0</v>
      </c>
      <c r="N1621" s="9">
        <f t="shared" si="148"/>
        <v>146415.71231999999</v>
      </c>
      <c r="O1621" s="27">
        <f t="shared" si="149"/>
        <v>4.5899999999999996E-2</v>
      </c>
      <c r="P1621" s="10"/>
    </row>
    <row r="1622" spans="1:16" x14ac:dyDescent="0.35">
      <c r="A1622" s="5" t="s">
        <v>607</v>
      </c>
      <c r="B1622" s="6">
        <v>28719300</v>
      </c>
      <c r="C1622" s="7" t="s">
        <v>287</v>
      </c>
      <c r="D1622" s="7" t="s">
        <v>30</v>
      </c>
      <c r="E1622" s="8">
        <v>45307</v>
      </c>
      <c r="F1622" s="8">
        <v>46219</v>
      </c>
      <c r="G1622" s="7">
        <v>4.8099999999999996</v>
      </c>
      <c r="H1622" s="7">
        <v>100</v>
      </c>
      <c r="I1622" s="7">
        <v>8.8709999999999997E-2</v>
      </c>
      <c r="J1622" s="14">
        <f t="shared" si="144"/>
        <v>2547689.1030000001</v>
      </c>
      <c r="K1622" s="9">
        <f t="shared" si="145"/>
        <v>122543.8458543</v>
      </c>
      <c r="L1622" s="9">
        <f t="shared" si="146"/>
        <v>2547689.1030000001</v>
      </c>
      <c r="M1622" s="9">
        <f t="shared" si="147"/>
        <v>0</v>
      </c>
      <c r="N1622" s="9">
        <f t="shared" si="148"/>
        <v>122543.8458543</v>
      </c>
      <c r="O1622" s="27">
        <f t="shared" si="149"/>
        <v>4.8099999999999997E-2</v>
      </c>
      <c r="P1622" s="10"/>
    </row>
    <row r="1623" spans="1:16" x14ac:dyDescent="0.35">
      <c r="A1623" s="5" t="s">
        <v>628</v>
      </c>
      <c r="B1623" s="6">
        <v>148383050</v>
      </c>
      <c r="C1623" s="7" t="s">
        <v>287</v>
      </c>
      <c r="D1623" s="7" t="s">
        <v>30</v>
      </c>
      <c r="E1623" s="8">
        <v>45307</v>
      </c>
      <c r="F1623" s="8">
        <v>48229</v>
      </c>
      <c r="G1623" s="7">
        <v>3.6560000000000001</v>
      </c>
      <c r="H1623" s="7">
        <v>100</v>
      </c>
      <c r="I1623" s="7">
        <v>8.8709999999999997E-2</v>
      </c>
      <c r="J1623" s="14">
        <f t="shared" si="144"/>
        <v>13163060.365499999</v>
      </c>
      <c r="K1623" s="9">
        <f t="shared" si="145"/>
        <v>481241.48696268001</v>
      </c>
      <c r="L1623" s="9">
        <f t="shared" si="146"/>
        <v>13163060.365499999</v>
      </c>
      <c r="M1623" s="9">
        <f t="shared" si="147"/>
        <v>0</v>
      </c>
      <c r="N1623" s="9">
        <f t="shared" si="148"/>
        <v>481241.48696268001</v>
      </c>
      <c r="O1623" s="27">
        <f t="shared" si="149"/>
        <v>3.6560000000000002E-2</v>
      </c>
      <c r="P1623" s="10"/>
    </row>
    <row r="1624" spans="1:16" x14ac:dyDescent="0.35">
      <c r="A1624" s="5" t="s">
        <v>692</v>
      </c>
      <c r="B1624" s="6">
        <v>47800000</v>
      </c>
      <c r="C1624" s="7" t="s">
        <v>131</v>
      </c>
      <c r="D1624" s="7" t="s">
        <v>521</v>
      </c>
      <c r="E1624" s="8">
        <v>45316</v>
      </c>
      <c r="F1624" s="8">
        <v>46412</v>
      </c>
      <c r="G1624" s="7">
        <v>6.47</v>
      </c>
      <c r="H1624" s="7">
        <v>100</v>
      </c>
      <c r="I1624" s="7">
        <v>8.7510000000000004E-2</v>
      </c>
      <c r="J1624" s="14">
        <f t="shared" si="144"/>
        <v>4182978</v>
      </c>
      <c r="K1624" s="9">
        <f t="shared" si="145"/>
        <v>270638.67659999995</v>
      </c>
      <c r="L1624" s="9">
        <f t="shared" si="146"/>
        <v>4182978</v>
      </c>
      <c r="M1624" s="9">
        <f t="shared" si="147"/>
        <v>0</v>
      </c>
      <c r="N1624" s="9">
        <f t="shared" si="148"/>
        <v>270638.67659999995</v>
      </c>
      <c r="O1624" s="27">
        <f t="shared" si="149"/>
        <v>6.4699999999999994E-2</v>
      </c>
      <c r="P1624" s="10"/>
    </row>
    <row r="1625" spans="1:16" x14ac:dyDescent="0.35">
      <c r="A1625" s="5" t="s">
        <v>1266</v>
      </c>
      <c r="B1625" s="6">
        <v>95140448</v>
      </c>
      <c r="C1625" s="7" t="s">
        <v>287</v>
      </c>
      <c r="D1625" s="7" t="s">
        <v>30</v>
      </c>
      <c r="E1625" s="8">
        <v>45343</v>
      </c>
      <c r="F1625" s="8">
        <v>46074</v>
      </c>
      <c r="G1625" s="7">
        <v>3.2959999999999998</v>
      </c>
      <c r="H1625" s="7">
        <v>100</v>
      </c>
      <c r="I1625" s="7">
        <v>8.9010000000000006E-2</v>
      </c>
      <c r="J1625" s="14">
        <f t="shared" si="144"/>
        <v>8468451.2764800005</v>
      </c>
      <c r="K1625" s="9">
        <f t="shared" si="145"/>
        <v>279120.1540727808</v>
      </c>
      <c r="L1625" s="9">
        <f t="shared" si="146"/>
        <v>8468451.2764800005</v>
      </c>
      <c r="M1625" s="9">
        <f t="shared" si="147"/>
        <v>0</v>
      </c>
      <c r="N1625" s="9">
        <f t="shared" si="148"/>
        <v>279120.1540727808</v>
      </c>
      <c r="O1625" s="27">
        <f t="shared" si="149"/>
        <v>3.2959999999999996E-2</v>
      </c>
      <c r="P1625" s="10"/>
    </row>
    <row r="1626" spans="1:16" x14ac:dyDescent="0.35">
      <c r="A1626" s="5" t="s">
        <v>1350</v>
      </c>
      <c r="B1626" s="6">
        <v>229639200</v>
      </c>
      <c r="C1626" s="7" t="s">
        <v>287</v>
      </c>
      <c r="D1626" s="7" t="s">
        <v>30</v>
      </c>
      <c r="E1626" s="8">
        <v>45254</v>
      </c>
      <c r="F1626" s="8">
        <v>46350</v>
      </c>
      <c r="G1626" s="7">
        <v>3.1869999999999998</v>
      </c>
      <c r="H1626" s="7">
        <v>100</v>
      </c>
      <c r="I1626" s="7">
        <v>8.7569999999999995E-2</v>
      </c>
      <c r="J1626" s="14">
        <f t="shared" si="144"/>
        <v>20109504.743999999</v>
      </c>
      <c r="K1626" s="9">
        <f t="shared" si="145"/>
        <v>640889.91619127989</v>
      </c>
      <c r="L1626" s="9">
        <f t="shared" si="146"/>
        <v>20109504.743999999</v>
      </c>
      <c r="M1626" s="9">
        <f t="shared" si="147"/>
        <v>0</v>
      </c>
      <c r="N1626" s="9">
        <f t="shared" si="148"/>
        <v>640889.91619127989</v>
      </c>
      <c r="O1626" s="27">
        <f t="shared" si="149"/>
        <v>3.1869999999999996E-2</v>
      </c>
      <c r="P1626" s="10"/>
    </row>
    <row r="1627" spans="1:16" x14ac:dyDescent="0.35">
      <c r="A1627" s="5" t="s">
        <v>1852</v>
      </c>
      <c r="B1627" s="6">
        <v>160048000</v>
      </c>
      <c r="C1627" s="7" t="s">
        <v>53</v>
      </c>
      <c r="D1627" s="7" t="s">
        <v>54</v>
      </c>
      <c r="E1627" s="8">
        <v>45266</v>
      </c>
      <c r="F1627" s="8">
        <v>48919</v>
      </c>
      <c r="G1627" s="7">
        <v>1.6</v>
      </c>
      <c r="H1627" s="7">
        <v>100.437</v>
      </c>
      <c r="I1627" s="11">
        <v>1.05776</v>
      </c>
      <c r="J1627" s="14">
        <f t="shared" si="144"/>
        <v>169292372.48000002</v>
      </c>
      <c r="K1627" s="9">
        <f t="shared" si="145"/>
        <v>2708677.9596800003</v>
      </c>
      <c r="L1627" s="9">
        <f t="shared" si="146"/>
        <v>170032180.14773762</v>
      </c>
      <c r="M1627" s="9">
        <f t="shared" si="147"/>
        <v>739807.66773760319</v>
      </c>
      <c r="N1627" s="9">
        <f t="shared" si="148"/>
        <v>3448485.6274176035</v>
      </c>
      <c r="O1627" s="27">
        <f t="shared" si="149"/>
        <v>2.0281370411302624E-2</v>
      </c>
      <c r="P1627" s="10"/>
    </row>
    <row r="1628" spans="1:16" x14ac:dyDescent="0.35">
      <c r="A1628" s="5" t="s">
        <v>48</v>
      </c>
      <c r="B1628" s="6">
        <v>100000000</v>
      </c>
      <c r="C1628" s="7" t="s">
        <v>23</v>
      </c>
      <c r="D1628" s="7" t="s">
        <v>32</v>
      </c>
      <c r="E1628" s="8">
        <v>45247</v>
      </c>
      <c r="F1628" s="8">
        <v>46343</v>
      </c>
      <c r="G1628" s="7">
        <v>4.8049999999999997</v>
      </c>
      <c r="H1628" s="7">
        <v>100</v>
      </c>
      <c r="I1628" s="7">
        <v>0.92069000000000001</v>
      </c>
      <c r="J1628" s="14">
        <f t="shared" si="144"/>
        <v>92069000</v>
      </c>
      <c r="K1628" s="9">
        <f t="shared" si="145"/>
        <v>4423915.4499999993</v>
      </c>
      <c r="L1628" s="9">
        <f t="shared" si="146"/>
        <v>92069000</v>
      </c>
      <c r="M1628" s="9">
        <f t="shared" si="147"/>
        <v>0</v>
      </c>
      <c r="N1628" s="9">
        <f t="shared" si="148"/>
        <v>4423915.4499999993</v>
      </c>
      <c r="O1628" s="27">
        <f t="shared" si="149"/>
        <v>4.8049999999999989E-2</v>
      </c>
      <c r="P1628" s="10"/>
    </row>
    <row r="1629" spans="1:16" x14ac:dyDescent="0.35">
      <c r="A1629" s="5" t="s">
        <v>1350</v>
      </c>
      <c r="B1629" s="6">
        <v>71762250</v>
      </c>
      <c r="C1629" s="7" t="s">
        <v>287</v>
      </c>
      <c r="D1629" s="7" t="s">
        <v>30</v>
      </c>
      <c r="E1629" s="8">
        <v>45254</v>
      </c>
      <c r="F1629" s="8">
        <v>47081</v>
      </c>
      <c r="G1629" s="7">
        <v>4.843</v>
      </c>
      <c r="H1629" s="7">
        <v>100</v>
      </c>
      <c r="I1629" s="7">
        <v>8.7569999999999995E-2</v>
      </c>
      <c r="J1629" s="14">
        <f t="shared" si="144"/>
        <v>6284220.2324999999</v>
      </c>
      <c r="K1629" s="9">
        <f t="shared" si="145"/>
        <v>304344.78585997497</v>
      </c>
      <c r="L1629" s="9">
        <f t="shared" si="146"/>
        <v>6284220.2324999999</v>
      </c>
      <c r="M1629" s="9">
        <f t="shared" si="147"/>
        <v>0</v>
      </c>
      <c r="N1629" s="9">
        <f t="shared" si="148"/>
        <v>304344.78585997497</v>
      </c>
      <c r="O1629" s="27">
        <f t="shared" si="149"/>
        <v>4.8429999999999994E-2</v>
      </c>
      <c r="P1629" s="10"/>
    </row>
    <row r="1630" spans="1:16" x14ac:dyDescent="0.35">
      <c r="A1630" s="5" t="s">
        <v>1232</v>
      </c>
      <c r="B1630" s="6">
        <v>90651850</v>
      </c>
      <c r="C1630" s="7" t="s">
        <v>287</v>
      </c>
      <c r="D1630" s="7" t="s">
        <v>30</v>
      </c>
      <c r="E1630" s="8">
        <v>45265</v>
      </c>
      <c r="F1630" s="8">
        <v>47639</v>
      </c>
      <c r="G1630" s="7">
        <v>3.4129999999999998</v>
      </c>
      <c r="H1630" s="7">
        <v>100</v>
      </c>
      <c r="I1630" s="7">
        <v>8.8480000000000003E-2</v>
      </c>
      <c r="J1630" s="14">
        <f t="shared" si="144"/>
        <v>8020875.6880000001</v>
      </c>
      <c r="K1630" s="9">
        <f t="shared" si="145"/>
        <v>273752.48723144003</v>
      </c>
      <c r="L1630" s="9">
        <f t="shared" si="146"/>
        <v>8020875.6880000001</v>
      </c>
      <c r="M1630" s="9">
        <f t="shared" si="147"/>
        <v>0</v>
      </c>
      <c r="N1630" s="9">
        <f t="shared" si="148"/>
        <v>273752.48723144003</v>
      </c>
      <c r="O1630" s="27">
        <f t="shared" si="149"/>
        <v>3.4130000000000001E-2</v>
      </c>
      <c r="P1630" s="10"/>
    </row>
    <row r="1631" spans="1:16" x14ac:dyDescent="0.35">
      <c r="A1631" s="5" t="s">
        <v>1232</v>
      </c>
      <c r="B1631" s="6">
        <v>14313450</v>
      </c>
      <c r="C1631" s="7" t="s">
        <v>287</v>
      </c>
      <c r="D1631" s="7" t="s">
        <v>30</v>
      </c>
      <c r="E1631" s="8">
        <v>45265</v>
      </c>
      <c r="F1631" s="8">
        <v>46909</v>
      </c>
      <c r="G1631" s="7">
        <v>4.18</v>
      </c>
      <c r="H1631" s="7">
        <v>100.021</v>
      </c>
      <c r="I1631" s="7">
        <v>8.8480000000000003E-2</v>
      </c>
      <c r="J1631" s="14">
        <f t="shared" si="144"/>
        <v>1266454.0560000001</v>
      </c>
      <c r="K1631" s="9">
        <f t="shared" si="145"/>
        <v>52937.779540800002</v>
      </c>
      <c r="L1631" s="9">
        <f t="shared" si="146"/>
        <v>1266720.0113517602</v>
      </c>
      <c r="M1631" s="9">
        <f t="shared" si="147"/>
        <v>265.95535176014528</v>
      </c>
      <c r="N1631" s="9">
        <f t="shared" si="148"/>
        <v>53203.734892560147</v>
      </c>
      <c r="O1631" s="27">
        <f t="shared" si="149"/>
        <v>4.2001179752252135E-2</v>
      </c>
      <c r="P1631" s="10"/>
    </row>
    <row r="1632" spans="1:16" x14ac:dyDescent="0.35">
      <c r="A1632" s="5" t="s">
        <v>701</v>
      </c>
      <c r="B1632" s="6">
        <v>27375000</v>
      </c>
      <c r="C1632" s="7" t="s">
        <v>15</v>
      </c>
      <c r="D1632" s="7" t="s">
        <v>32</v>
      </c>
      <c r="E1632" s="8">
        <v>45295</v>
      </c>
      <c r="F1632" s="8">
        <v>47122</v>
      </c>
      <c r="G1632" s="7">
        <v>3.4</v>
      </c>
      <c r="H1632" s="7">
        <v>100</v>
      </c>
      <c r="I1632" s="7">
        <v>1</v>
      </c>
      <c r="J1632" s="14">
        <f t="shared" si="144"/>
        <v>27375000</v>
      </c>
      <c r="K1632" s="9">
        <f t="shared" si="145"/>
        <v>930750.00000000012</v>
      </c>
      <c r="L1632" s="9">
        <f t="shared" si="146"/>
        <v>27375000</v>
      </c>
      <c r="M1632" s="9">
        <f t="shared" si="147"/>
        <v>0</v>
      </c>
      <c r="N1632" s="9">
        <f t="shared" si="148"/>
        <v>930750.00000000012</v>
      </c>
      <c r="O1632" s="27">
        <f t="shared" si="149"/>
        <v>3.4000000000000002E-2</v>
      </c>
      <c r="P1632" s="10"/>
    </row>
    <row r="1633" spans="1:16" x14ac:dyDescent="0.35">
      <c r="A1633" s="5" t="s">
        <v>1519</v>
      </c>
      <c r="B1633" s="6">
        <v>51499608</v>
      </c>
      <c r="C1633" s="7" t="s">
        <v>287</v>
      </c>
      <c r="D1633" s="7" t="s">
        <v>30</v>
      </c>
      <c r="E1633" s="8">
        <v>45278</v>
      </c>
      <c r="F1633" s="8">
        <v>47105</v>
      </c>
      <c r="G1633" s="7">
        <v>3.415</v>
      </c>
      <c r="H1633" s="7">
        <v>100</v>
      </c>
      <c r="I1633" s="7">
        <v>8.924E-2</v>
      </c>
      <c r="J1633" s="14">
        <f t="shared" si="144"/>
        <v>4595825.0179199995</v>
      </c>
      <c r="K1633" s="9">
        <f t="shared" si="145"/>
        <v>156947.42436196798</v>
      </c>
      <c r="L1633" s="9">
        <f t="shared" si="146"/>
        <v>4595825.0179199995</v>
      </c>
      <c r="M1633" s="9">
        <f t="shared" si="147"/>
        <v>0</v>
      </c>
      <c r="N1633" s="9">
        <f t="shared" si="148"/>
        <v>156947.42436196798</v>
      </c>
      <c r="O1633" s="27">
        <f t="shared" si="149"/>
        <v>3.415E-2</v>
      </c>
      <c r="P1633" s="10"/>
    </row>
    <row r="1634" spans="1:16" x14ac:dyDescent="0.35">
      <c r="A1634" s="5" t="s">
        <v>690</v>
      </c>
      <c r="B1634" s="6">
        <v>275049000</v>
      </c>
      <c r="C1634" s="7" t="s">
        <v>287</v>
      </c>
      <c r="D1634" s="7" t="s">
        <v>186</v>
      </c>
      <c r="E1634" s="8">
        <v>45198</v>
      </c>
      <c r="F1634" s="8">
        <v>47025</v>
      </c>
      <c r="G1634" s="7">
        <v>4.09</v>
      </c>
      <c r="H1634" s="7">
        <v>100</v>
      </c>
      <c r="I1634" s="7">
        <v>8.6050000000000001E-2</v>
      </c>
      <c r="J1634" s="14">
        <f t="shared" si="144"/>
        <v>23667966.449999999</v>
      </c>
      <c r="K1634" s="9">
        <f t="shared" si="145"/>
        <v>968019.82780499989</v>
      </c>
      <c r="L1634" s="9">
        <f t="shared" si="146"/>
        <v>23667966.449999999</v>
      </c>
      <c r="M1634" s="9">
        <f t="shared" si="147"/>
        <v>0</v>
      </c>
      <c r="N1634" s="9">
        <f t="shared" si="148"/>
        <v>968019.82780499989</v>
      </c>
      <c r="O1634" s="27">
        <f t="shared" si="149"/>
        <v>4.0899999999999999E-2</v>
      </c>
      <c r="P1634" s="10"/>
    </row>
    <row r="1635" spans="1:16" x14ac:dyDescent="0.35">
      <c r="A1635" s="5" t="s">
        <v>1864</v>
      </c>
      <c r="B1635" s="6">
        <v>200000000</v>
      </c>
      <c r="C1635" s="7" t="s">
        <v>23</v>
      </c>
      <c r="D1635" s="7" t="s">
        <v>71</v>
      </c>
      <c r="E1635" s="8">
        <v>45163</v>
      </c>
      <c r="F1635" s="8">
        <v>46259</v>
      </c>
      <c r="G1635" s="7">
        <v>5.85</v>
      </c>
      <c r="H1635" s="7">
        <v>100</v>
      </c>
      <c r="I1635" s="7">
        <v>0.92183999999999999</v>
      </c>
      <c r="J1635" s="14">
        <f t="shared" si="144"/>
        <v>184368000</v>
      </c>
      <c r="K1635" s="9">
        <f t="shared" si="145"/>
        <v>10785528</v>
      </c>
      <c r="L1635" s="9">
        <f t="shared" si="146"/>
        <v>184368000</v>
      </c>
      <c r="M1635" s="9">
        <f t="shared" si="147"/>
        <v>0</v>
      </c>
      <c r="N1635" s="9">
        <f t="shared" si="148"/>
        <v>10785528</v>
      </c>
      <c r="O1635" s="27">
        <f t="shared" si="149"/>
        <v>5.8500000000000003E-2</v>
      </c>
      <c r="P1635" s="10"/>
    </row>
    <row r="1636" spans="1:16" x14ac:dyDescent="0.35">
      <c r="A1636" s="5" t="s">
        <v>1118</v>
      </c>
      <c r="B1636" s="6">
        <v>26866200</v>
      </c>
      <c r="C1636" s="7" t="s">
        <v>287</v>
      </c>
      <c r="D1636" s="7" t="s">
        <v>30</v>
      </c>
      <c r="E1636" s="8">
        <v>45184</v>
      </c>
      <c r="F1636" s="8">
        <v>46280</v>
      </c>
      <c r="G1636" s="7">
        <v>3.29</v>
      </c>
      <c r="H1636" s="7">
        <v>100</v>
      </c>
      <c r="I1636" s="7">
        <v>8.3729999999999999E-2</v>
      </c>
      <c r="J1636" s="14">
        <f t="shared" si="144"/>
        <v>2249506.926</v>
      </c>
      <c r="K1636" s="9">
        <f t="shared" si="145"/>
        <v>74008.777865399999</v>
      </c>
      <c r="L1636" s="9">
        <f t="shared" si="146"/>
        <v>2249506.926</v>
      </c>
      <c r="M1636" s="9">
        <f t="shared" si="147"/>
        <v>0</v>
      </c>
      <c r="N1636" s="9">
        <f t="shared" si="148"/>
        <v>74008.777865399999</v>
      </c>
      <c r="O1636" s="27">
        <f t="shared" si="149"/>
        <v>3.2899999999999999E-2</v>
      </c>
      <c r="P1636" s="10"/>
    </row>
    <row r="1637" spans="1:16" x14ac:dyDescent="0.35">
      <c r="A1637" s="5" t="s">
        <v>687</v>
      </c>
      <c r="B1637" s="6">
        <v>67233750</v>
      </c>
      <c r="C1637" s="7" t="s">
        <v>287</v>
      </c>
      <c r="D1637" s="7" t="s">
        <v>30</v>
      </c>
      <c r="E1637" s="8">
        <v>45187</v>
      </c>
      <c r="F1637" s="8">
        <v>46283</v>
      </c>
      <c r="G1637" s="7">
        <v>2.73</v>
      </c>
      <c r="H1637" s="7">
        <v>100</v>
      </c>
      <c r="I1637" s="7">
        <v>8.3830000000000002E-2</v>
      </c>
      <c r="J1637" s="14">
        <f t="shared" si="144"/>
        <v>5636205.2625000002</v>
      </c>
      <c r="K1637" s="9">
        <f t="shared" si="145"/>
        <v>153868.40366625</v>
      </c>
      <c r="L1637" s="9">
        <f t="shared" si="146"/>
        <v>5636205.2625000002</v>
      </c>
      <c r="M1637" s="9">
        <f t="shared" si="147"/>
        <v>0</v>
      </c>
      <c r="N1637" s="9">
        <f t="shared" si="148"/>
        <v>153868.40366625</v>
      </c>
      <c r="O1637" s="27">
        <f t="shared" si="149"/>
        <v>2.7299999999999998E-2</v>
      </c>
      <c r="P1637" s="10"/>
    </row>
    <row r="1638" spans="1:16" x14ac:dyDescent="0.35">
      <c r="A1638" s="5" t="s">
        <v>1443</v>
      </c>
      <c r="B1638" s="6">
        <v>10537000</v>
      </c>
      <c r="C1638" s="7" t="s">
        <v>15</v>
      </c>
      <c r="D1638" s="7" t="s">
        <v>32</v>
      </c>
      <c r="E1638" s="8">
        <v>45217</v>
      </c>
      <c r="F1638" s="8">
        <v>47409</v>
      </c>
      <c r="G1638" s="7">
        <v>6.75</v>
      </c>
      <c r="H1638" s="7">
        <v>100</v>
      </c>
      <c r="I1638" s="7">
        <v>1</v>
      </c>
      <c r="J1638" s="14">
        <f t="shared" si="144"/>
        <v>10537000</v>
      </c>
      <c r="K1638" s="9">
        <f t="shared" si="145"/>
        <v>711247.5</v>
      </c>
      <c r="L1638" s="9">
        <f t="shared" si="146"/>
        <v>10537000</v>
      </c>
      <c r="M1638" s="9">
        <f t="shared" si="147"/>
        <v>0</v>
      </c>
      <c r="N1638" s="9">
        <f t="shared" si="148"/>
        <v>711247.5</v>
      </c>
      <c r="O1638" s="27">
        <f t="shared" si="149"/>
        <v>6.7500000000000004E-2</v>
      </c>
      <c r="P1638" s="10"/>
    </row>
    <row r="1639" spans="1:16" x14ac:dyDescent="0.35">
      <c r="A1639" s="5" t="s">
        <v>983</v>
      </c>
      <c r="B1639" s="6">
        <v>581370000</v>
      </c>
      <c r="C1639" s="7" t="s">
        <v>287</v>
      </c>
      <c r="D1639" s="7" t="s">
        <v>30</v>
      </c>
      <c r="E1639" s="8">
        <v>45041</v>
      </c>
      <c r="F1639" s="8">
        <v>46868</v>
      </c>
      <c r="G1639" s="7">
        <v>3.6</v>
      </c>
      <c r="H1639" s="7">
        <v>100</v>
      </c>
      <c r="I1639" s="7">
        <v>8.8249999999999995E-2</v>
      </c>
      <c r="J1639" s="14">
        <f t="shared" si="144"/>
        <v>51305902.5</v>
      </c>
      <c r="K1639" s="9">
        <f t="shared" si="145"/>
        <v>1847012.4900000002</v>
      </c>
      <c r="L1639" s="9">
        <f t="shared" si="146"/>
        <v>51305902.5</v>
      </c>
      <c r="M1639" s="9">
        <f t="shared" si="147"/>
        <v>0</v>
      </c>
      <c r="N1639" s="9">
        <f t="shared" si="148"/>
        <v>1847012.4900000002</v>
      </c>
      <c r="O1639" s="27">
        <f t="shared" si="149"/>
        <v>3.6000000000000004E-2</v>
      </c>
      <c r="P1639" s="10"/>
    </row>
    <row r="1640" spans="1:16" x14ac:dyDescent="0.35">
      <c r="A1640" s="5" t="s">
        <v>692</v>
      </c>
      <c r="B1640" s="6">
        <v>26877520</v>
      </c>
      <c r="C1640" s="7" t="s">
        <v>1777</v>
      </c>
      <c r="D1640" s="7" t="s">
        <v>521</v>
      </c>
      <c r="E1640" s="8">
        <v>44887</v>
      </c>
      <c r="F1640" s="8">
        <v>46713</v>
      </c>
      <c r="G1640" s="7">
        <v>8.6999999999999993</v>
      </c>
      <c r="H1640" s="7">
        <v>100</v>
      </c>
      <c r="I1640" s="11">
        <v>6.5700000000000003E-3</v>
      </c>
      <c r="J1640" s="14">
        <f t="shared" si="144"/>
        <v>176585.3064</v>
      </c>
      <c r="K1640" s="9">
        <f t="shared" si="145"/>
        <v>15362.921656799999</v>
      </c>
      <c r="L1640" s="9">
        <f t="shared" si="146"/>
        <v>176585.3064</v>
      </c>
      <c r="M1640" s="9">
        <f t="shared" si="147"/>
        <v>0</v>
      </c>
      <c r="N1640" s="9">
        <f t="shared" si="148"/>
        <v>15362.921656799999</v>
      </c>
      <c r="O1640" s="27">
        <f t="shared" si="149"/>
        <v>8.6999999999999994E-2</v>
      </c>
      <c r="P1640" s="10"/>
    </row>
    <row r="1641" spans="1:16" x14ac:dyDescent="0.35">
      <c r="A1641" s="5" t="s">
        <v>1370</v>
      </c>
      <c r="B1641" s="6">
        <v>33690650</v>
      </c>
      <c r="C1641" s="7" t="s">
        <v>287</v>
      </c>
      <c r="D1641" s="7" t="s">
        <v>30</v>
      </c>
      <c r="E1641" s="8">
        <v>45058</v>
      </c>
      <c r="F1641" s="8">
        <v>46154</v>
      </c>
      <c r="G1641" s="7">
        <v>5.4820000000000002</v>
      </c>
      <c r="H1641" s="7">
        <v>100</v>
      </c>
      <c r="I1641" s="7">
        <v>8.9260000000000006E-2</v>
      </c>
      <c r="J1641" s="14">
        <f t="shared" ref="J1641:J1647" si="150">IFERROR((B1641*I1641),0)</f>
        <v>3007227.4190000002</v>
      </c>
      <c r="K1641" s="9">
        <f t="shared" ref="K1641:K1647" si="151">IFERROR(((J1641)*(G1641%)),0)</f>
        <v>164856.20710958002</v>
      </c>
      <c r="L1641" s="9">
        <f t="shared" ref="L1641:L1647" si="152">IFERROR((J1641)*(H1641%),0)</f>
        <v>3007227.4190000002</v>
      </c>
      <c r="M1641" s="9">
        <f t="shared" ref="M1641:M1647" si="153">IFERROR((L1641-J1641),0)</f>
        <v>0</v>
      </c>
      <c r="N1641" s="9">
        <f t="shared" ref="N1641:N1647" si="154">IFERROR((M1641+K1641),0)</f>
        <v>164856.20710958002</v>
      </c>
      <c r="O1641" s="27">
        <f t="shared" ref="O1641:O1647" si="155">IFERROR((N1641/L1641),0)</f>
        <v>5.4820000000000001E-2</v>
      </c>
      <c r="P1641" s="10"/>
    </row>
    <row r="1642" spans="1:16" x14ac:dyDescent="0.35">
      <c r="A1642" s="5" t="s">
        <v>1683</v>
      </c>
      <c r="B1642" s="6">
        <v>97762000</v>
      </c>
      <c r="C1642" s="7" t="s">
        <v>287</v>
      </c>
      <c r="D1642" s="7" t="s">
        <v>30</v>
      </c>
      <c r="E1642" s="8">
        <v>45056</v>
      </c>
      <c r="F1642" s="8">
        <v>46883</v>
      </c>
      <c r="G1642" s="7">
        <v>4.0629999999999997</v>
      </c>
      <c r="H1642" s="7">
        <v>100</v>
      </c>
      <c r="I1642" s="7">
        <v>8.9279999999999998E-2</v>
      </c>
      <c r="J1642" s="14">
        <f t="shared" si="150"/>
        <v>8728191.3599999994</v>
      </c>
      <c r="K1642" s="9">
        <f t="shared" si="151"/>
        <v>354626.4149568</v>
      </c>
      <c r="L1642" s="9">
        <f t="shared" si="152"/>
        <v>8728191.3599999994</v>
      </c>
      <c r="M1642" s="9">
        <f t="shared" si="153"/>
        <v>0</v>
      </c>
      <c r="N1642" s="9">
        <f t="shared" si="154"/>
        <v>354626.4149568</v>
      </c>
      <c r="O1642" s="27">
        <f t="shared" si="155"/>
        <v>4.0629999999999999E-2</v>
      </c>
      <c r="P1642" s="10"/>
    </row>
    <row r="1643" spans="1:16" x14ac:dyDescent="0.35">
      <c r="A1643" s="5" t="s">
        <v>1866</v>
      </c>
      <c r="B1643" s="6">
        <v>550000000</v>
      </c>
      <c r="C1643" s="7" t="s">
        <v>23</v>
      </c>
      <c r="D1643" s="7" t="s">
        <v>61</v>
      </c>
      <c r="E1643" s="8">
        <v>44682</v>
      </c>
      <c r="F1643" s="8">
        <v>46507</v>
      </c>
      <c r="G1643" s="7">
        <v>4.7</v>
      </c>
      <c r="H1643" s="7">
        <v>98</v>
      </c>
      <c r="I1643" s="7">
        <v>0.94837000000000005</v>
      </c>
      <c r="J1643" s="14">
        <f t="shared" si="150"/>
        <v>521603500</v>
      </c>
      <c r="K1643" s="9">
        <f t="shared" si="151"/>
        <v>24515364.5</v>
      </c>
      <c r="L1643" s="9">
        <f t="shared" si="152"/>
        <v>511171430</v>
      </c>
      <c r="M1643" s="9">
        <f t="shared" si="153"/>
        <v>-10432070</v>
      </c>
      <c r="N1643" s="9">
        <f t="shared" si="154"/>
        <v>14083294.5</v>
      </c>
      <c r="O1643" s="27">
        <f t="shared" si="155"/>
        <v>2.7551020408163266E-2</v>
      </c>
      <c r="P1643" s="10"/>
    </row>
    <row r="1644" spans="1:16" x14ac:dyDescent="0.35">
      <c r="A1644" s="5" t="s">
        <v>1596</v>
      </c>
      <c r="B1644" s="6">
        <v>75451200</v>
      </c>
      <c r="C1644" s="7" t="s">
        <v>287</v>
      </c>
      <c r="D1644" s="7" t="s">
        <v>30</v>
      </c>
      <c r="E1644" s="8">
        <v>45092</v>
      </c>
      <c r="F1644" s="8">
        <v>46553</v>
      </c>
      <c r="G1644" s="7">
        <v>2.64</v>
      </c>
      <c r="H1644" s="7">
        <v>101.717</v>
      </c>
      <c r="I1644" s="7">
        <v>8.6199999999999999E-2</v>
      </c>
      <c r="J1644" s="14">
        <f t="shared" si="150"/>
        <v>6503893.4399999995</v>
      </c>
      <c r="K1644" s="9">
        <f t="shared" si="151"/>
        <v>171702.78681599998</v>
      </c>
      <c r="L1644" s="9">
        <f t="shared" si="152"/>
        <v>6615565.2903647991</v>
      </c>
      <c r="M1644" s="9">
        <f t="shared" si="153"/>
        <v>111671.85036479961</v>
      </c>
      <c r="N1644" s="9">
        <f t="shared" si="154"/>
        <v>283374.63718079962</v>
      </c>
      <c r="O1644" s="27">
        <f t="shared" si="155"/>
        <v>4.2834531100995846E-2</v>
      </c>
      <c r="P1644" s="10"/>
    </row>
    <row r="1645" spans="1:16" x14ac:dyDescent="0.35">
      <c r="A1645" s="5" t="s">
        <v>1868</v>
      </c>
      <c r="B1645" s="6">
        <v>10955000</v>
      </c>
      <c r="C1645" s="7" t="s">
        <v>15</v>
      </c>
      <c r="D1645" s="7" t="s">
        <v>116</v>
      </c>
      <c r="E1645" s="8">
        <v>45099</v>
      </c>
      <c r="F1645" s="8">
        <v>46195</v>
      </c>
      <c r="G1645" s="7">
        <v>2.5150000000000001</v>
      </c>
      <c r="H1645" s="7">
        <v>100</v>
      </c>
      <c r="I1645" s="7">
        <v>1</v>
      </c>
      <c r="J1645" s="14">
        <f t="shared" si="150"/>
        <v>10955000</v>
      </c>
      <c r="K1645" s="9">
        <f t="shared" si="151"/>
        <v>275518.25</v>
      </c>
      <c r="L1645" s="9">
        <f t="shared" si="152"/>
        <v>10955000</v>
      </c>
      <c r="M1645" s="9">
        <f t="shared" si="153"/>
        <v>0</v>
      </c>
      <c r="N1645" s="9">
        <f t="shared" si="154"/>
        <v>275518.25</v>
      </c>
      <c r="O1645" s="27">
        <f t="shared" si="155"/>
        <v>2.5149999999999999E-2</v>
      </c>
      <c r="P1645" s="10"/>
    </row>
    <row r="1646" spans="1:16" x14ac:dyDescent="0.35">
      <c r="A1646" s="5" t="s">
        <v>939</v>
      </c>
      <c r="B1646" s="6">
        <v>478650150</v>
      </c>
      <c r="C1646" s="7" t="s">
        <v>287</v>
      </c>
      <c r="D1646" s="7" t="s">
        <v>30</v>
      </c>
      <c r="E1646" s="8">
        <v>44978</v>
      </c>
      <c r="F1646" s="8">
        <v>46099</v>
      </c>
      <c r="G1646" s="7">
        <v>3.375</v>
      </c>
      <c r="H1646" s="7">
        <v>99.742999999999995</v>
      </c>
      <c r="I1646" s="7">
        <v>8.9389999999999997E-2</v>
      </c>
      <c r="J1646" s="14">
        <f t="shared" si="150"/>
        <v>42786536.908500001</v>
      </c>
      <c r="K1646" s="9">
        <f t="shared" si="151"/>
        <v>1444045.6206618752</v>
      </c>
      <c r="L1646" s="9">
        <f t="shared" si="152"/>
        <v>42676575.508645155</v>
      </c>
      <c r="M1646" s="9">
        <f t="shared" si="153"/>
        <v>-109961.3998548463</v>
      </c>
      <c r="N1646" s="9">
        <f t="shared" si="154"/>
        <v>1334084.2208070289</v>
      </c>
      <c r="O1646" s="27">
        <f t="shared" si="155"/>
        <v>3.1260339071413505E-2</v>
      </c>
      <c r="P1646" s="10"/>
    </row>
    <row r="1647" spans="1:16" ht="15" thickBot="1" x14ac:dyDescent="0.4">
      <c r="A1647" s="15" t="s">
        <v>266</v>
      </c>
      <c r="B1647" s="16">
        <v>108650000</v>
      </c>
      <c r="C1647" s="17" t="s">
        <v>15</v>
      </c>
      <c r="D1647" s="17" t="s">
        <v>91</v>
      </c>
      <c r="E1647" s="18">
        <v>44957</v>
      </c>
      <c r="F1647" s="18">
        <v>46783</v>
      </c>
      <c r="G1647" s="17">
        <v>4.85372</v>
      </c>
      <c r="H1647" s="17">
        <v>100</v>
      </c>
      <c r="I1647" s="17">
        <v>1</v>
      </c>
      <c r="J1647" s="19">
        <f t="shared" si="150"/>
        <v>108650000</v>
      </c>
      <c r="K1647" s="20">
        <f t="shared" si="151"/>
        <v>5273566.78</v>
      </c>
      <c r="L1647" s="20">
        <f t="shared" si="152"/>
        <v>108650000</v>
      </c>
      <c r="M1647" s="20">
        <f t="shared" si="153"/>
        <v>0</v>
      </c>
      <c r="N1647" s="20">
        <f t="shared" si="154"/>
        <v>5273566.78</v>
      </c>
      <c r="O1647" s="28">
        <f t="shared" si="155"/>
        <v>4.8537200000000003E-2</v>
      </c>
      <c r="P1647" s="21"/>
    </row>
    <row r="1648" spans="1:16" s="26" customFormat="1" ht="30" customHeight="1" thickTop="1" thickBot="1" x14ac:dyDescent="0.4">
      <c r="A1648" s="22"/>
      <c r="B1648" s="23"/>
      <c r="C1648" s="24"/>
      <c r="D1648" s="24"/>
      <c r="E1648" s="24"/>
      <c r="F1648" s="24"/>
      <c r="G1648" s="24"/>
      <c r="H1648" s="24"/>
      <c r="I1648" s="24"/>
      <c r="J1648" s="23">
        <f>SUM(J41:J1647)</f>
        <v>1262266536727.8157</v>
      </c>
      <c r="K1648" s="23">
        <f>SUM(K41:K1647)</f>
        <v>33242564331.452961</v>
      </c>
      <c r="L1648" s="23">
        <f>SUM(L41:L1647)</f>
        <v>1254887553430.4282</v>
      </c>
      <c r="M1648" s="23">
        <f>SUM(M41:M1647)</f>
        <v>-7378983297.3883924</v>
      </c>
      <c r="N1648" s="23">
        <f>SUM(N41:N1647)</f>
        <v>25863581034.064575</v>
      </c>
      <c r="O1648" s="40">
        <f>IFERROR((N1648/L1648),0)</f>
        <v>2.0610277760236363E-2</v>
      </c>
      <c r="P1648" s="25"/>
    </row>
    <row r="1649" spans="9:9" ht="15" thickTop="1" x14ac:dyDescent="0.35"/>
    <row r="1651" spans="9:9" x14ac:dyDescent="0.35">
      <c r="I1651" t="s">
        <v>1881</v>
      </c>
    </row>
  </sheetData>
  <autoFilter ref="A40:O1648" xr:uid="{36638E1E-93EE-4725-A59E-54834237D37E}">
    <sortState xmlns:xlrd2="http://schemas.microsoft.com/office/spreadsheetml/2017/richdata2" ref="A41:O1648">
      <sortCondition sortBy="cellColor" ref="F40:F1648" dxfId="0"/>
    </sortState>
  </autoFilter>
  <mergeCells count="3">
    <mergeCell ref="A4:C17"/>
    <mergeCell ref="I38:P38"/>
    <mergeCell ref="A38:H38"/>
  </mergeCells>
  <hyperlinks>
    <hyperlink ref="I40" location="Taux!A1" display="Taux de conversion" xr:uid="{228486CB-9152-4063-83A6-B11311FF7A41}"/>
  </hyperlinks>
  <pageMargins left="0.7" right="0.7" top="0.75" bottom="0.75" header="0.3" footer="0.3"/>
  <colBreaks count="1" manualBreakCount="1">
    <brk id="11" max="1048575" man="1"/>
  </colBreaks>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AA9EA-DBCD-45AF-84F4-CEE9301A4362}">
  <dimension ref="A1"/>
  <sheetViews>
    <sheetView topLeftCell="A53" workbookViewId="0">
      <selection activeCell="A105" sqref="A105"/>
    </sheetView>
  </sheetViews>
  <sheetFormatPr baseColWidth="10" defaultColWidth="8.7265625" defaultRowHeight="14.5" x14ac:dyDescent="0.3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EB1D6-8EDC-4310-8D13-DAA03E9F081F}">
  <dimension ref="A1:I5001"/>
  <sheetViews>
    <sheetView zoomScale="70" zoomScaleNormal="70" workbookViewId="0">
      <selection activeCell="E13" sqref="E13:F13"/>
    </sheetView>
  </sheetViews>
  <sheetFormatPr baseColWidth="10" defaultColWidth="8.7265625" defaultRowHeight="14.5" x14ac:dyDescent="0.35"/>
  <cols>
    <col min="1" max="1" width="78.7265625" bestFit="1" customWidth="1"/>
    <col min="2" max="2" width="14.453125" bestFit="1" customWidth="1"/>
    <col min="4" max="4" width="26.7265625" bestFit="1" customWidth="1"/>
    <col min="5" max="6" width="24.54296875" bestFit="1" customWidth="1"/>
    <col min="7" max="7" width="12.54296875" bestFit="1" customWidth="1"/>
    <col min="8" max="8" width="12.81640625" bestFit="1" customWidth="1"/>
    <col min="9" max="9" width="24.54296875" bestFit="1" customWidth="1"/>
  </cols>
  <sheetData>
    <row r="1" spans="1:9" x14ac:dyDescent="0.35">
      <c r="A1" s="1" t="s">
        <v>0</v>
      </c>
      <c r="B1" s="1" t="s">
        <v>1875</v>
      </c>
      <c r="C1" s="1" t="s">
        <v>2</v>
      </c>
      <c r="D1" s="1" t="s">
        <v>3</v>
      </c>
      <c r="E1" s="1" t="s">
        <v>4</v>
      </c>
      <c r="F1" s="1" t="s">
        <v>5</v>
      </c>
      <c r="G1" s="1" t="s">
        <v>6</v>
      </c>
      <c r="H1" s="1" t="s">
        <v>7</v>
      </c>
      <c r="I1" s="1" t="s">
        <v>8</v>
      </c>
    </row>
    <row r="2" spans="1:9" x14ac:dyDescent="0.35">
      <c r="A2" s="2" t="s">
        <v>14</v>
      </c>
      <c r="B2" s="2">
        <v>582800000</v>
      </c>
      <c r="C2" s="2" t="s">
        <v>15</v>
      </c>
      <c r="D2" s="2" t="s">
        <v>16</v>
      </c>
      <c r="E2" s="3">
        <v>45888</v>
      </c>
      <c r="F2" s="3">
        <v>13107</v>
      </c>
      <c r="G2" s="2">
        <v>3.5</v>
      </c>
      <c r="H2" s="2">
        <v>114.4483</v>
      </c>
      <c r="I2" s="2">
        <v>99.822999999999993</v>
      </c>
    </row>
    <row r="3" spans="1:9" x14ac:dyDescent="0.35">
      <c r="A3" s="2" t="s">
        <v>17</v>
      </c>
      <c r="B3" s="2">
        <v>583450000</v>
      </c>
      <c r="C3" s="2" t="s">
        <v>15</v>
      </c>
      <c r="D3" s="2" t="s">
        <v>18</v>
      </c>
      <c r="E3" s="3">
        <v>46034</v>
      </c>
      <c r="F3" s="3">
        <v>13892</v>
      </c>
      <c r="G3" s="2">
        <v>4</v>
      </c>
      <c r="H3" s="2">
        <v>127.6187</v>
      </c>
      <c r="I3" s="2">
        <v>99.462000000000003</v>
      </c>
    </row>
    <row r="4" spans="1:9" x14ac:dyDescent="0.35">
      <c r="A4" s="2" t="s">
        <v>19</v>
      </c>
      <c r="B4" s="2">
        <v>466980000</v>
      </c>
      <c r="C4" s="2" t="s">
        <v>20</v>
      </c>
      <c r="D4" s="2" t="s">
        <v>21</v>
      </c>
      <c r="E4" s="3">
        <v>45889</v>
      </c>
      <c r="F4" s="3">
        <v>13016</v>
      </c>
      <c r="G4" s="2">
        <v>2.23</v>
      </c>
      <c r="H4" s="2">
        <v>43.255000000000003</v>
      </c>
      <c r="I4" s="2">
        <v>100</v>
      </c>
    </row>
    <row r="5" spans="1:9" x14ac:dyDescent="0.35">
      <c r="A5" s="2" t="s">
        <v>22</v>
      </c>
      <c r="B5" s="2">
        <v>870750000</v>
      </c>
      <c r="C5" s="2" t="s">
        <v>23</v>
      </c>
      <c r="D5" s="2" t="s">
        <v>24</v>
      </c>
      <c r="E5" s="3">
        <v>46037</v>
      </c>
      <c r="F5" s="3">
        <v>19540</v>
      </c>
      <c r="G5" s="2">
        <v>5.7939999999999996</v>
      </c>
      <c r="H5" s="2">
        <v>144.358</v>
      </c>
      <c r="I5" s="2">
        <v>100</v>
      </c>
    </row>
    <row r="6" spans="1:9" x14ac:dyDescent="0.35">
      <c r="A6" s="2" t="s">
        <v>25</v>
      </c>
      <c r="B6" s="2">
        <v>695760000</v>
      </c>
      <c r="C6" s="2" t="s">
        <v>15</v>
      </c>
      <c r="D6" s="2" t="s">
        <v>26</v>
      </c>
      <c r="E6" s="3">
        <v>46038</v>
      </c>
      <c r="F6" s="3">
        <v>11704</v>
      </c>
      <c r="G6" s="2">
        <v>4</v>
      </c>
      <c r="H6" s="2">
        <v>146.0806</v>
      </c>
      <c r="I6" s="2">
        <v>99.450999999999993</v>
      </c>
    </row>
    <row r="7" spans="1:9" x14ac:dyDescent="0.35">
      <c r="A7" s="2" t="s">
        <v>27</v>
      </c>
      <c r="B7" s="2">
        <v>1164700000</v>
      </c>
      <c r="C7" s="2" t="s">
        <v>15</v>
      </c>
      <c r="D7" s="2" t="s">
        <v>28</v>
      </c>
      <c r="E7" s="3">
        <v>46036</v>
      </c>
      <c r="F7" s="3">
        <v>13964</v>
      </c>
      <c r="G7" s="2">
        <v>4.875</v>
      </c>
      <c r="H7" s="2">
        <v>172.9657</v>
      </c>
      <c r="I7" s="2">
        <v>99.497</v>
      </c>
    </row>
    <row r="8" spans="1:9" x14ac:dyDescent="0.35">
      <c r="A8" s="2" t="s">
        <v>29</v>
      </c>
      <c r="B8" s="2">
        <v>874200000</v>
      </c>
      <c r="C8" s="2" t="s">
        <v>15</v>
      </c>
      <c r="D8" s="2" t="s">
        <v>30</v>
      </c>
      <c r="E8" s="3">
        <v>45888</v>
      </c>
      <c r="F8" s="3">
        <v>11920</v>
      </c>
      <c r="G8" s="2">
        <v>3.25</v>
      </c>
      <c r="H8" s="2">
        <v>75.130899999999997</v>
      </c>
      <c r="I8" s="2">
        <v>100</v>
      </c>
    </row>
    <row r="9" spans="1:9" x14ac:dyDescent="0.35">
      <c r="A9" s="2" t="s">
        <v>31</v>
      </c>
      <c r="B9" s="2">
        <v>1044810000</v>
      </c>
      <c r="C9" s="2" t="s">
        <v>15</v>
      </c>
      <c r="D9" s="2" t="s">
        <v>32</v>
      </c>
      <c r="E9" s="3">
        <v>46037</v>
      </c>
      <c r="F9" s="3">
        <v>16817</v>
      </c>
      <c r="G9" s="2">
        <v>4.58</v>
      </c>
      <c r="H9" s="2">
        <v>121.22839999999999</v>
      </c>
      <c r="I9" s="2">
        <v>100</v>
      </c>
    </row>
    <row r="10" spans="1:9" x14ac:dyDescent="0.35">
      <c r="A10" s="2" t="s">
        <v>33</v>
      </c>
      <c r="B10" s="2">
        <v>604100000</v>
      </c>
      <c r="C10" s="2" t="s">
        <v>15</v>
      </c>
      <c r="D10" s="2" t="s">
        <v>16</v>
      </c>
      <c r="E10" s="3">
        <v>44245</v>
      </c>
      <c r="F10" s="3">
        <v>44245</v>
      </c>
      <c r="G10" s="2">
        <v>1.5</v>
      </c>
      <c r="H10" s="2">
        <v>225.7732</v>
      </c>
      <c r="I10" s="2">
        <v>100</v>
      </c>
    </row>
    <row r="11" spans="1:9" x14ac:dyDescent="0.35">
      <c r="A11" s="2" t="s">
        <v>34</v>
      </c>
      <c r="B11" s="2">
        <v>870675000</v>
      </c>
      <c r="C11" s="2" t="s">
        <v>15</v>
      </c>
      <c r="D11" s="2" t="s">
        <v>35</v>
      </c>
      <c r="E11" s="3">
        <v>46037</v>
      </c>
      <c r="F11" s="3">
        <v>13895</v>
      </c>
      <c r="G11" s="2">
        <v>3.75</v>
      </c>
      <c r="H11" s="2">
        <v>87.125200000000007</v>
      </c>
      <c r="I11" s="2">
        <v>98.846000000000004</v>
      </c>
    </row>
    <row r="12" spans="1:9" x14ac:dyDescent="0.35">
      <c r="A12" s="2" t="s">
        <v>36</v>
      </c>
      <c r="B12" s="2">
        <v>582350000</v>
      </c>
      <c r="C12" s="2" t="s">
        <v>15</v>
      </c>
      <c r="D12" s="2" t="s">
        <v>37</v>
      </c>
      <c r="E12" s="3">
        <v>46036</v>
      </c>
      <c r="F12" s="3">
        <v>11337</v>
      </c>
      <c r="G12" s="2">
        <v>1.75</v>
      </c>
      <c r="H12" s="2">
        <v>-118.55540000000001</v>
      </c>
      <c r="I12" s="2">
        <v>100</v>
      </c>
    </row>
    <row r="13" spans="1:9" x14ac:dyDescent="0.35">
      <c r="A13" s="2" t="s">
        <v>33</v>
      </c>
      <c r="B13" s="43">
        <v>816525000</v>
      </c>
      <c r="C13" s="2" t="s">
        <v>15</v>
      </c>
      <c r="D13" s="2" t="s">
        <v>16</v>
      </c>
      <c r="E13" s="3">
        <v>45365</v>
      </c>
      <c r="F13" s="3">
        <v>45365</v>
      </c>
      <c r="G13" s="2">
        <v>5.125</v>
      </c>
      <c r="H13" s="2">
        <v>194.37190000000001</v>
      </c>
      <c r="I13" s="2">
        <v>99.417000000000002</v>
      </c>
    </row>
    <row r="14" spans="1:9" x14ac:dyDescent="0.35">
      <c r="A14" s="2" t="s">
        <v>38</v>
      </c>
      <c r="B14" s="2">
        <v>1250000000</v>
      </c>
      <c r="C14" s="2" t="s">
        <v>23</v>
      </c>
      <c r="D14" s="2" t="s">
        <v>39</v>
      </c>
      <c r="E14" s="3">
        <v>46035</v>
      </c>
      <c r="F14" s="3">
        <v>47131</v>
      </c>
      <c r="G14" s="2">
        <v>3.75</v>
      </c>
      <c r="H14" s="2">
        <v>14.289400000000001</v>
      </c>
      <c r="I14" s="2">
        <v>99.93</v>
      </c>
    </row>
    <row r="15" spans="1:9" x14ac:dyDescent="0.35">
      <c r="A15" s="2" t="s">
        <v>40</v>
      </c>
      <c r="B15" s="2">
        <v>156220000</v>
      </c>
      <c r="C15" s="2" t="s">
        <v>20</v>
      </c>
      <c r="D15" s="2" t="s">
        <v>21</v>
      </c>
      <c r="E15" s="3">
        <v>45882</v>
      </c>
      <c r="F15" s="3">
        <v>11914</v>
      </c>
      <c r="G15" s="2">
        <v>2.4500000000000002</v>
      </c>
      <c r="H15" s="2">
        <v>101.431</v>
      </c>
      <c r="I15" s="2">
        <v>100</v>
      </c>
    </row>
    <row r="16" spans="1:9" x14ac:dyDescent="0.35">
      <c r="A16" s="2" t="s">
        <v>41</v>
      </c>
      <c r="B16" s="2">
        <v>1165900000</v>
      </c>
      <c r="C16" s="2" t="s">
        <v>15</v>
      </c>
      <c r="D16" s="2" t="s">
        <v>32</v>
      </c>
      <c r="E16" s="3">
        <v>46001</v>
      </c>
      <c r="F16" s="3">
        <v>47462</v>
      </c>
      <c r="G16" s="2">
        <v>3.125</v>
      </c>
      <c r="H16" s="2">
        <v>77.341399999999993</v>
      </c>
      <c r="I16" s="2">
        <v>99.581999999999994</v>
      </c>
    </row>
    <row r="17" spans="1:9" x14ac:dyDescent="0.35">
      <c r="A17" s="2" t="s">
        <v>42</v>
      </c>
      <c r="B17" s="2">
        <v>1250000000</v>
      </c>
      <c r="C17" s="2" t="s">
        <v>23</v>
      </c>
      <c r="D17" s="2" t="s">
        <v>43</v>
      </c>
      <c r="E17" s="3">
        <v>45820</v>
      </c>
      <c r="F17" s="3">
        <v>11338</v>
      </c>
      <c r="G17" s="2">
        <v>10</v>
      </c>
      <c r="H17" s="2">
        <v>764.75199999999995</v>
      </c>
      <c r="I17" s="2">
        <v>100</v>
      </c>
    </row>
    <row r="18" spans="1:9" x14ac:dyDescent="0.35">
      <c r="A18" s="2" t="s">
        <v>44</v>
      </c>
      <c r="B18" s="2">
        <v>3200000000</v>
      </c>
      <c r="C18" s="2" t="s">
        <v>23</v>
      </c>
      <c r="D18" s="2" t="s">
        <v>43</v>
      </c>
      <c r="E18" s="3">
        <v>45953</v>
      </c>
      <c r="F18" s="3">
        <v>11246</v>
      </c>
      <c r="G18" s="2">
        <v>7.75</v>
      </c>
      <c r="H18" s="2">
        <v>263.07279999999997</v>
      </c>
      <c r="I18" s="2">
        <v>100</v>
      </c>
    </row>
    <row r="19" spans="1:9" x14ac:dyDescent="0.35">
      <c r="A19" s="2" t="s">
        <v>45</v>
      </c>
      <c r="B19" s="2">
        <v>233910000</v>
      </c>
      <c r="C19" s="2" t="s">
        <v>20</v>
      </c>
      <c r="D19" s="2" t="s">
        <v>21</v>
      </c>
      <c r="E19" s="3">
        <v>45884</v>
      </c>
      <c r="F19" s="2" t="s">
        <v>46</v>
      </c>
      <c r="G19" s="2">
        <v>3.18</v>
      </c>
      <c r="H19" s="2">
        <v>143.41669999999999</v>
      </c>
      <c r="I19" s="2">
        <v>100</v>
      </c>
    </row>
    <row r="20" spans="1:9" x14ac:dyDescent="0.35">
      <c r="A20" s="2" t="s">
        <v>47</v>
      </c>
      <c r="B20" s="2">
        <v>1750000000</v>
      </c>
      <c r="C20" s="2" t="s">
        <v>23</v>
      </c>
      <c r="D20" s="2" t="s">
        <v>43</v>
      </c>
      <c r="E20" s="3">
        <v>44792</v>
      </c>
      <c r="F20" s="3">
        <v>11920</v>
      </c>
      <c r="G20" s="2">
        <v>6.1</v>
      </c>
      <c r="H20" s="2">
        <v>165.68129999999999</v>
      </c>
      <c r="I20" s="2">
        <v>100</v>
      </c>
    </row>
    <row r="21" spans="1:9" x14ac:dyDescent="0.35">
      <c r="A21" s="2" t="s">
        <v>48</v>
      </c>
      <c r="B21" s="2">
        <v>1002150000</v>
      </c>
      <c r="C21" s="2" t="s">
        <v>49</v>
      </c>
      <c r="D21" s="2" t="s">
        <v>32</v>
      </c>
      <c r="E21" s="3">
        <v>46038</v>
      </c>
      <c r="F21" s="3">
        <v>11490</v>
      </c>
      <c r="G21" s="2">
        <v>4.5999999999999996</v>
      </c>
      <c r="H21" s="2">
        <v>32.462600000000002</v>
      </c>
      <c r="I21" s="2">
        <v>99.911000000000001</v>
      </c>
    </row>
    <row r="22" spans="1:9" x14ac:dyDescent="0.35">
      <c r="A22" s="2" t="s">
        <v>50</v>
      </c>
      <c r="B22" s="2">
        <v>648800000</v>
      </c>
      <c r="C22" s="2" t="s">
        <v>49</v>
      </c>
      <c r="D22" s="2" t="s">
        <v>21</v>
      </c>
      <c r="E22" s="3">
        <v>45883</v>
      </c>
      <c r="F22" s="3">
        <v>46979</v>
      </c>
      <c r="G22" s="2">
        <v>4.2949000000000002</v>
      </c>
      <c r="H22" s="2" t="s">
        <v>51</v>
      </c>
      <c r="I22" s="2">
        <v>100</v>
      </c>
    </row>
    <row r="23" spans="1:9" x14ac:dyDescent="0.35">
      <c r="A23" s="2" t="s">
        <v>52</v>
      </c>
      <c r="B23" s="2">
        <v>218225000</v>
      </c>
      <c r="C23" s="2" t="s">
        <v>53</v>
      </c>
      <c r="D23" s="2" t="s">
        <v>54</v>
      </c>
      <c r="E23" s="3">
        <v>45896</v>
      </c>
      <c r="F23" s="3">
        <v>11928</v>
      </c>
      <c r="G23" s="2">
        <v>1.1000000000000001</v>
      </c>
      <c r="H23" s="2">
        <v>92.895200000000003</v>
      </c>
      <c r="I23" s="2">
        <v>100.017</v>
      </c>
    </row>
    <row r="24" spans="1:9" x14ac:dyDescent="0.35">
      <c r="A24" s="2" t="s">
        <v>33</v>
      </c>
      <c r="B24" s="2">
        <v>663420000</v>
      </c>
      <c r="C24" s="2" t="s">
        <v>15</v>
      </c>
      <c r="D24" s="2" t="s">
        <v>16</v>
      </c>
      <c r="E24" s="3">
        <v>43808</v>
      </c>
      <c r="F24" s="3">
        <v>43808</v>
      </c>
      <c r="G24" s="2">
        <v>1.75</v>
      </c>
      <c r="H24" s="2">
        <v>161.4228</v>
      </c>
      <c r="I24" s="2">
        <v>99.078999999999994</v>
      </c>
    </row>
    <row r="25" spans="1:9" x14ac:dyDescent="0.35">
      <c r="A25" s="2" t="s">
        <v>55</v>
      </c>
      <c r="B25" s="2">
        <v>1100000000</v>
      </c>
      <c r="C25" s="2" t="s">
        <v>23</v>
      </c>
      <c r="D25" s="2" t="s">
        <v>56</v>
      </c>
      <c r="E25" s="3">
        <v>45861</v>
      </c>
      <c r="F25" s="3">
        <v>12988</v>
      </c>
      <c r="G25" s="2">
        <v>5.2</v>
      </c>
      <c r="H25" s="2">
        <v>90.947500000000005</v>
      </c>
      <c r="I25" s="2">
        <v>100</v>
      </c>
    </row>
    <row r="26" spans="1:9" x14ac:dyDescent="0.35">
      <c r="A26" s="2" t="s">
        <v>57</v>
      </c>
      <c r="B26" s="2">
        <v>469400000</v>
      </c>
      <c r="C26" s="2" t="s">
        <v>15</v>
      </c>
      <c r="D26" s="2" t="s">
        <v>32</v>
      </c>
      <c r="E26" s="3">
        <v>44461</v>
      </c>
      <c r="F26" s="3">
        <v>46287</v>
      </c>
      <c r="G26" s="2">
        <v>2.25</v>
      </c>
      <c r="H26" s="2">
        <v>7111.9962999999998</v>
      </c>
      <c r="I26" s="2">
        <v>99.45</v>
      </c>
    </row>
    <row r="27" spans="1:9" x14ac:dyDescent="0.35">
      <c r="A27" s="2" t="s">
        <v>58</v>
      </c>
      <c r="B27" s="2">
        <v>1000000000</v>
      </c>
      <c r="C27" s="2" t="s">
        <v>23</v>
      </c>
      <c r="D27" s="2" t="s">
        <v>59</v>
      </c>
      <c r="E27" s="3">
        <v>44697</v>
      </c>
      <c r="F27" s="3">
        <v>12069</v>
      </c>
      <c r="G27" s="2">
        <v>5</v>
      </c>
      <c r="H27" s="2">
        <v>55.813200000000002</v>
      </c>
      <c r="I27" s="2">
        <v>99.700999999999993</v>
      </c>
    </row>
    <row r="28" spans="1:9" x14ac:dyDescent="0.35">
      <c r="A28" s="2" t="s">
        <v>60</v>
      </c>
      <c r="B28" s="2">
        <v>750000000</v>
      </c>
      <c r="C28" s="2" t="s">
        <v>23</v>
      </c>
      <c r="D28" s="2" t="s">
        <v>61</v>
      </c>
      <c r="E28" s="3">
        <v>45328</v>
      </c>
      <c r="F28" s="3">
        <v>11360</v>
      </c>
      <c r="G28" s="2">
        <v>9.875</v>
      </c>
      <c r="H28" s="2">
        <v>5478.8213999999998</v>
      </c>
      <c r="I28" s="2">
        <v>100</v>
      </c>
    </row>
    <row r="29" spans="1:9" x14ac:dyDescent="0.35">
      <c r="A29" s="2" t="s">
        <v>62</v>
      </c>
      <c r="B29" s="2">
        <v>54315729900</v>
      </c>
      <c r="C29" s="2" t="s">
        <v>63</v>
      </c>
      <c r="D29" s="2" t="s">
        <v>64</v>
      </c>
      <c r="E29" s="3">
        <v>44461</v>
      </c>
      <c r="F29" s="3">
        <v>12266</v>
      </c>
      <c r="G29" s="2">
        <v>0.875</v>
      </c>
      <c r="H29" s="2">
        <v>0</v>
      </c>
      <c r="I29" s="2">
        <v>100.033</v>
      </c>
    </row>
    <row r="30" spans="1:9" x14ac:dyDescent="0.35">
      <c r="A30" s="2" t="s">
        <v>65</v>
      </c>
      <c r="B30" s="2">
        <v>700000000</v>
      </c>
      <c r="C30" s="2" t="s">
        <v>23</v>
      </c>
      <c r="D30" s="2" t="s">
        <v>39</v>
      </c>
      <c r="E30" s="3">
        <v>45749</v>
      </c>
      <c r="F30" s="3">
        <v>12876</v>
      </c>
      <c r="G30" s="2">
        <v>5.875</v>
      </c>
      <c r="H30" s="2">
        <v>113.8351</v>
      </c>
      <c r="I30" s="2">
        <v>99.025999999999996</v>
      </c>
    </row>
    <row r="31" spans="1:9" x14ac:dyDescent="0.35">
      <c r="A31" s="2" t="s">
        <v>27</v>
      </c>
      <c r="B31" s="2">
        <v>1028800000</v>
      </c>
      <c r="C31" s="2" t="s">
        <v>15</v>
      </c>
      <c r="D31" s="2" t="s">
        <v>28</v>
      </c>
      <c r="E31" s="3">
        <v>45671</v>
      </c>
      <c r="F31" s="3">
        <v>14692</v>
      </c>
      <c r="G31" s="2">
        <v>4.875</v>
      </c>
      <c r="H31" s="2">
        <v>164.40129999999999</v>
      </c>
      <c r="I31" s="2">
        <v>99.87</v>
      </c>
    </row>
    <row r="32" spans="1:9" x14ac:dyDescent="0.35">
      <c r="A32" s="2" t="s">
        <v>22</v>
      </c>
      <c r="B32" s="2">
        <v>870750000</v>
      </c>
      <c r="C32" s="2" t="s">
        <v>23</v>
      </c>
      <c r="D32" s="2" t="s">
        <v>24</v>
      </c>
      <c r="E32" s="3">
        <v>46037</v>
      </c>
      <c r="F32" s="3">
        <v>19540</v>
      </c>
      <c r="G32" s="2">
        <v>5.7939999999999996</v>
      </c>
      <c r="H32" s="2">
        <v>144.33770000000001</v>
      </c>
      <c r="I32" s="2">
        <v>100</v>
      </c>
    </row>
    <row r="33" spans="1:9" x14ac:dyDescent="0.35">
      <c r="A33" s="2" t="s">
        <v>66</v>
      </c>
      <c r="B33" s="2">
        <v>2164000000</v>
      </c>
      <c r="C33" s="2" t="s">
        <v>15</v>
      </c>
      <c r="D33" s="2" t="s">
        <v>67</v>
      </c>
      <c r="E33" s="3">
        <v>45344</v>
      </c>
      <c r="F33" s="3">
        <v>13202</v>
      </c>
      <c r="G33" s="2">
        <v>5.625</v>
      </c>
      <c r="H33" s="2">
        <v>252.06639999999999</v>
      </c>
      <c r="I33" s="2">
        <v>99.072999999999993</v>
      </c>
    </row>
    <row r="34" spans="1:9" x14ac:dyDescent="0.35">
      <c r="A34" s="2" t="s">
        <v>68</v>
      </c>
      <c r="B34" s="2">
        <v>874425000</v>
      </c>
      <c r="C34" s="2" t="s">
        <v>15</v>
      </c>
      <c r="D34" s="2" t="s">
        <v>69</v>
      </c>
      <c r="E34" s="3">
        <v>46001</v>
      </c>
      <c r="F34" s="3">
        <v>11307</v>
      </c>
      <c r="G34" s="2">
        <v>8.25</v>
      </c>
      <c r="H34" s="2">
        <v>428.3066</v>
      </c>
      <c r="I34" s="2">
        <v>100</v>
      </c>
    </row>
    <row r="35" spans="1:9" x14ac:dyDescent="0.35">
      <c r="A35" s="2" t="s">
        <v>33</v>
      </c>
      <c r="B35" s="2">
        <v>527200000</v>
      </c>
      <c r="C35" s="2" t="s">
        <v>15</v>
      </c>
      <c r="D35" s="2" t="s">
        <v>16</v>
      </c>
      <c r="E35" s="3">
        <v>44903</v>
      </c>
      <c r="F35" s="3">
        <v>44903</v>
      </c>
      <c r="G35" s="2">
        <v>5.25</v>
      </c>
      <c r="H35" s="2">
        <v>170.99119999999999</v>
      </c>
      <c r="I35" s="2">
        <v>100</v>
      </c>
    </row>
    <row r="36" spans="1:9" x14ac:dyDescent="0.35">
      <c r="A36" s="2" t="s">
        <v>70</v>
      </c>
      <c r="B36" s="2">
        <v>500000000</v>
      </c>
      <c r="C36" s="2" t="s">
        <v>23</v>
      </c>
      <c r="D36" s="2" t="s">
        <v>71</v>
      </c>
      <c r="E36" s="3">
        <v>44728</v>
      </c>
      <c r="F36" s="2" t="s">
        <v>46</v>
      </c>
      <c r="G36" s="2">
        <v>10.131</v>
      </c>
      <c r="H36" s="2">
        <v>801.06089999999995</v>
      </c>
      <c r="I36" s="2">
        <v>100</v>
      </c>
    </row>
    <row r="37" spans="1:9" x14ac:dyDescent="0.35">
      <c r="A37" s="2" t="s">
        <v>72</v>
      </c>
      <c r="B37" s="2">
        <v>583100000</v>
      </c>
      <c r="C37" s="2" t="s">
        <v>15</v>
      </c>
      <c r="D37" s="2" t="s">
        <v>67</v>
      </c>
      <c r="E37" s="3">
        <v>45852</v>
      </c>
      <c r="F37" s="3">
        <v>11153</v>
      </c>
      <c r="G37" s="2">
        <v>4.375</v>
      </c>
      <c r="H37" s="2">
        <v>145.637</v>
      </c>
      <c r="I37" s="2">
        <v>99.162999999999997</v>
      </c>
    </row>
    <row r="38" spans="1:9" x14ac:dyDescent="0.35">
      <c r="A38" s="2" t="s">
        <v>73</v>
      </c>
      <c r="B38" s="2">
        <v>500000000</v>
      </c>
      <c r="C38" s="2" t="s">
        <v>23</v>
      </c>
      <c r="D38" s="2" t="s">
        <v>61</v>
      </c>
      <c r="E38" s="3">
        <v>45869</v>
      </c>
      <c r="F38" s="3">
        <v>11190</v>
      </c>
      <c r="G38" s="2">
        <v>5.625</v>
      </c>
      <c r="H38" s="2">
        <v>182.482</v>
      </c>
      <c r="I38" s="2">
        <v>99.67</v>
      </c>
    </row>
    <row r="39" spans="1:9" x14ac:dyDescent="0.35">
      <c r="A39" s="2" t="s">
        <v>74</v>
      </c>
      <c r="B39" s="2">
        <v>374200000</v>
      </c>
      <c r="C39" s="2" t="s">
        <v>20</v>
      </c>
      <c r="D39" s="2" t="s">
        <v>21</v>
      </c>
      <c r="E39" s="3">
        <v>45729</v>
      </c>
      <c r="F39" s="3">
        <v>11032</v>
      </c>
      <c r="G39" s="2">
        <v>3.5</v>
      </c>
      <c r="H39" s="2">
        <v>151.88489999999999</v>
      </c>
      <c r="I39" s="2">
        <v>100</v>
      </c>
    </row>
    <row r="40" spans="1:9" x14ac:dyDescent="0.35">
      <c r="A40" s="2" t="s">
        <v>75</v>
      </c>
      <c r="B40" s="2">
        <v>1285815000</v>
      </c>
      <c r="C40" s="2" t="s">
        <v>15</v>
      </c>
      <c r="D40" s="2" t="s">
        <v>35</v>
      </c>
      <c r="E40" s="3">
        <v>45792</v>
      </c>
      <c r="F40" s="2" t="s">
        <v>46</v>
      </c>
      <c r="G40" s="2">
        <v>5.9939999999999998</v>
      </c>
      <c r="H40" s="2">
        <v>252.24879999999999</v>
      </c>
      <c r="I40" s="2">
        <v>100</v>
      </c>
    </row>
    <row r="41" spans="1:9" x14ac:dyDescent="0.35">
      <c r="A41" s="2" t="s">
        <v>76</v>
      </c>
      <c r="B41" s="2">
        <v>850000000</v>
      </c>
      <c r="C41" s="2" t="s">
        <v>23</v>
      </c>
      <c r="D41" s="2" t="s">
        <v>21</v>
      </c>
      <c r="E41" s="3">
        <v>44333</v>
      </c>
      <c r="F41" s="2" t="s">
        <v>46</v>
      </c>
      <c r="G41" s="2">
        <v>4.5</v>
      </c>
      <c r="H41" s="2">
        <v>14949.809499999999</v>
      </c>
      <c r="I41" s="2">
        <v>100</v>
      </c>
    </row>
    <row r="42" spans="1:9" x14ac:dyDescent="0.35">
      <c r="A42" s="2" t="s">
        <v>77</v>
      </c>
      <c r="B42" s="2">
        <v>2350000000</v>
      </c>
      <c r="C42" s="2" t="s">
        <v>23</v>
      </c>
      <c r="D42" s="2" t="s">
        <v>43</v>
      </c>
      <c r="E42" s="3">
        <v>45981</v>
      </c>
      <c r="F42" s="3">
        <v>11307</v>
      </c>
      <c r="G42" s="2">
        <v>9.25</v>
      </c>
      <c r="H42" s="2">
        <v>406.47160000000002</v>
      </c>
      <c r="I42" s="2">
        <v>97</v>
      </c>
    </row>
    <row r="43" spans="1:9" x14ac:dyDescent="0.35">
      <c r="A43" s="2" t="s">
        <v>78</v>
      </c>
      <c r="B43" s="2">
        <v>285756363.39999998</v>
      </c>
      <c r="C43" s="2" t="s">
        <v>15</v>
      </c>
      <c r="D43" s="2" t="s">
        <v>79</v>
      </c>
      <c r="E43" s="3">
        <v>45453</v>
      </c>
      <c r="F43" s="2" t="s">
        <v>46</v>
      </c>
      <c r="G43" s="2">
        <v>7.875</v>
      </c>
      <c r="H43" s="2">
        <v>1081.297</v>
      </c>
      <c r="I43" s="2">
        <v>100</v>
      </c>
    </row>
    <row r="44" spans="1:9" x14ac:dyDescent="0.35">
      <c r="A44" s="2" t="s">
        <v>47</v>
      </c>
      <c r="B44" s="2">
        <v>2500000000</v>
      </c>
      <c r="C44" s="2" t="s">
        <v>23</v>
      </c>
      <c r="D44" s="2" t="s">
        <v>43</v>
      </c>
      <c r="E44" s="3">
        <v>44512</v>
      </c>
      <c r="F44" s="3">
        <v>11731</v>
      </c>
      <c r="G44" s="2">
        <v>3.25</v>
      </c>
      <c r="H44" s="2">
        <v>168.52610000000001</v>
      </c>
      <c r="I44" s="2">
        <v>100</v>
      </c>
    </row>
    <row r="45" spans="1:9" x14ac:dyDescent="0.35">
      <c r="A45" s="2" t="s">
        <v>80</v>
      </c>
      <c r="B45" s="2">
        <v>305000000</v>
      </c>
      <c r="C45" s="2" t="s">
        <v>23</v>
      </c>
      <c r="D45" s="2" t="s">
        <v>81</v>
      </c>
      <c r="E45" s="3">
        <v>45504</v>
      </c>
      <c r="F45" s="3">
        <v>11535</v>
      </c>
      <c r="G45" s="2">
        <v>7.8</v>
      </c>
      <c r="H45" s="2">
        <v>301.07380000000001</v>
      </c>
      <c r="I45" s="2">
        <v>100</v>
      </c>
    </row>
    <row r="46" spans="1:9" x14ac:dyDescent="0.35">
      <c r="A46" s="2" t="s">
        <v>82</v>
      </c>
      <c r="B46" s="2">
        <v>581900000</v>
      </c>
      <c r="C46" s="2" t="s">
        <v>15</v>
      </c>
      <c r="D46" s="2" t="s">
        <v>64</v>
      </c>
      <c r="E46" s="3">
        <v>45876</v>
      </c>
      <c r="F46" s="3">
        <v>13003</v>
      </c>
      <c r="G46" s="2">
        <v>3.75</v>
      </c>
      <c r="H46" s="2">
        <v>97.507800000000003</v>
      </c>
      <c r="I46" s="2">
        <v>99.509</v>
      </c>
    </row>
    <row r="47" spans="1:9" x14ac:dyDescent="0.35">
      <c r="A47" s="2" t="s">
        <v>83</v>
      </c>
      <c r="B47" s="2">
        <v>579950000</v>
      </c>
      <c r="C47" s="2" t="s">
        <v>15</v>
      </c>
      <c r="D47" s="2" t="s">
        <v>32</v>
      </c>
      <c r="E47" s="3">
        <v>45866</v>
      </c>
      <c r="F47" s="3">
        <v>20298</v>
      </c>
      <c r="G47" s="2">
        <v>4.5</v>
      </c>
      <c r="H47" s="2">
        <v>162.6446</v>
      </c>
      <c r="I47" s="2">
        <v>100</v>
      </c>
    </row>
    <row r="48" spans="1:9" x14ac:dyDescent="0.35">
      <c r="A48" s="2" t="s">
        <v>84</v>
      </c>
      <c r="B48" s="2">
        <v>300000000</v>
      </c>
      <c r="C48" s="2" t="s">
        <v>23</v>
      </c>
      <c r="D48" s="2" t="s">
        <v>43</v>
      </c>
      <c r="E48" s="3">
        <v>45876</v>
      </c>
      <c r="F48" s="3">
        <v>13011</v>
      </c>
      <c r="G48" s="2">
        <v>5.05</v>
      </c>
      <c r="H48" s="2">
        <v>72.003799999999998</v>
      </c>
      <c r="I48" s="2">
        <v>99.733999999999995</v>
      </c>
    </row>
    <row r="49" spans="1:9" x14ac:dyDescent="0.35">
      <c r="A49" s="2" t="s">
        <v>33</v>
      </c>
      <c r="B49" s="2">
        <v>746550000</v>
      </c>
      <c r="C49" s="2" t="s">
        <v>15</v>
      </c>
      <c r="D49" s="2" t="s">
        <v>16</v>
      </c>
      <c r="E49" s="3">
        <v>44986</v>
      </c>
      <c r="F49" s="3">
        <v>12844</v>
      </c>
      <c r="G49" s="2">
        <v>4.125</v>
      </c>
      <c r="H49" s="2">
        <v>130.10939999999999</v>
      </c>
      <c r="I49" s="2">
        <v>99.322999999999993</v>
      </c>
    </row>
    <row r="50" spans="1:9" x14ac:dyDescent="0.35">
      <c r="A50" s="2" t="s">
        <v>85</v>
      </c>
      <c r="B50" s="2">
        <v>500000000</v>
      </c>
      <c r="C50" s="2" t="s">
        <v>23</v>
      </c>
      <c r="D50" s="2" t="s">
        <v>39</v>
      </c>
      <c r="E50" s="3">
        <v>45868</v>
      </c>
      <c r="F50" s="3">
        <v>11169</v>
      </c>
      <c r="G50" s="2">
        <v>4.4576882930000004</v>
      </c>
      <c r="H50" s="2" t="s">
        <v>51</v>
      </c>
      <c r="I50" s="2">
        <v>100</v>
      </c>
    </row>
    <row r="51" spans="1:9" x14ac:dyDescent="0.35">
      <c r="A51" s="2" t="s">
        <v>14</v>
      </c>
      <c r="B51" s="2">
        <v>529000000</v>
      </c>
      <c r="C51" s="2" t="s">
        <v>15</v>
      </c>
      <c r="D51" s="2" t="s">
        <v>16</v>
      </c>
      <c r="E51" s="3">
        <v>45615</v>
      </c>
      <c r="F51" s="3">
        <v>13473</v>
      </c>
      <c r="G51" s="2">
        <v>3.75</v>
      </c>
      <c r="H51" s="2">
        <v>122.81059999999999</v>
      </c>
      <c r="I51" s="2">
        <v>99.68</v>
      </c>
    </row>
    <row r="52" spans="1:9" x14ac:dyDescent="0.35">
      <c r="A52" s="2" t="s">
        <v>86</v>
      </c>
      <c r="B52" s="2">
        <v>500000000</v>
      </c>
      <c r="C52" s="2" t="s">
        <v>23</v>
      </c>
      <c r="D52" s="2" t="s">
        <v>24</v>
      </c>
      <c r="E52" s="3">
        <v>45931</v>
      </c>
      <c r="F52" s="3">
        <v>47301</v>
      </c>
      <c r="G52" s="2">
        <v>7.75</v>
      </c>
      <c r="H52" s="2">
        <v>421.05410000000001</v>
      </c>
      <c r="I52" s="2">
        <v>100</v>
      </c>
    </row>
    <row r="53" spans="1:9" x14ac:dyDescent="0.35">
      <c r="A53" s="2" t="s">
        <v>87</v>
      </c>
      <c r="B53" s="2">
        <v>207280000</v>
      </c>
      <c r="C53" s="2" t="s">
        <v>53</v>
      </c>
      <c r="D53" s="2" t="s">
        <v>54</v>
      </c>
      <c r="E53" s="3">
        <v>46052</v>
      </c>
      <c r="F53" s="3">
        <v>12204</v>
      </c>
      <c r="G53" s="2">
        <v>1</v>
      </c>
      <c r="H53" s="2">
        <v>65.056399999999996</v>
      </c>
      <c r="I53" s="2">
        <v>100.19499999999999</v>
      </c>
    </row>
    <row r="54" spans="1:9" x14ac:dyDescent="0.35">
      <c r="A54" s="2" t="s">
        <v>88</v>
      </c>
      <c r="B54" s="2">
        <v>525000000</v>
      </c>
      <c r="C54" s="2" t="s">
        <v>23</v>
      </c>
      <c r="D54" s="2" t="s">
        <v>89</v>
      </c>
      <c r="E54" s="3">
        <v>45700</v>
      </c>
      <c r="F54" s="3">
        <v>11182</v>
      </c>
      <c r="G54" s="2">
        <v>9.625</v>
      </c>
      <c r="H54" s="2">
        <v>597.2989</v>
      </c>
      <c r="I54" s="2">
        <v>100</v>
      </c>
    </row>
    <row r="55" spans="1:9" x14ac:dyDescent="0.35">
      <c r="A55" s="2" t="s">
        <v>90</v>
      </c>
      <c r="B55" s="2">
        <v>650000000</v>
      </c>
      <c r="C55" s="2" t="s">
        <v>23</v>
      </c>
      <c r="D55" s="2" t="s">
        <v>91</v>
      </c>
      <c r="E55" s="3">
        <v>45568</v>
      </c>
      <c r="F55" s="3">
        <v>11714</v>
      </c>
      <c r="G55" s="2">
        <v>7.95</v>
      </c>
      <c r="H55" s="2">
        <v>321.75529999999998</v>
      </c>
      <c r="I55" s="2">
        <v>99.745000000000005</v>
      </c>
    </row>
    <row r="56" spans="1:9" x14ac:dyDescent="0.35">
      <c r="A56" s="2" t="s">
        <v>31</v>
      </c>
      <c r="B56" s="2">
        <v>1058130000</v>
      </c>
      <c r="C56" s="2" t="s">
        <v>15</v>
      </c>
      <c r="D56" s="2" t="s">
        <v>32</v>
      </c>
      <c r="E56" s="3">
        <v>45930</v>
      </c>
      <c r="F56" s="3">
        <v>14884</v>
      </c>
      <c r="G56" s="2">
        <v>4</v>
      </c>
      <c r="H56" s="2">
        <v>106.7762</v>
      </c>
      <c r="I56" s="2">
        <v>98.11</v>
      </c>
    </row>
    <row r="57" spans="1:9" x14ac:dyDescent="0.35">
      <c r="A57" s="2" t="s">
        <v>92</v>
      </c>
      <c r="B57" s="2">
        <v>487725000</v>
      </c>
      <c r="C57" s="2" t="s">
        <v>93</v>
      </c>
      <c r="D57" s="2" t="s">
        <v>94</v>
      </c>
      <c r="E57" s="3">
        <v>45882</v>
      </c>
      <c r="F57" s="3">
        <v>46978</v>
      </c>
      <c r="G57" s="2">
        <v>1.82</v>
      </c>
      <c r="H57" s="2">
        <v>55.066600000000001</v>
      </c>
      <c r="I57" s="2">
        <v>100</v>
      </c>
    </row>
    <row r="58" spans="1:9" x14ac:dyDescent="0.35">
      <c r="A58" s="2" t="s">
        <v>33</v>
      </c>
      <c r="B58" s="2">
        <v>593470000</v>
      </c>
      <c r="C58" s="2" t="s">
        <v>63</v>
      </c>
      <c r="D58" s="2" t="s">
        <v>16</v>
      </c>
      <c r="E58" s="3">
        <v>44245</v>
      </c>
      <c r="F58" s="3">
        <v>44245</v>
      </c>
      <c r="G58" s="2">
        <v>2.5</v>
      </c>
      <c r="H58" s="2">
        <v>223.4813</v>
      </c>
      <c r="I58" s="2">
        <v>100</v>
      </c>
    </row>
    <row r="59" spans="1:9" x14ac:dyDescent="0.35">
      <c r="A59" s="2" t="s">
        <v>95</v>
      </c>
      <c r="B59" s="2">
        <v>810040000</v>
      </c>
      <c r="C59" s="2" t="s">
        <v>15</v>
      </c>
      <c r="D59" s="2" t="s">
        <v>64</v>
      </c>
      <c r="E59" s="3">
        <v>45873</v>
      </c>
      <c r="F59" s="3">
        <v>13731</v>
      </c>
      <c r="G59" s="2">
        <v>3.875</v>
      </c>
      <c r="H59" s="2">
        <v>111.2714</v>
      </c>
      <c r="I59" s="2">
        <v>99.763999999999996</v>
      </c>
    </row>
    <row r="60" spans="1:9" x14ac:dyDescent="0.35">
      <c r="A60" s="2" t="s">
        <v>96</v>
      </c>
      <c r="B60" s="2">
        <v>698165000</v>
      </c>
      <c r="C60" s="2" t="s">
        <v>15</v>
      </c>
      <c r="D60" s="2" t="s">
        <v>35</v>
      </c>
      <c r="E60" s="3">
        <v>45182</v>
      </c>
      <c r="F60" s="3">
        <v>47190</v>
      </c>
      <c r="G60" s="2">
        <v>6.125</v>
      </c>
      <c r="H60" s="2">
        <v>208.03960000000001</v>
      </c>
      <c r="I60" s="2">
        <v>99.477999999999994</v>
      </c>
    </row>
    <row r="61" spans="1:9" x14ac:dyDescent="0.35">
      <c r="A61" s="2" t="s">
        <v>65</v>
      </c>
      <c r="B61" s="2">
        <v>500000000</v>
      </c>
      <c r="C61" s="2" t="s">
        <v>23</v>
      </c>
      <c r="D61" s="2" t="s">
        <v>39</v>
      </c>
      <c r="E61" s="3">
        <v>45475</v>
      </c>
      <c r="F61" s="3">
        <v>12602</v>
      </c>
      <c r="G61" s="2">
        <v>5.5</v>
      </c>
      <c r="H61" s="2">
        <v>81.289699999999996</v>
      </c>
      <c r="I61" s="2">
        <v>99.159000000000006</v>
      </c>
    </row>
    <row r="62" spans="1:9" x14ac:dyDescent="0.35">
      <c r="A62" s="2" t="s">
        <v>97</v>
      </c>
      <c r="B62" s="2">
        <v>1160700000</v>
      </c>
      <c r="C62" s="2" t="s">
        <v>15</v>
      </c>
      <c r="D62" s="2" t="s">
        <v>98</v>
      </c>
      <c r="E62" s="3">
        <v>45993</v>
      </c>
      <c r="F62" s="3">
        <v>20425</v>
      </c>
      <c r="G62" s="2">
        <v>4.375</v>
      </c>
      <c r="H62" s="2">
        <v>171.7928</v>
      </c>
      <c r="I62" s="2">
        <v>99.259</v>
      </c>
    </row>
    <row r="63" spans="1:9" x14ac:dyDescent="0.35">
      <c r="A63" s="2" t="s">
        <v>99</v>
      </c>
      <c r="B63" s="2">
        <v>2012500000</v>
      </c>
      <c r="C63" s="2" t="s">
        <v>23</v>
      </c>
      <c r="D63" s="2" t="s">
        <v>43</v>
      </c>
      <c r="E63" s="3">
        <v>44544</v>
      </c>
      <c r="F63" s="3">
        <v>46371</v>
      </c>
      <c r="G63" s="2">
        <v>1.25</v>
      </c>
      <c r="H63" s="2">
        <v>527.82399999999996</v>
      </c>
      <c r="I63" s="2">
        <v>99.5</v>
      </c>
    </row>
    <row r="64" spans="1:9" x14ac:dyDescent="0.35">
      <c r="A64" s="2" t="s">
        <v>100</v>
      </c>
      <c r="B64" s="2">
        <v>1160700000</v>
      </c>
      <c r="C64" s="2" t="s">
        <v>15</v>
      </c>
      <c r="D64" s="2" t="s">
        <v>18</v>
      </c>
      <c r="E64" s="3">
        <v>45993</v>
      </c>
      <c r="F64" s="3">
        <v>13486</v>
      </c>
      <c r="G64" s="2">
        <v>3.75</v>
      </c>
      <c r="H64" s="2">
        <v>136.1396</v>
      </c>
      <c r="I64" s="2">
        <v>99.384</v>
      </c>
    </row>
    <row r="65" spans="1:9" x14ac:dyDescent="0.35">
      <c r="A65" s="2" t="s">
        <v>101</v>
      </c>
      <c r="B65" s="2">
        <v>1172900000</v>
      </c>
      <c r="C65" s="2" t="s">
        <v>15</v>
      </c>
      <c r="D65" s="2" t="s">
        <v>69</v>
      </c>
      <c r="E65" s="3">
        <v>45834</v>
      </c>
      <c r="F65" s="3">
        <v>12961</v>
      </c>
      <c r="G65" s="2">
        <v>3.375</v>
      </c>
      <c r="H65" s="2">
        <v>71.028499999999994</v>
      </c>
      <c r="I65" s="2">
        <v>99.06</v>
      </c>
    </row>
    <row r="66" spans="1:9" x14ac:dyDescent="0.35">
      <c r="A66" s="2" t="s">
        <v>102</v>
      </c>
      <c r="B66" s="2">
        <v>500000000</v>
      </c>
      <c r="C66" s="2" t="s">
        <v>23</v>
      </c>
      <c r="D66" s="2" t="s">
        <v>103</v>
      </c>
      <c r="E66" s="3">
        <v>44351</v>
      </c>
      <c r="F66" s="3">
        <v>11478</v>
      </c>
      <c r="G66" s="2">
        <v>7.5</v>
      </c>
      <c r="H66" s="2">
        <v>416.62700000000001</v>
      </c>
      <c r="I66" s="2">
        <v>100</v>
      </c>
    </row>
    <row r="67" spans="1:9" x14ac:dyDescent="0.35">
      <c r="A67" s="2" t="s">
        <v>104</v>
      </c>
      <c r="B67" s="2">
        <v>1250000000</v>
      </c>
      <c r="C67" s="2" t="s">
        <v>23</v>
      </c>
      <c r="D67" s="2" t="s">
        <v>105</v>
      </c>
      <c r="E67" s="3">
        <v>45904</v>
      </c>
      <c r="F67" s="3">
        <v>13031</v>
      </c>
      <c r="G67" s="2">
        <v>5.9470000000000001</v>
      </c>
      <c r="H67" s="2">
        <v>184.63380000000001</v>
      </c>
      <c r="I67" s="2">
        <v>100</v>
      </c>
    </row>
    <row r="68" spans="1:9" x14ac:dyDescent="0.35">
      <c r="A68" s="2" t="s">
        <v>106</v>
      </c>
      <c r="B68" s="2">
        <v>1000000000</v>
      </c>
      <c r="C68" s="2" t="s">
        <v>23</v>
      </c>
      <c r="D68" s="2" t="s">
        <v>107</v>
      </c>
      <c r="E68" s="3">
        <v>45743</v>
      </c>
      <c r="F68" s="3">
        <v>47023</v>
      </c>
      <c r="G68" s="2">
        <v>7.25</v>
      </c>
      <c r="H68" s="2">
        <v>275.22120000000001</v>
      </c>
      <c r="I68" s="2">
        <v>100</v>
      </c>
    </row>
    <row r="69" spans="1:9" x14ac:dyDescent="0.35">
      <c r="A69" s="2" t="s">
        <v>108</v>
      </c>
      <c r="B69" s="2">
        <v>1500000000</v>
      </c>
      <c r="C69" s="2" t="s">
        <v>23</v>
      </c>
      <c r="D69" s="2" t="s">
        <v>109</v>
      </c>
      <c r="E69" s="3">
        <v>42879</v>
      </c>
      <c r="F69" s="3">
        <v>46531</v>
      </c>
      <c r="G69" s="2">
        <v>2.375</v>
      </c>
      <c r="H69" s="2">
        <v>0.50680000000000003</v>
      </c>
      <c r="I69" s="2">
        <v>98.918000000000006</v>
      </c>
    </row>
    <row r="70" spans="1:9" x14ac:dyDescent="0.35">
      <c r="A70" s="2" t="s">
        <v>110</v>
      </c>
      <c r="B70" s="2">
        <v>1164900000</v>
      </c>
      <c r="C70" s="2" t="s">
        <v>15</v>
      </c>
      <c r="D70" s="2" t="s">
        <v>69</v>
      </c>
      <c r="E70" s="3">
        <v>45895</v>
      </c>
      <c r="F70" s="3">
        <v>13022</v>
      </c>
      <c r="G70" s="2">
        <v>3.75</v>
      </c>
      <c r="H70" s="2">
        <v>86.469499999999996</v>
      </c>
      <c r="I70" s="2">
        <v>99.959000000000003</v>
      </c>
    </row>
    <row r="71" spans="1:9" x14ac:dyDescent="0.35">
      <c r="A71" s="2" t="s">
        <v>111</v>
      </c>
      <c r="B71" s="2">
        <v>361140000</v>
      </c>
      <c r="C71" s="2" t="s">
        <v>15</v>
      </c>
      <c r="D71" s="2" t="s">
        <v>112</v>
      </c>
      <c r="E71" s="3">
        <v>44232</v>
      </c>
      <c r="F71" s="3">
        <v>46635</v>
      </c>
      <c r="G71" s="2">
        <v>2.625</v>
      </c>
      <c r="H71" s="2">
        <v>430.0147</v>
      </c>
      <c r="I71" s="2">
        <v>98.167000000000002</v>
      </c>
    </row>
    <row r="72" spans="1:9" x14ac:dyDescent="0.35">
      <c r="A72" s="2" t="s">
        <v>92</v>
      </c>
      <c r="B72" s="2">
        <v>273385000</v>
      </c>
      <c r="C72" s="2" t="s">
        <v>20</v>
      </c>
      <c r="D72" s="2" t="s">
        <v>94</v>
      </c>
      <c r="E72" s="3">
        <v>45882</v>
      </c>
      <c r="F72" s="3">
        <v>46612</v>
      </c>
      <c r="G72" s="2">
        <v>1.95</v>
      </c>
      <c r="H72" s="2">
        <v>61.476999999999997</v>
      </c>
      <c r="I72" s="2">
        <v>100</v>
      </c>
    </row>
    <row r="73" spans="1:9" x14ac:dyDescent="0.35">
      <c r="A73" s="2" t="s">
        <v>113</v>
      </c>
      <c r="B73" s="2">
        <v>824040000</v>
      </c>
      <c r="C73" s="2" t="s">
        <v>15</v>
      </c>
      <c r="D73" s="2" t="s">
        <v>35</v>
      </c>
      <c r="E73" s="3">
        <v>44111</v>
      </c>
      <c r="F73" s="3">
        <v>11238</v>
      </c>
      <c r="G73" s="2">
        <v>1.375</v>
      </c>
      <c r="H73" s="2">
        <v>43.31</v>
      </c>
      <c r="I73" s="2">
        <v>99.399000000000001</v>
      </c>
    </row>
    <row r="74" spans="1:9" x14ac:dyDescent="0.35">
      <c r="A74" s="2" t="s">
        <v>96</v>
      </c>
      <c r="B74" s="2">
        <v>868000000</v>
      </c>
      <c r="C74" s="2" t="s">
        <v>15</v>
      </c>
      <c r="D74" s="2" t="s">
        <v>35</v>
      </c>
      <c r="E74" s="3">
        <v>45322</v>
      </c>
      <c r="F74" s="3">
        <v>47149</v>
      </c>
      <c r="G74" s="2">
        <v>4.75</v>
      </c>
      <c r="H74" s="2">
        <v>202.51240000000001</v>
      </c>
      <c r="I74" s="2">
        <v>100</v>
      </c>
    </row>
    <row r="75" spans="1:9" x14ac:dyDescent="0.35">
      <c r="A75" s="2" t="s">
        <v>114</v>
      </c>
      <c r="B75" s="2">
        <v>950000000</v>
      </c>
      <c r="C75" s="2" t="s">
        <v>23</v>
      </c>
      <c r="D75" s="2" t="s">
        <v>43</v>
      </c>
      <c r="E75" s="3">
        <v>45433</v>
      </c>
      <c r="F75" s="3">
        <v>20104</v>
      </c>
      <c r="G75" s="2">
        <v>7.6</v>
      </c>
      <c r="H75" s="2">
        <v>400.17250000000001</v>
      </c>
      <c r="I75" s="2">
        <v>100</v>
      </c>
    </row>
    <row r="76" spans="1:9" x14ac:dyDescent="0.35">
      <c r="A76" s="2" t="s">
        <v>115</v>
      </c>
      <c r="B76" s="2">
        <v>346740000</v>
      </c>
      <c r="C76" s="2" t="s">
        <v>15</v>
      </c>
      <c r="D76" s="2" t="s">
        <v>116</v>
      </c>
      <c r="E76" s="3">
        <v>45939</v>
      </c>
      <c r="F76" s="2" t="s">
        <v>46</v>
      </c>
      <c r="G76" s="2">
        <v>5.87</v>
      </c>
      <c r="H76" s="2">
        <v>346.00700000000001</v>
      </c>
      <c r="I76" s="2">
        <v>100</v>
      </c>
    </row>
    <row r="77" spans="1:9" x14ac:dyDescent="0.35">
      <c r="A77" s="2" t="s">
        <v>117</v>
      </c>
      <c r="B77" s="2">
        <v>500000000</v>
      </c>
      <c r="C77" s="2" t="s">
        <v>23</v>
      </c>
      <c r="D77" s="2" t="s">
        <v>71</v>
      </c>
      <c r="E77" s="3">
        <v>44403</v>
      </c>
      <c r="F77" s="3">
        <v>10984</v>
      </c>
      <c r="G77" s="2">
        <v>5.125</v>
      </c>
      <c r="H77" s="2">
        <v>4663.6346000000003</v>
      </c>
      <c r="I77" s="2">
        <v>100</v>
      </c>
    </row>
    <row r="78" spans="1:9" x14ac:dyDescent="0.35">
      <c r="A78" s="2" t="s">
        <v>118</v>
      </c>
      <c r="B78" s="2">
        <v>631120000</v>
      </c>
      <c r="C78" s="2" t="s">
        <v>15</v>
      </c>
      <c r="D78" s="2" t="s">
        <v>35</v>
      </c>
      <c r="E78" s="3">
        <v>45573</v>
      </c>
      <c r="F78" s="3">
        <v>12008</v>
      </c>
      <c r="G78" s="2">
        <v>6.125</v>
      </c>
      <c r="H78" s="2">
        <v>570.32550000000003</v>
      </c>
      <c r="I78" s="2">
        <v>100</v>
      </c>
    </row>
    <row r="79" spans="1:9" x14ac:dyDescent="0.35">
      <c r="A79" s="2" t="s">
        <v>119</v>
      </c>
      <c r="B79" s="2">
        <v>537300000</v>
      </c>
      <c r="C79" s="2" t="s">
        <v>15</v>
      </c>
      <c r="D79" s="2" t="s">
        <v>30</v>
      </c>
      <c r="E79" s="3">
        <v>45420</v>
      </c>
      <c r="F79" s="3">
        <v>11086</v>
      </c>
      <c r="G79" s="2">
        <v>4.75</v>
      </c>
      <c r="H79" s="2">
        <v>130.12960000000001</v>
      </c>
      <c r="I79" s="2">
        <v>100</v>
      </c>
    </row>
    <row r="80" spans="1:9" x14ac:dyDescent="0.35">
      <c r="A80" s="2" t="s">
        <v>120</v>
      </c>
      <c r="B80" s="2">
        <v>999345000</v>
      </c>
      <c r="C80" s="2" t="s">
        <v>15</v>
      </c>
      <c r="D80" s="2" t="s">
        <v>116</v>
      </c>
      <c r="E80" s="3">
        <v>45930</v>
      </c>
      <c r="F80" s="3">
        <v>11231</v>
      </c>
      <c r="G80" s="2">
        <v>3.875</v>
      </c>
      <c r="H80" s="2">
        <v>125.66719999999999</v>
      </c>
      <c r="I80" s="2">
        <v>100</v>
      </c>
    </row>
    <row r="81" spans="1:9" x14ac:dyDescent="0.35">
      <c r="A81" s="2" t="s">
        <v>121</v>
      </c>
      <c r="B81" s="2">
        <v>1750000000</v>
      </c>
      <c r="C81" s="2" t="s">
        <v>23</v>
      </c>
      <c r="D81" s="2" t="s">
        <v>122</v>
      </c>
      <c r="E81" s="3">
        <v>44971</v>
      </c>
      <c r="F81" s="3">
        <v>19404</v>
      </c>
      <c r="G81" s="2">
        <v>5.125</v>
      </c>
      <c r="H81" s="2">
        <v>117.9962</v>
      </c>
      <c r="I81" s="2">
        <v>93.286000000000001</v>
      </c>
    </row>
    <row r="82" spans="1:9" x14ac:dyDescent="0.35">
      <c r="A82" s="2" t="s">
        <v>123</v>
      </c>
      <c r="B82" s="2">
        <v>540800000</v>
      </c>
      <c r="C82" s="2" t="s">
        <v>15</v>
      </c>
      <c r="D82" s="2" t="s">
        <v>98</v>
      </c>
      <c r="E82" s="3">
        <v>45441</v>
      </c>
      <c r="F82" s="2" t="s">
        <v>46</v>
      </c>
      <c r="G82" s="2">
        <v>7.75</v>
      </c>
      <c r="H82" s="2">
        <v>215.0993</v>
      </c>
      <c r="I82" s="2">
        <v>100</v>
      </c>
    </row>
    <row r="83" spans="1:9" x14ac:dyDescent="0.35">
      <c r="A83" s="2" t="s">
        <v>124</v>
      </c>
      <c r="B83" s="2">
        <v>16168838400</v>
      </c>
      <c r="C83" s="2" t="s">
        <v>15</v>
      </c>
      <c r="D83" s="2" t="s">
        <v>109</v>
      </c>
      <c r="E83" s="3">
        <v>44887</v>
      </c>
      <c r="F83" s="3">
        <v>12089</v>
      </c>
      <c r="G83" s="2">
        <v>2.75</v>
      </c>
      <c r="H83" s="2">
        <v>27.805900000000001</v>
      </c>
      <c r="I83" s="2">
        <v>99.378</v>
      </c>
    </row>
    <row r="84" spans="1:9" x14ac:dyDescent="0.35">
      <c r="A84" s="2" t="s">
        <v>125</v>
      </c>
      <c r="B84" s="2">
        <v>1000000000</v>
      </c>
      <c r="C84" s="2" t="s">
        <v>23</v>
      </c>
      <c r="D84" s="2" t="s">
        <v>61</v>
      </c>
      <c r="E84" s="3">
        <v>45356</v>
      </c>
      <c r="F84" s="3">
        <v>12483</v>
      </c>
      <c r="G84" s="2">
        <v>6.45</v>
      </c>
      <c r="H84" s="2">
        <v>1720.7352000000001</v>
      </c>
      <c r="I84" s="2">
        <v>99.730999999999995</v>
      </c>
    </row>
    <row r="85" spans="1:9" x14ac:dyDescent="0.35">
      <c r="A85" s="2" t="s">
        <v>126</v>
      </c>
      <c r="B85" s="2">
        <v>999300000</v>
      </c>
      <c r="C85" s="2" t="s">
        <v>63</v>
      </c>
      <c r="D85" s="2" t="s">
        <v>35</v>
      </c>
      <c r="E85" s="3">
        <v>45999</v>
      </c>
      <c r="F85" s="3">
        <v>11270</v>
      </c>
      <c r="G85" s="2">
        <v>4.625</v>
      </c>
      <c r="H85" s="2">
        <v>84.595799999999997</v>
      </c>
      <c r="I85" s="2">
        <v>99.638999999999996</v>
      </c>
    </row>
    <row r="86" spans="1:9" x14ac:dyDescent="0.35">
      <c r="A86" s="2" t="s">
        <v>127</v>
      </c>
      <c r="B86" s="2">
        <v>1197240000</v>
      </c>
      <c r="C86" s="2" t="s">
        <v>15</v>
      </c>
      <c r="D86" s="2" t="s">
        <v>35</v>
      </c>
      <c r="E86" s="3">
        <v>45366</v>
      </c>
      <c r="F86" s="2" t="s">
        <v>46</v>
      </c>
      <c r="G86" s="2">
        <v>5.7522000000000002</v>
      </c>
      <c r="H86" s="2">
        <v>199.64609999999999</v>
      </c>
      <c r="I86" s="2">
        <v>100</v>
      </c>
    </row>
    <row r="87" spans="1:9" x14ac:dyDescent="0.35">
      <c r="A87" s="2" t="s">
        <v>97</v>
      </c>
      <c r="B87" s="2">
        <v>849900000</v>
      </c>
      <c r="C87" s="2" t="s">
        <v>15</v>
      </c>
      <c r="D87" s="2" t="s">
        <v>98</v>
      </c>
      <c r="E87" s="3">
        <v>45804</v>
      </c>
      <c r="F87" s="3">
        <v>20236</v>
      </c>
      <c r="G87" s="2">
        <v>4.5</v>
      </c>
      <c r="H87" s="2">
        <v>163.22370000000001</v>
      </c>
      <c r="I87" s="2">
        <v>99.307000000000002</v>
      </c>
    </row>
    <row r="88" spans="1:9" x14ac:dyDescent="0.35">
      <c r="A88" s="2" t="s">
        <v>33</v>
      </c>
      <c r="B88" s="2">
        <v>662630000</v>
      </c>
      <c r="C88" s="2" t="s">
        <v>63</v>
      </c>
      <c r="D88" s="2" t="s">
        <v>16</v>
      </c>
      <c r="E88" s="3">
        <v>44817</v>
      </c>
      <c r="F88" s="3">
        <v>15597</v>
      </c>
      <c r="G88" s="2">
        <v>5.375</v>
      </c>
      <c r="H88" s="2">
        <v>125.81270000000001</v>
      </c>
      <c r="I88" s="2">
        <v>99.698999999999998</v>
      </c>
    </row>
    <row r="89" spans="1:9" x14ac:dyDescent="0.35">
      <c r="A89" s="2" t="s">
        <v>60</v>
      </c>
      <c r="B89" s="2">
        <v>493000000</v>
      </c>
      <c r="C89" s="2" t="s">
        <v>23</v>
      </c>
      <c r="D89" s="2" t="s">
        <v>61</v>
      </c>
      <c r="E89" s="3">
        <v>45693</v>
      </c>
      <c r="F89" s="3">
        <v>12090</v>
      </c>
      <c r="G89" s="2">
        <v>10.875</v>
      </c>
      <c r="H89" s="2">
        <v>6228.5073240000002</v>
      </c>
      <c r="I89" s="2">
        <v>100</v>
      </c>
    </row>
    <row r="90" spans="1:9" x14ac:dyDescent="0.35">
      <c r="A90" s="2" t="s">
        <v>33</v>
      </c>
      <c r="B90" s="2">
        <v>639900000</v>
      </c>
      <c r="C90" s="2" t="s">
        <v>15</v>
      </c>
      <c r="D90" s="2" t="s">
        <v>16</v>
      </c>
      <c r="E90" s="3">
        <v>44986</v>
      </c>
      <c r="F90" s="3">
        <v>11018</v>
      </c>
      <c r="G90" s="2">
        <v>3.75</v>
      </c>
      <c r="H90" s="2">
        <v>87.500299999999996</v>
      </c>
      <c r="I90" s="2">
        <v>99.263999999999996</v>
      </c>
    </row>
    <row r="91" spans="1:9" x14ac:dyDescent="0.35">
      <c r="A91" s="2" t="s">
        <v>33</v>
      </c>
      <c r="B91" s="2">
        <v>899820000</v>
      </c>
      <c r="C91" s="2" t="s">
        <v>15</v>
      </c>
      <c r="D91" s="2" t="s">
        <v>16</v>
      </c>
      <c r="E91" s="3">
        <v>44817</v>
      </c>
      <c r="F91" s="3">
        <v>11579</v>
      </c>
      <c r="G91" s="2">
        <v>3.25</v>
      </c>
      <c r="H91" s="2">
        <v>93.602599999999995</v>
      </c>
      <c r="I91" s="2">
        <v>99.977000000000004</v>
      </c>
    </row>
    <row r="92" spans="1:9" x14ac:dyDescent="0.35">
      <c r="A92" s="2" t="s">
        <v>128</v>
      </c>
      <c r="B92" s="2">
        <v>550000000</v>
      </c>
      <c r="C92" s="2" t="s">
        <v>23</v>
      </c>
      <c r="D92" s="2" t="s">
        <v>89</v>
      </c>
      <c r="E92" s="3">
        <v>45930</v>
      </c>
      <c r="F92" s="3">
        <v>11231</v>
      </c>
      <c r="G92" s="2">
        <v>9.875</v>
      </c>
      <c r="H92" s="2">
        <v>583.30029999999999</v>
      </c>
      <c r="I92" s="2">
        <v>98.269000000000005</v>
      </c>
    </row>
    <row r="93" spans="1:9" x14ac:dyDescent="0.35">
      <c r="A93" s="2" t="s">
        <v>129</v>
      </c>
      <c r="B93" s="2">
        <v>750000000</v>
      </c>
      <c r="C93" s="2" t="s">
        <v>23</v>
      </c>
      <c r="D93" s="2" t="s">
        <v>39</v>
      </c>
      <c r="E93" s="3">
        <v>44943</v>
      </c>
      <c r="F93" s="3">
        <v>12071</v>
      </c>
      <c r="G93" s="2">
        <v>6.5</v>
      </c>
      <c r="H93" s="2">
        <v>39.195300000000003</v>
      </c>
      <c r="I93" s="2">
        <v>98.41</v>
      </c>
    </row>
    <row r="94" spans="1:9" x14ac:dyDescent="0.35">
      <c r="A94" s="2" t="s">
        <v>130</v>
      </c>
      <c r="B94" s="2">
        <v>1777950000</v>
      </c>
      <c r="C94" s="2" t="s">
        <v>15</v>
      </c>
      <c r="D94" s="2" t="s">
        <v>116</v>
      </c>
      <c r="E94" s="3">
        <v>45917</v>
      </c>
      <c r="F94" s="3">
        <v>12314</v>
      </c>
      <c r="G94" s="2">
        <v>3.4940000000000002</v>
      </c>
      <c r="H94" s="2">
        <v>103.1977</v>
      </c>
      <c r="I94" s="2">
        <v>100</v>
      </c>
    </row>
    <row r="95" spans="1:9" x14ac:dyDescent="0.35">
      <c r="A95" s="2" t="s">
        <v>108</v>
      </c>
      <c r="B95" s="2">
        <v>1014300000</v>
      </c>
      <c r="C95" s="2" t="s">
        <v>131</v>
      </c>
      <c r="D95" s="2" t="s">
        <v>109</v>
      </c>
      <c r="E95" s="3">
        <v>44874</v>
      </c>
      <c r="F95" s="3">
        <v>46882</v>
      </c>
      <c r="G95" s="2">
        <v>3.75</v>
      </c>
      <c r="H95" s="2">
        <v>14.0435</v>
      </c>
      <c r="I95" s="2">
        <v>100.21599999999999</v>
      </c>
    </row>
    <row r="96" spans="1:9" x14ac:dyDescent="0.35">
      <c r="A96" s="2" t="s">
        <v>17</v>
      </c>
      <c r="B96" s="2">
        <v>842625000</v>
      </c>
      <c r="C96" s="2" t="s">
        <v>15</v>
      </c>
      <c r="D96" s="2" t="s">
        <v>18</v>
      </c>
      <c r="E96" s="3">
        <v>45796</v>
      </c>
      <c r="F96" s="3">
        <v>11828</v>
      </c>
      <c r="G96" s="2">
        <v>3.625</v>
      </c>
      <c r="H96" s="2">
        <v>90.040499999999994</v>
      </c>
      <c r="I96" s="2">
        <v>99.962999999999994</v>
      </c>
    </row>
    <row r="97" spans="1:9" x14ac:dyDescent="0.35">
      <c r="A97" s="2" t="s">
        <v>132</v>
      </c>
      <c r="B97" s="2">
        <v>1461750000</v>
      </c>
      <c r="C97" s="2" t="s">
        <v>15</v>
      </c>
      <c r="D97" s="2" t="s">
        <v>133</v>
      </c>
      <c r="E97" s="3">
        <v>45845</v>
      </c>
      <c r="F97" s="3">
        <v>13703</v>
      </c>
      <c r="G97" s="2">
        <v>3.875</v>
      </c>
      <c r="H97" s="2">
        <v>85.919899999999998</v>
      </c>
      <c r="I97" s="2">
        <v>99.736000000000004</v>
      </c>
    </row>
    <row r="98" spans="1:9" x14ac:dyDescent="0.35">
      <c r="A98" s="2" t="s">
        <v>134</v>
      </c>
      <c r="B98" s="2">
        <v>150000000</v>
      </c>
      <c r="C98" s="2" t="s">
        <v>23</v>
      </c>
      <c r="D98" s="2" t="s">
        <v>135</v>
      </c>
      <c r="E98" s="3">
        <v>45952</v>
      </c>
      <c r="F98" s="3">
        <v>11253</v>
      </c>
      <c r="G98" s="2">
        <v>5.875</v>
      </c>
      <c r="H98" s="2">
        <v>253.6591</v>
      </c>
      <c r="I98" s="2">
        <v>98.936999999999998</v>
      </c>
    </row>
    <row r="99" spans="1:9" x14ac:dyDescent="0.35">
      <c r="A99" s="2" t="s">
        <v>136</v>
      </c>
      <c r="B99" s="2">
        <v>822850000</v>
      </c>
      <c r="C99" s="2" t="s">
        <v>15</v>
      </c>
      <c r="D99" s="2" t="s">
        <v>61</v>
      </c>
      <c r="E99" s="3">
        <v>45860</v>
      </c>
      <c r="F99" s="3">
        <v>11161</v>
      </c>
      <c r="G99" s="2">
        <v>4.75</v>
      </c>
      <c r="H99" s="2">
        <v>286.92110000000002</v>
      </c>
      <c r="I99" s="2">
        <v>97.85</v>
      </c>
    </row>
    <row r="100" spans="1:9" x14ac:dyDescent="0.35">
      <c r="A100" s="2" t="s">
        <v>137</v>
      </c>
      <c r="B100" s="2">
        <v>400000000</v>
      </c>
      <c r="C100" s="2" t="s">
        <v>23</v>
      </c>
      <c r="D100" s="2" t="s">
        <v>43</v>
      </c>
      <c r="E100" s="3">
        <v>45832</v>
      </c>
      <c r="F100" s="3">
        <v>12980</v>
      </c>
      <c r="G100" s="2">
        <v>6.75</v>
      </c>
      <c r="H100" s="2">
        <v>181.5763</v>
      </c>
      <c r="I100" s="2">
        <v>99.525000000000006</v>
      </c>
    </row>
    <row r="101" spans="1:9" x14ac:dyDescent="0.35">
      <c r="A101" s="2" t="s">
        <v>138</v>
      </c>
      <c r="B101" s="2">
        <v>589450000</v>
      </c>
      <c r="C101" s="2" t="s">
        <v>15</v>
      </c>
      <c r="D101" s="2" t="s">
        <v>139</v>
      </c>
      <c r="E101" s="3">
        <v>45840</v>
      </c>
      <c r="F101" s="3">
        <v>11872</v>
      </c>
      <c r="G101" s="2">
        <v>4.625</v>
      </c>
      <c r="H101" s="2">
        <v>166.42429999999999</v>
      </c>
      <c r="I101" s="2">
        <v>99.311000000000007</v>
      </c>
    </row>
    <row r="102" spans="1:9" x14ac:dyDescent="0.35">
      <c r="A102" s="2" t="s">
        <v>140</v>
      </c>
      <c r="B102" s="2">
        <v>528350000</v>
      </c>
      <c r="C102" s="2" t="s">
        <v>15</v>
      </c>
      <c r="D102" s="2" t="s">
        <v>43</v>
      </c>
      <c r="E102" s="3">
        <v>44992</v>
      </c>
      <c r="F102" s="3">
        <v>47184</v>
      </c>
      <c r="G102" s="2">
        <v>4.25</v>
      </c>
      <c r="H102" s="2">
        <v>147.75239999999999</v>
      </c>
      <c r="I102" s="2">
        <v>99.57</v>
      </c>
    </row>
    <row r="103" spans="1:9" x14ac:dyDescent="0.35">
      <c r="A103" s="2" t="s">
        <v>141</v>
      </c>
      <c r="B103" s="2">
        <v>1456875000</v>
      </c>
      <c r="C103" s="2" t="s">
        <v>15</v>
      </c>
      <c r="D103" s="2" t="s">
        <v>116</v>
      </c>
      <c r="E103" s="3">
        <v>45894</v>
      </c>
      <c r="F103" s="3">
        <v>11926</v>
      </c>
      <c r="G103" s="2">
        <v>3.25</v>
      </c>
      <c r="H103" s="2">
        <v>93.779700000000005</v>
      </c>
      <c r="I103" s="2">
        <v>99.394999999999996</v>
      </c>
    </row>
    <row r="104" spans="1:9" x14ac:dyDescent="0.35">
      <c r="A104" s="2" t="s">
        <v>33</v>
      </c>
      <c r="B104" s="2">
        <v>781500000</v>
      </c>
      <c r="C104" s="2" t="s">
        <v>15</v>
      </c>
      <c r="D104" s="2" t="s">
        <v>16</v>
      </c>
      <c r="E104" s="3">
        <v>44726</v>
      </c>
      <c r="F104" s="3">
        <v>12219</v>
      </c>
      <c r="G104" s="2">
        <v>2.875</v>
      </c>
      <c r="H104" s="2">
        <v>119.3947</v>
      </c>
      <c r="I104" s="2">
        <v>99.924999999999997</v>
      </c>
    </row>
    <row r="105" spans="1:9" x14ac:dyDescent="0.35">
      <c r="A105" s="2" t="s">
        <v>142</v>
      </c>
      <c r="B105" s="2">
        <v>569350000</v>
      </c>
      <c r="C105" s="2" t="s">
        <v>15</v>
      </c>
      <c r="D105" s="2" t="s">
        <v>116</v>
      </c>
      <c r="E105" s="3">
        <v>45814</v>
      </c>
      <c r="F105" s="3">
        <v>11115</v>
      </c>
      <c r="G105" s="2">
        <v>3.375</v>
      </c>
      <c r="H105" s="2">
        <v>91.597300000000004</v>
      </c>
      <c r="I105" s="2">
        <v>99.427000000000007</v>
      </c>
    </row>
    <row r="106" spans="1:9" x14ac:dyDescent="0.35">
      <c r="A106" s="2" t="s">
        <v>143</v>
      </c>
      <c r="B106" s="2">
        <v>911030000</v>
      </c>
      <c r="C106" s="2" t="s">
        <v>15</v>
      </c>
      <c r="D106" s="2" t="s">
        <v>116</v>
      </c>
      <c r="E106" s="3">
        <v>45393</v>
      </c>
      <c r="F106" s="3">
        <v>11059</v>
      </c>
      <c r="G106" s="2">
        <v>4.5</v>
      </c>
      <c r="H106" s="2">
        <v>153.04060000000001</v>
      </c>
      <c r="I106" s="2">
        <v>99.44</v>
      </c>
    </row>
    <row r="107" spans="1:9" x14ac:dyDescent="0.35">
      <c r="A107" s="2" t="s">
        <v>27</v>
      </c>
      <c r="B107" s="2">
        <v>1693650000</v>
      </c>
      <c r="C107" s="2" t="s">
        <v>15</v>
      </c>
      <c r="D107" s="2" t="s">
        <v>28</v>
      </c>
      <c r="E107" s="3">
        <v>43987</v>
      </c>
      <c r="F107" s="3">
        <v>12940</v>
      </c>
      <c r="G107" s="2">
        <v>1.75</v>
      </c>
      <c r="H107" s="2">
        <v>129.2516</v>
      </c>
      <c r="I107" s="2">
        <v>97.331999999999994</v>
      </c>
    </row>
    <row r="108" spans="1:9" x14ac:dyDescent="0.35">
      <c r="A108" s="2" t="s">
        <v>144</v>
      </c>
      <c r="B108" s="2">
        <v>587500000</v>
      </c>
      <c r="C108" s="2" t="s">
        <v>15</v>
      </c>
      <c r="D108" s="2" t="s">
        <v>32</v>
      </c>
      <c r="E108" s="3">
        <v>44286</v>
      </c>
      <c r="F108" s="3">
        <v>47223</v>
      </c>
      <c r="G108" s="2">
        <v>3.375</v>
      </c>
      <c r="H108" s="2">
        <v>172.4744</v>
      </c>
      <c r="I108" s="2">
        <v>100</v>
      </c>
    </row>
    <row r="109" spans="1:9" x14ac:dyDescent="0.35">
      <c r="A109" s="2" t="s">
        <v>33</v>
      </c>
      <c r="B109" s="2">
        <v>894600000</v>
      </c>
      <c r="C109" s="2" t="s">
        <v>15</v>
      </c>
      <c r="D109" s="2" t="s">
        <v>16</v>
      </c>
      <c r="E109" s="3">
        <v>43063</v>
      </c>
      <c r="F109" s="3">
        <v>47448</v>
      </c>
      <c r="G109" s="2">
        <v>1.5</v>
      </c>
      <c r="H109" s="2">
        <v>105.4182</v>
      </c>
      <c r="I109" s="2">
        <v>98.84</v>
      </c>
    </row>
    <row r="110" spans="1:9" x14ac:dyDescent="0.35">
      <c r="A110" s="2" t="s">
        <v>145</v>
      </c>
      <c r="B110" s="2">
        <v>139490000</v>
      </c>
      <c r="C110" s="2" t="s">
        <v>93</v>
      </c>
      <c r="D110" s="2" t="s">
        <v>146</v>
      </c>
      <c r="E110" s="3">
        <v>45860</v>
      </c>
      <c r="F110" s="3">
        <v>12987</v>
      </c>
      <c r="G110" s="2">
        <v>3.45</v>
      </c>
      <c r="H110" s="2">
        <v>133.94329999999999</v>
      </c>
      <c r="I110" s="2">
        <v>100</v>
      </c>
    </row>
    <row r="111" spans="1:9" x14ac:dyDescent="0.35">
      <c r="A111" s="2" t="s">
        <v>147</v>
      </c>
      <c r="B111" s="2">
        <v>690000000</v>
      </c>
      <c r="C111" s="2" t="s">
        <v>23</v>
      </c>
      <c r="D111" s="2" t="s">
        <v>43</v>
      </c>
      <c r="E111" s="3">
        <v>45071</v>
      </c>
      <c r="F111" s="3">
        <v>11458</v>
      </c>
      <c r="G111" s="2">
        <v>7.25</v>
      </c>
      <c r="H111" s="2">
        <v>270.57490000000001</v>
      </c>
      <c r="I111" s="2">
        <v>100</v>
      </c>
    </row>
    <row r="112" spans="1:9" x14ac:dyDescent="0.35">
      <c r="A112" s="2" t="s">
        <v>143</v>
      </c>
      <c r="B112" s="2">
        <v>731705000</v>
      </c>
      <c r="C112" s="2" t="s">
        <v>15</v>
      </c>
      <c r="D112" s="2" t="s">
        <v>116</v>
      </c>
      <c r="E112" s="3">
        <v>45797</v>
      </c>
      <c r="F112" s="3">
        <v>11463</v>
      </c>
      <c r="G112" s="2">
        <v>5.125</v>
      </c>
      <c r="H112" s="2">
        <v>170.35300000000001</v>
      </c>
      <c r="I112" s="2">
        <v>99.370999999999995</v>
      </c>
    </row>
    <row r="113" spans="1:9" x14ac:dyDescent="0.35">
      <c r="A113" s="2" t="s">
        <v>148</v>
      </c>
      <c r="B113" s="2">
        <v>979965000</v>
      </c>
      <c r="C113" s="2" t="s">
        <v>15</v>
      </c>
      <c r="D113" s="2" t="s">
        <v>24</v>
      </c>
      <c r="E113" s="3">
        <v>45981</v>
      </c>
      <c r="F113" s="3">
        <v>11374</v>
      </c>
      <c r="G113" s="2">
        <v>3.1200999999999999</v>
      </c>
      <c r="H113" s="2">
        <v>85.535700000000006</v>
      </c>
      <c r="I113" s="2">
        <v>100</v>
      </c>
    </row>
    <row r="114" spans="1:9" x14ac:dyDescent="0.35">
      <c r="A114" s="2" t="s">
        <v>149</v>
      </c>
      <c r="B114" s="2">
        <v>819750000</v>
      </c>
      <c r="C114" s="2" t="s">
        <v>15</v>
      </c>
      <c r="D114" s="2" t="s">
        <v>30</v>
      </c>
      <c r="E114" s="3">
        <v>45601</v>
      </c>
      <c r="F114" s="3">
        <v>11632</v>
      </c>
      <c r="G114" s="2">
        <v>3.125</v>
      </c>
      <c r="H114" s="2">
        <v>73.395799999999994</v>
      </c>
      <c r="I114" s="2">
        <v>99.683999999999997</v>
      </c>
    </row>
    <row r="115" spans="1:9" x14ac:dyDescent="0.35">
      <c r="A115" s="2" t="s">
        <v>150</v>
      </c>
      <c r="B115" s="2">
        <v>1250000000</v>
      </c>
      <c r="C115" s="2" t="s">
        <v>23</v>
      </c>
      <c r="D115" s="2" t="s">
        <v>43</v>
      </c>
      <c r="E115" s="3">
        <v>44778</v>
      </c>
      <c r="F115" s="3">
        <v>11906</v>
      </c>
      <c r="G115" s="2">
        <v>4.1500000000000004</v>
      </c>
      <c r="H115" s="2">
        <v>98.430499999999995</v>
      </c>
      <c r="I115" s="2">
        <v>99.837999999999994</v>
      </c>
    </row>
    <row r="116" spans="1:9" x14ac:dyDescent="0.35">
      <c r="A116" s="2" t="s">
        <v>108</v>
      </c>
      <c r="B116" s="2">
        <v>5751500000</v>
      </c>
      <c r="C116" s="2" t="s">
        <v>15</v>
      </c>
      <c r="D116" s="2" t="s">
        <v>109</v>
      </c>
      <c r="E116" s="3">
        <v>45826</v>
      </c>
      <c r="F116" s="3">
        <v>12953</v>
      </c>
      <c r="G116" s="2">
        <v>2.875</v>
      </c>
      <c r="H116" s="2">
        <v>20.293199999999999</v>
      </c>
      <c r="I116" s="2">
        <v>99.656999999999996</v>
      </c>
    </row>
    <row r="117" spans="1:9" x14ac:dyDescent="0.35">
      <c r="A117" s="2" t="s">
        <v>151</v>
      </c>
      <c r="B117" s="2">
        <v>303453000</v>
      </c>
      <c r="C117" s="2" t="s">
        <v>15</v>
      </c>
      <c r="D117" s="2" t="s">
        <v>69</v>
      </c>
      <c r="E117" s="3">
        <v>45121</v>
      </c>
      <c r="F117" s="3">
        <v>46949</v>
      </c>
      <c r="G117" s="2">
        <v>10.25</v>
      </c>
      <c r="H117" s="2">
        <v>20562.3521</v>
      </c>
      <c r="I117" s="2">
        <v>100</v>
      </c>
    </row>
    <row r="118" spans="1:9" x14ac:dyDescent="0.35">
      <c r="A118" s="2" t="s">
        <v>27</v>
      </c>
      <c r="B118" s="2">
        <v>1625700000</v>
      </c>
      <c r="C118" s="2" t="s">
        <v>15</v>
      </c>
      <c r="D118" s="2" t="s">
        <v>28</v>
      </c>
      <c r="E118" s="3">
        <v>45316</v>
      </c>
      <c r="F118" s="3">
        <v>47324</v>
      </c>
      <c r="G118" s="2">
        <v>4</v>
      </c>
      <c r="H118" s="2">
        <v>72.894599999999997</v>
      </c>
      <c r="I118" s="2">
        <v>98.697999999999993</v>
      </c>
    </row>
    <row r="119" spans="1:9" x14ac:dyDescent="0.35">
      <c r="A119" s="2" t="s">
        <v>152</v>
      </c>
      <c r="B119" s="2">
        <v>2000000000</v>
      </c>
      <c r="C119" s="2" t="s">
        <v>23</v>
      </c>
      <c r="D119" s="2" t="s">
        <v>153</v>
      </c>
      <c r="E119" s="3">
        <v>44943</v>
      </c>
      <c r="F119" s="3">
        <v>12071</v>
      </c>
      <c r="G119" s="2">
        <v>4.5</v>
      </c>
      <c r="H119" s="2">
        <v>64.382900000000006</v>
      </c>
      <c r="I119" s="2">
        <v>99.418999999999997</v>
      </c>
    </row>
    <row r="120" spans="1:9" x14ac:dyDescent="0.35">
      <c r="A120" s="2" t="s">
        <v>154</v>
      </c>
      <c r="B120" s="2">
        <v>211612500</v>
      </c>
      <c r="C120" s="2" t="s">
        <v>53</v>
      </c>
      <c r="D120" s="2" t="s">
        <v>32</v>
      </c>
      <c r="E120" s="3">
        <v>46055</v>
      </c>
      <c r="F120" s="3">
        <v>12087</v>
      </c>
      <c r="G120" s="2">
        <v>0.75</v>
      </c>
      <c r="H120" s="2">
        <v>42.851300000000002</v>
      </c>
      <c r="I120" s="2">
        <v>100.238</v>
      </c>
    </row>
    <row r="121" spans="1:9" x14ac:dyDescent="0.35">
      <c r="A121" s="2" t="s">
        <v>155</v>
      </c>
      <c r="B121" s="2">
        <v>851175000</v>
      </c>
      <c r="C121" s="2" t="s">
        <v>15</v>
      </c>
      <c r="D121" s="2" t="s">
        <v>116</v>
      </c>
      <c r="E121" s="3">
        <v>45784</v>
      </c>
      <c r="F121" s="3">
        <v>11816</v>
      </c>
      <c r="G121" s="2">
        <v>3.25</v>
      </c>
      <c r="H121" s="2">
        <v>77.148899999999998</v>
      </c>
      <c r="I121" s="2">
        <v>99.305999999999997</v>
      </c>
    </row>
    <row r="122" spans="1:9" x14ac:dyDescent="0.35">
      <c r="A122" s="2" t="s">
        <v>156</v>
      </c>
      <c r="B122" s="2">
        <v>578600000</v>
      </c>
      <c r="C122" s="2" t="s">
        <v>15</v>
      </c>
      <c r="D122" s="2" t="s">
        <v>116</v>
      </c>
      <c r="E122" s="3">
        <v>45873</v>
      </c>
      <c r="F122" s="3">
        <v>13000</v>
      </c>
      <c r="G122" s="2">
        <v>3.375</v>
      </c>
      <c r="H122" s="2">
        <v>87.684899999999999</v>
      </c>
      <c r="I122" s="2">
        <v>98.852999999999994</v>
      </c>
    </row>
    <row r="123" spans="1:9" x14ac:dyDescent="0.35">
      <c r="A123" s="2" t="s">
        <v>27</v>
      </c>
      <c r="B123" s="2">
        <v>1023300000</v>
      </c>
      <c r="C123" s="2" t="s">
        <v>15</v>
      </c>
      <c r="D123" s="2" t="s">
        <v>28</v>
      </c>
      <c r="E123" s="3">
        <v>44886</v>
      </c>
      <c r="F123" s="3">
        <v>46440</v>
      </c>
      <c r="G123" s="2">
        <v>5</v>
      </c>
      <c r="H123" s="2">
        <v>5.8018000000000001</v>
      </c>
      <c r="I123" s="2">
        <v>98.774000000000001</v>
      </c>
    </row>
    <row r="124" spans="1:9" x14ac:dyDescent="0.35">
      <c r="A124" s="2" t="s">
        <v>78</v>
      </c>
      <c r="B124" s="2">
        <v>425635000</v>
      </c>
      <c r="C124" s="2" t="s">
        <v>15</v>
      </c>
      <c r="D124" s="2" t="s">
        <v>79</v>
      </c>
      <c r="E124" s="3">
        <v>44351</v>
      </c>
      <c r="F124" s="2" t="s">
        <v>46</v>
      </c>
      <c r="G124" s="2">
        <v>3.625</v>
      </c>
      <c r="H124" s="2">
        <v>7472.6037999999999</v>
      </c>
      <c r="I124" s="2">
        <v>98.495000000000005</v>
      </c>
    </row>
    <row r="125" spans="1:9" x14ac:dyDescent="0.35">
      <c r="A125" s="2" t="s">
        <v>78</v>
      </c>
      <c r="B125" s="2">
        <v>385840000</v>
      </c>
      <c r="C125" s="2" t="s">
        <v>15</v>
      </c>
      <c r="D125" s="2" t="s">
        <v>79</v>
      </c>
      <c r="E125" s="3">
        <v>43791</v>
      </c>
      <c r="F125" s="2" t="s">
        <v>46</v>
      </c>
      <c r="G125" s="2">
        <v>7.0739999999999998</v>
      </c>
      <c r="H125" s="2">
        <v>2339.9180999999999</v>
      </c>
      <c r="I125" s="2">
        <v>100</v>
      </c>
    </row>
    <row r="126" spans="1:9" x14ac:dyDescent="0.35">
      <c r="A126" s="2" t="s">
        <v>157</v>
      </c>
      <c r="B126" s="2">
        <v>849900000</v>
      </c>
      <c r="C126" s="2" t="s">
        <v>15</v>
      </c>
      <c r="D126" s="2" t="s">
        <v>139</v>
      </c>
      <c r="E126" s="3">
        <v>45804</v>
      </c>
      <c r="F126" s="3">
        <v>11105</v>
      </c>
      <c r="G126" s="2">
        <v>8</v>
      </c>
      <c r="H126" s="2">
        <v>378.49959999999999</v>
      </c>
      <c r="I126" s="2">
        <v>100</v>
      </c>
    </row>
    <row r="127" spans="1:9" x14ac:dyDescent="0.35">
      <c r="A127" s="2" t="s">
        <v>158</v>
      </c>
      <c r="B127" s="2">
        <v>500000000</v>
      </c>
      <c r="C127" s="2" t="s">
        <v>23</v>
      </c>
      <c r="D127" s="2" t="s">
        <v>122</v>
      </c>
      <c r="E127" s="3">
        <v>45568</v>
      </c>
      <c r="F127" s="3">
        <v>47394</v>
      </c>
      <c r="G127" s="2">
        <v>3.5</v>
      </c>
      <c r="H127" s="2">
        <v>-564.19629999999995</v>
      </c>
      <c r="I127" s="2">
        <v>100</v>
      </c>
    </row>
    <row r="128" spans="1:9" x14ac:dyDescent="0.35">
      <c r="A128" s="2" t="s">
        <v>159</v>
      </c>
      <c r="B128" s="2">
        <v>385850000</v>
      </c>
      <c r="C128" s="2" t="s">
        <v>20</v>
      </c>
      <c r="D128" s="2" t="s">
        <v>21</v>
      </c>
      <c r="E128" s="3">
        <v>45945</v>
      </c>
      <c r="F128" s="3">
        <v>20377</v>
      </c>
      <c r="G128" s="2">
        <v>2.4860000000000002</v>
      </c>
      <c r="H128" s="2">
        <v>60.508899999999997</v>
      </c>
      <c r="I128" s="2">
        <v>100</v>
      </c>
    </row>
    <row r="129" spans="1:9" x14ac:dyDescent="0.35">
      <c r="A129" s="2" t="s">
        <v>130</v>
      </c>
      <c r="B129" s="2">
        <v>250792000</v>
      </c>
      <c r="C129" s="2" t="s">
        <v>53</v>
      </c>
      <c r="D129" s="2" t="s">
        <v>116</v>
      </c>
      <c r="E129" s="3">
        <v>44390</v>
      </c>
      <c r="F129" s="3">
        <v>46581</v>
      </c>
      <c r="G129" s="2">
        <v>0.14749999999999999</v>
      </c>
      <c r="H129" s="2">
        <v>40.8889</v>
      </c>
      <c r="I129" s="2">
        <v>100</v>
      </c>
    </row>
    <row r="130" spans="1:9" x14ac:dyDescent="0.35">
      <c r="A130" s="2" t="s">
        <v>160</v>
      </c>
      <c r="B130" s="2">
        <v>225880000</v>
      </c>
      <c r="C130" s="2" t="s">
        <v>15</v>
      </c>
      <c r="D130" s="2" t="s">
        <v>79</v>
      </c>
      <c r="E130" s="3">
        <v>45805</v>
      </c>
      <c r="F130" s="3">
        <v>11471</v>
      </c>
      <c r="G130" s="2">
        <v>3.875</v>
      </c>
      <c r="H130" s="2">
        <v>180.6781</v>
      </c>
      <c r="I130" s="2">
        <v>99.57</v>
      </c>
    </row>
    <row r="131" spans="1:9" x14ac:dyDescent="0.35">
      <c r="A131" s="2" t="s">
        <v>108</v>
      </c>
      <c r="B131" s="2">
        <v>5902500000</v>
      </c>
      <c r="C131" s="2" t="s">
        <v>15</v>
      </c>
      <c r="D131" s="2" t="s">
        <v>109</v>
      </c>
      <c r="E131" s="3">
        <v>45923</v>
      </c>
      <c r="F131" s="3">
        <v>11371</v>
      </c>
      <c r="G131" s="2">
        <v>2.5</v>
      </c>
      <c r="H131" s="2">
        <v>17.834900000000001</v>
      </c>
      <c r="I131" s="2">
        <v>99.634</v>
      </c>
    </row>
    <row r="132" spans="1:9" x14ac:dyDescent="0.35">
      <c r="A132" s="2" t="s">
        <v>161</v>
      </c>
      <c r="B132" s="2">
        <v>563450000</v>
      </c>
      <c r="C132" s="2" t="s">
        <v>15</v>
      </c>
      <c r="D132" s="2" t="s">
        <v>116</v>
      </c>
      <c r="E132" s="3">
        <v>45799</v>
      </c>
      <c r="F132" s="3">
        <v>12926</v>
      </c>
      <c r="G132" s="2">
        <v>4.375</v>
      </c>
      <c r="H132" s="2">
        <v>162.1285</v>
      </c>
      <c r="I132" s="2">
        <v>98.641999999999996</v>
      </c>
    </row>
    <row r="133" spans="1:9" x14ac:dyDescent="0.35">
      <c r="A133" s="2" t="s">
        <v>162</v>
      </c>
      <c r="B133" s="2">
        <v>1000000000</v>
      </c>
      <c r="C133" s="2" t="s">
        <v>23</v>
      </c>
      <c r="D133" s="2" t="s">
        <v>107</v>
      </c>
      <c r="E133" s="3">
        <v>44543</v>
      </c>
      <c r="F133" s="3">
        <v>47100</v>
      </c>
      <c r="G133" s="2">
        <v>4.3</v>
      </c>
      <c r="H133" s="2">
        <v>257.1352</v>
      </c>
      <c r="I133" s="2">
        <v>100</v>
      </c>
    </row>
    <row r="134" spans="1:9" x14ac:dyDescent="0.35">
      <c r="A134" s="2" t="s">
        <v>75</v>
      </c>
      <c r="B134" s="2">
        <v>804075000</v>
      </c>
      <c r="C134" s="2" t="s">
        <v>15</v>
      </c>
      <c r="D134" s="2" t="s">
        <v>35</v>
      </c>
      <c r="E134" s="3">
        <v>45175</v>
      </c>
      <c r="F134" s="2" t="s">
        <v>46</v>
      </c>
      <c r="G134" s="2">
        <v>7.875</v>
      </c>
      <c r="H134" s="2">
        <v>226.13939999999999</v>
      </c>
      <c r="I134" s="2">
        <v>100</v>
      </c>
    </row>
    <row r="135" spans="1:9" x14ac:dyDescent="0.35">
      <c r="A135" s="2" t="s">
        <v>145</v>
      </c>
      <c r="B135" s="2">
        <v>209235000</v>
      </c>
      <c r="C135" s="2" t="s">
        <v>93</v>
      </c>
      <c r="D135" s="2" t="s">
        <v>146</v>
      </c>
      <c r="E135" s="3">
        <v>45860</v>
      </c>
      <c r="F135" s="3">
        <v>11161</v>
      </c>
      <c r="G135" s="2">
        <v>2.85</v>
      </c>
      <c r="H135" s="2">
        <v>118.16459999999999</v>
      </c>
      <c r="I135" s="2">
        <v>100</v>
      </c>
    </row>
    <row r="136" spans="1:9" x14ac:dyDescent="0.35">
      <c r="A136" s="2" t="s">
        <v>163</v>
      </c>
      <c r="B136" s="2">
        <v>707340000</v>
      </c>
      <c r="C136" s="2" t="s">
        <v>15</v>
      </c>
      <c r="D136" s="2" t="s">
        <v>133</v>
      </c>
      <c r="E136" s="3">
        <v>45840</v>
      </c>
      <c r="F136" s="3">
        <v>11872</v>
      </c>
      <c r="G136" s="2">
        <v>3.625</v>
      </c>
      <c r="H136" s="2">
        <v>110.7782</v>
      </c>
      <c r="I136" s="2">
        <v>99.260999999999996</v>
      </c>
    </row>
    <row r="137" spans="1:9" x14ac:dyDescent="0.35">
      <c r="A137" s="2" t="s">
        <v>124</v>
      </c>
      <c r="B137" s="2">
        <v>18412700000</v>
      </c>
      <c r="C137" s="2" t="s">
        <v>15</v>
      </c>
      <c r="D137" s="2" t="s">
        <v>109</v>
      </c>
      <c r="E137" s="3">
        <v>45377</v>
      </c>
      <c r="F137" s="3">
        <v>18298</v>
      </c>
      <c r="G137" s="2">
        <v>3.25</v>
      </c>
      <c r="H137" s="2">
        <v>45.536999999999999</v>
      </c>
      <c r="I137" s="2">
        <v>98.480999999999995</v>
      </c>
    </row>
    <row r="138" spans="1:9" x14ac:dyDescent="0.35">
      <c r="A138" s="2" t="s">
        <v>164</v>
      </c>
      <c r="B138" s="2">
        <v>325650000</v>
      </c>
      <c r="C138" s="2" t="s">
        <v>15</v>
      </c>
      <c r="D138" s="2" t="s">
        <v>30</v>
      </c>
      <c r="E138" s="3">
        <v>45729</v>
      </c>
      <c r="F138" s="3">
        <v>11761</v>
      </c>
      <c r="G138" s="2">
        <v>4</v>
      </c>
      <c r="H138" s="2">
        <v>117.996</v>
      </c>
      <c r="I138" s="2">
        <v>99.414000000000001</v>
      </c>
    </row>
    <row r="139" spans="1:9" x14ac:dyDescent="0.35">
      <c r="A139" s="2" t="s">
        <v>142</v>
      </c>
      <c r="B139" s="2">
        <v>628200000</v>
      </c>
      <c r="C139" s="2" t="s">
        <v>15</v>
      </c>
      <c r="D139" s="2" t="s">
        <v>116</v>
      </c>
      <c r="E139" s="3">
        <v>45622</v>
      </c>
      <c r="F139" s="3">
        <v>47325</v>
      </c>
      <c r="G139" s="2">
        <v>3.375</v>
      </c>
      <c r="H139" s="2">
        <v>78.117999999999995</v>
      </c>
      <c r="I139" s="2">
        <v>99.542000000000002</v>
      </c>
    </row>
    <row r="140" spans="1:9" x14ac:dyDescent="0.35">
      <c r="A140" s="2" t="s">
        <v>165</v>
      </c>
      <c r="B140" s="2">
        <v>1083700000</v>
      </c>
      <c r="C140" s="2" t="s">
        <v>15</v>
      </c>
      <c r="D140" s="2" t="s">
        <v>32</v>
      </c>
      <c r="E140" s="3">
        <v>45376</v>
      </c>
      <c r="F140" s="3">
        <v>16156</v>
      </c>
      <c r="G140" s="2">
        <v>4.125</v>
      </c>
      <c r="H140" s="2">
        <v>87.232500000000002</v>
      </c>
      <c r="I140" s="2">
        <v>99.650999999999996</v>
      </c>
    </row>
    <row r="141" spans="1:9" x14ac:dyDescent="0.35">
      <c r="A141" s="2" t="s">
        <v>29</v>
      </c>
      <c r="B141" s="2">
        <v>807150000</v>
      </c>
      <c r="C141" s="2" t="s">
        <v>15</v>
      </c>
      <c r="D141" s="2" t="s">
        <v>30</v>
      </c>
      <c r="E141" s="3">
        <v>45337</v>
      </c>
      <c r="F141" s="3">
        <v>12465</v>
      </c>
      <c r="G141" s="2">
        <v>3.75</v>
      </c>
      <c r="H141" s="2">
        <v>68.441100000000006</v>
      </c>
      <c r="I141" s="2">
        <v>99.468000000000004</v>
      </c>
    </row>
    <row r="142" spans="1:9" x14ac:dyDescent="0.35">
      <c r="A142" s="2" t="s">
        <v>166</v>
      </c>
      <c r="B142" s="2">
        <v>1341625000</v>
      </c>
      <c r="C142" s="2" t="s">
        <v>15</v>
      </c>
      <c r="D142" s="2" t="s">
        <v>35</v>
      </c>
      <c r="E142" s="3">
        <v>44999</v>
      </c>
      <c r="F142" s="3">
        <v>11031</v>
      </c>
      <c r="G142" s="2">
        <v>4.375</v>
      </c>
      <c r="H142" s="2">
        <v>107.77630000000001</v>
      </c>
      <c r="I142" s="2">
        <v>99.674999999999997</v>
      </c>
    </row>
    <row r="143" spans="1:9" x14ac:dyDescent="0.35">
      <c r="A143" s="2" t="s">
        <v>167</v>
      </c>
      <c r="B143" s="2">
        <v>562850000</v>
      </c>
      <c r="C143" s="2" t="s">
        <v>15</v>
      </c>
      <c r="D143" s="2" t="s">
        <v>116</v>
      </c>
      <c r="E143" s="3">
        <v>45797</v>
      </c>
      <c r="F143" s="2" t="s">
        <v>46</v>
      </c>
      <c r="G143" s="2">
        <v>4.3710000000000004</v>
      </c>
      <c r="H143" s="2">
        <v>136.84049999999999</v>
      </c>
      <c r="I143" s="2">
        <v>99.998999999999995</v>
      </c>
    </row>
    <row r="144" spans="1:9" x14ac:dyDescent="0.35">
      <c r="A144" s="2" t="s">
        <v>168</v>
      </c>
      <c r="B144" s="2">
        <v>500000000</v>
      </c>
      <c r="C144" s="2" t="s">
        <v>23</v>
      </c>
      <c r="D144" s="2" t="s">
        <v>169</v>
      </c>
      <c r="E144" s="3">
        <v>45904</v>
      </c>
      <c r="F144" s="3">
        <v>11205</v>
      </c>
      <c r="G144" s="2">
        <v>4.5869999999999997</v>
      </c>
      <c r="H144" s="2">
        <v>67.275199999999998</v>
      </c>
      <c r="I144" s="2">
        <v>100</v>
      </c>
    </row>
    <row r="145" spans="1:9" x14ac:dyDescent="0.35">
      <c r="A145" s="2" t="s">
        <v>170</v>
      </c>
      <c r="B145" s="2">
        <v>650000000</v>
      </c>
      <c r="C145" s="2" t="s">
        <v>23</v>
      </c>
      <c r="D145" s="2" t="s">
        <v>122</v>
      </c>
      <c r="E145" s="3">
        <v>45798</v>
      </c>
      <c r="F145" s="2" t="s">
        <v>46</v>
      </c>
      <c r="G145" s="2">
        <v>6.5</v>
      </c>
      <c r="H145" s="2">
        <v>222.0326</v>
      </c>
      <c r="I145" s="2">
        <v>100</v>
      </c>
    </row>
    <row r="146" spans="1:9" x14ac:dyDescent="0.35">
      <c r="A146" s="2" t="s">
        <v>171</v>
      </c>
      <c r="B146" s="2">
        <v>1407125000</v>
      </c>
      <c r="C146" s="2" t="s">
        <v>15</v>
      </c>
      <c r="D146" s="2" t="s">
        <v>35</v>
      </c>
      <c r="E146" s="3">
        <v>45797</v>
      </c>
      <c r="F146" s="3">
        <v>13290</v>
      </c>
      <c r="G146" s="2">
        <v>4.125</v>
      </c>
      <c r="H146" s="2">
        <v>124.8001</v>
      </c>
      <c r="I146" s="2">
        <v>99.76</v>
      </c>
    </row>
    <row r="147" spans="1:9" x14ac:dyDescent="0.35">
      <c r="A147" s="2" t="s">
        <v>172</v>
      </c>
      <c r="B147" s="2">
        <v>848660000</v>
      </c>
      <c r="C147" s="2" t="s">
        <v>23</v>
      </c>
      <c r="D147" s="2" t="s">
        <v>18</v>
      </c>
      <c r="E147" s="3">
        <v>45798</v>
      </c>
      <c r="F147" s="3">
        <v>12799</v>
      </c>
      <c r="G147" s="2">
        <v>5.4180000000000001</v>
      </c>
      <c r="H147" s="2">
        <v>75.941400000000002</v>
      </c>
      <c r="I147" s="2" t="s">
        <v>46</v>
      </c>
    </row>
    <row r="148" spans="1:9" x14ac:dyDescent="0.35">
      <c r="A148" s="2" t="s">
        <v>173</v>
      </c>
      <c r="B148" s="2">
        <v>300000000</v>
      </c>
      <c r="C148" s="2" t="s">
        <v>23</v>
      </c>
      <c r="D148" s="2" t="s">
        <v>39</v>
      </c>
      <c r="E148" s="3">
        <v>45786</v>
      </c>
      <c r="F148" s="3">
        <v>11087</v>
      </c>
      <c r="G148" s="2">
        <v>4.625</v>
      </c>
      <c r="H148" s="2">
        <v>41.247999999999998</v>
      </c>
      <c r="I148" s="2">
        <v>99.384</v>
      </c>
    </row>
    <row r="149" spans="1:9" x14ac:dyDescent="0.35">
      <c r="A149" s="2" t="s">
        <v>174</v>
      </c>
      <c r="B149" s="2">
        <v>3191890000</v>
      </c>
      <c r="C149" s="2" t="s">
        <v>20</v>
      </c>
      <c r="D149" s="2" t="s">
        <v>21</v>
      </c>
      <c r="E149" s="3">
        <v>45446</v>
      </c>
      <c r="F149" s="3">
        <v>19876</v>
      </c>
      <c r="G149" s="2">
        <v>3.25</v>
      </c>
      <c r="H149" s="2">
        <v>0</v>
      </c>
      <c r="I149" s="2">
        <v>99.052999999999997</v>
      </c>
    </row>
    <row r="150" spans="1:9" x14ac:dyDescent="0.35">
      <c r="A150" s="2" t="s">
        <v>175</v>
      </c>
      <c r="B150" s="2">
        <v>16075800000</v>
      </c>
      <c r="C150" s="2" t="s">
        <v>15</v>
      </c>
      <c r="D150" s="2" t="s">
        <v>37</v>
      </c>
      <c r="E150" s="3">
        <v>44265</v>
      </c>
      <c r="F150" s="3">
        <v>16557</v>
      </c>
      <c r="G150" s="2">
        <v>1.5</v>
      </c>
      <c r="H150" s="2">
        <v>18.033899999999999</v>
      </c>
      <c r="I150" s="2">
        <v>99.168000000000006</v>
      </c>
    </row>
    <row r="151" spans="1:9" x14ac:dyDescent="0.35">
      <c r="A151" s="2" t="s">
        <v>140</v>
      </c>
      <c r="B151" s="2">
        <v>544150000</v>
      </c>
      <c r="C151" s="2" t="s">
        <v>15</v>
      </c>
      <c r="D151" s="2" t="s">
        <v>43</v>
      </c>
      <c r="E151" s="3">
        <v>43886</v>
      </c>
      <c r="F151" s="3">
        <v>46808</v>
      </c>
      <c r="G151" s="2">
        <v>0.25</v>
      </c>
      <c r="H151" s="2">
        <v>131.1508</v>
      </c>
      <c r="I151" s="2">
        <v>99.361999999999995</v>
      </c>
    </row>
    <row r="152" spans="1:9" x14ac:dyDescent="0.35">
      <c r="A152" s="2" t="s">
        <v>176</v>
      </c>
      <c r="B152" s="2">
        <v>1960411000</v>
      </c>
      <c r="C152" s="2" t="s">
        <v>15</v>
      </c>
      <c r="D152" s="2" t="s">
        <v>64</v>
      </c>
      <c r="E152" s="3">
        <v>45385</v>
      </c>
      <c r="F152" s="3">
        <v>11794</v>
      </c>
      <c r="G152" s="2">
        <v>5.625</v>
      </c>
      <c r="H152" s="2">
        <v>376.02879999999999</v>
      </c>
      <c r="I152" s="2">
        <v>100</v>
      </c>
    </row>
    <row r="153" spans="1:9" x14ac:dyDescent="0.35">
      <c r="A153" s="2" t="s">
        <v>177</v>
      </c>
      <c r="B153" s="2">
        <v>1250000000</v>
      </c>
      <c r="C153" s="2" t="s">
        <v>23</v>
      </c>
      <c r="D153" s="2" t="s">
        <v>43</v>
      </c>
      <c r="E153" s="3">
        <v>44775</v>
      </c>
      <c r="F153" s="3">
        <v>11977</v>
      </c>
      <c r="G153" s="2">
        <v>5.6</v>
      </c>
      <c r="H153" s="2">
        <v>103.9314</v>
      </c>
      <c r="I153" s="2">
        <v>99.756</v>
      </c>
    </row>
    <row r="154" spans="1:9" x14ac:dyDescent="0.35">
      <c r="A154" s="2" t="s">
        <v>178</v>
      </c>
      <c r="B154" s="2">
        <v>710450000</v>
      </c>
      <c r="C154" s="2" t="s">
        <v>15</v>
      </c>
      <c r="D154" s="2" t="s">
        <v>179</v>
      </c>
      <c r="E154" s="3">
        <v>45490</v>
      </c>
      <c r="F154" s="3">
        <v>47316</v>
      </c>
      <c r="G154" s="2">
        <v>4.625</v>
      </c>
      <c r="H154" s="2">
        <v>81.288399999999996</v>
      </c>
      <c r="I154" s="2">
        <v>100</v>
      </c>
    </row>
    <row r="155" spans="1:9" x14ac:dyDescent="0.35">
      <c r="A155" s="2" t="s">
        <v>180</v>
      </c>
      <c r="B155" s="2">
        <v>409000000</v>
      </c>
      <c r="C155" s="2" t="s">
        <v>23</v>
      </c>
      <c r="D155" s="2" t="s">
        <v>81</v>
      </c>
      <c r="E155" s="3">
        <v>45363</v>
      </c>
      <c r="F155" s="3">
        <v>15412</v>
      </c>
      <c r="G155" s="2">
        <v>6.7</v>
      </c>
      <c r="H155" s="2">
        <v>291.27409999999998</v>
      </c>
      <c r="I155" s="2">
        <v>100</v>
      </c>
    </row>
    <row r="156" spans="1:9" x14ac:dyDescent="0.35">
      <c r="A156" s="2" t="s">
        <v>181</v>
      </c>
      <c r="B156" s="2">
        <v>1050000000</v>
      </c>
      <c r="C156" s="2" t="s">
        <v>23</v>
      </c>
      <c r="D156" s="2" t="s">
        <v>59</v>
      </c>
      <c r="E156" s="3">
        <v>44267</v>
      </c>
      <c r="F156" s="3">
        <v>47362</v>
      </c>
      <c r="G156" s="2">
        <v>4</v>
      </c>
      <c r="H156" s="2">
        <v>196.88839999999999</v>
      </c>
      <c r="I156" s="2">
        <v>100</v>
      </c>
    </row>
    <row r="157" spans="1:9" x14ac:dyDescent="0.35">
      <c r="A157" s="2" t="s">
        <v>182</v>
      </c>
      <c r="B157" s="2">
        <v>1487875000</v>
      </c>
      <c r="C157" s="2" t="s">
        <v>15</v>
      </c>
      <c r="D157" s="2" t="s">
        <v>37</v>
      </c>
      <c r="E157" s="3">
        <v>44271</v>
      </c>
      <c r="F157" s="3">
        <v>46828</v>
      </c>
      <c r="G157" s="2">
        <v>0.75</v>
      </c>
      <c r="H157" s="2">
        <v>43.917200000000001</v>
      </c>
      <c r="I157" s="2">
        <v>99.951999999999998</v>
      </c>
    </row>
    <row r="158" spans="1:9" x14ac:dyDescent="0.35">
      <c r="A158" s="2" t="s">
        <v>183</v>
      </c>
      <c r="B158" s="2">
        <v>500000000</v>
      </c>
      <c r="C158" s="2" t="s">
        <v>23</v>
      </c>
      <c r="D158" s="2" t="s">
        <v>94</v>
      </c>
      <c r="E158" s="3">
        <v>45103</v>
      </c>
      <c r="F158" s="3">
        <v>46199</v>
      </c>
      <c r="G158" s="2">
        <v>4.625</v>
      </c>
      <c r="H158" s="2">
        <v>35.539099999999998</v>
      </c>
      <c r="I158" s="2">
        <v>99.754000000000005</v>
      </c>
    </row>
    <row r="159" spans="1:9" x14ac:dyDescent="0.35">
      <c r="A159" s="2" t="s">
        <v>184</v>
      </c>
      <c r="B159" s="2">
        <v>477680000</v>
      </c>
      <c r="C159" s="2" t="s">
        <v>15</v>
      </c>
      <c r="D159" s="2" t="s">
        <v>116</v>
      </c>
      <c r="E159" s="3">
        <v>44277</v>
      </c>
      <c r="F159" s="3">
        <v>47284</v>
      </c>
      <c r="G159" s="2">
        <v>2.375</v>
      </c>
      <c r="H159" s="2">
        <v>98.382999999999996</v>
      </c>
      <c r="I159" s="2">
        <v>100</v>
      </c>
    </row>
    <row r="160" spans="1:9" x14ac:dyDescent="0.35">
      <c r="A160" s="2" t="s">
        <v>185</v>
      </c>
      <c r="B160" s="2">
        <v>575150000</v>
      </c>
      <c r="C160" s="2" t="s">
        <v>15</v>
      </c>
      <c r="D160" s="2" t="s">
        <v>186</v>
      </c>
      <c r="E160" s="3">
        <v>45825</v>
      </c>
      <c r="F160" s="3">
        <v>12222</v>
      </c>
      <c r="G160" s="2">
        <v>3.75</v>
      </c>
      <c r="H160" s="2">
        <v>88.364699999999999</v>
      </c>
      <c r="I160" s="2">
        <v>99.802999999999997</v>
      </c>
    </row>
    <row r="161" spans="1:9" x14ac:dyDescent="0.35">
      <c r="A161" s="2" t="s">
        <v>187</v>
      </c>
      <c r="B161" s="2">
        <v>436240000</v>
      </c>
      <c r="C161" s="2" t="s">
        <v>15</v>
      </c>
      <c r="D161" s="2" t="s">
        <v>188</v>
      </c>
      <c r="E161" s="3">
        <v>45488</v>
      </c>
      <c r="F161" s="2" t="s">
        <v>46</v>
      </c>
      <c r="G161" s="2">
        <v>7.875</v>
      </c>
      <c r="H161" s="2">
        <v>403.59109999999998</v>
      </c>
      <c r="I161" s="2">
        <v>99.536000000000001</v>
      </c>
    </row>
    <row r="162" spans="1:9" x14ac:dyDescent="0.35">
      <c r="A162" s="2" t="s">
        <v>189</v>
      </c>
      <c r="B162" s="2">
        <v>700000000</v>
      </c>
      <c r="C162" s="2" t="s">
        <v>23</v>
      </c>
      <c r="D162" s="2" t="s">
        <v>91</v>
      </c>
      <c r="E162" s="3">
        <v>43558</v>
      </c>
      <c r="F162" s="3">
        <v>17991</v>
      </c>
      <c r="G162" s="2">
        <v>7</v>
      </c>
      <c r="H162" s="2">
        <v>197.6216</v>
      </c>
      <c r="I162" s="2">
        <v>98.46</v>
      </c>
    </row>
    <row r="163" spans="1:9" x14ac:dyDescent="0.35">
      <c r="A163" s="2" t="s">
        <v>190</v>
      </c>
      <c r="B163" s="2">
        <v>453640000</v>
      </c>
      <c r="C163" s="2" t="s">
        <v>15</v>
      </c>
      <c r="D163" s="2" t="s">
        <v>32</v>
      </c>
      <c r="E163" s="3">
        <v>45798</v>
      </c>
      <c r="F163" s="3">
        <v>11191</v>
      </c>
      <c r="G163" s="2">
        <v>4.875</v>
      </c>
      <c r="H163" s="2">
        <v>161.3493</v>
      </c>
      <c r="I163" s="2">
        <v>99.048000000000002</v>
      </c>
    </row>
    <row r="164" spans="1:9" x14ac:dyDescent="0.35">
      <c r="A164" s="2" t="s">
        <v>191</v>
      </c>
      <c r="B164" s="2">
        <v>806550000</v>
      </c>
      <c r="C164" s="2" t="s">
        <v>15</v>
      </c>
      <c r="D164" s="2" t="s">
        <v>32</v>
      </c>
      <c r="E164" s="3">
        <v>45453</v>
      </c>
      <c r="F164" s="3">
        <v>11211</v>
      </c>
      <c r="G164" s="2">
        <v>3.875</v>
      </c>
      <c r="H164" s="2">
        <v>84.868499999999997</v>
      </c>
      <c r="I164" s="2">
        <v>99.578000000000003</v>
      </c>
    </row>
    <row r="165" spans="1:9" x14ac:dyDescent="0.35">
      <c r="A165" s="2" t="s">
        <v>192</v>
      </c>
      <c r="B165" s="2">
        <v>6880160000</v>
      </c>
      <c r="C165" s="2" t="s">
        <v>193</v>
      </c>
      <c r="D165" s="2" t="s">
        <v>194</v>
      </c>
      <c r="E165" s="3">
        <v>44887</v>
      </c>
      <c r="F165" s="3">
        <v>12554</v>
      </c>
      <c r="G165" s="2">
        <v>4.25</v>
      </c>
      <c r="H165" s="2">
        <v>10.399900000000001</v>
      </c>
      <c r="I165" s="2">
        <v>99.058381999999995</v>
      </c>
    </row>
    <row r="166" spans="1:9" x14ac:dyDescent="0.35">
      <c r="A166" s="2" t="s">
        <v>195</v>
      </c>
      <c r="B166" s="2">
        <v>500000000</v>
      </c>
      <c r="C166" s="2" t="s">
        <v>23</v>
      </c>
      <c r="D166" s="2" t="s">
        <v>24</v>
      </c>
      <c r="E166" s="3">
        <v>45798</v>
      </c>
      <c r="F166" s="3">
        <v>12925</v>
      </c>
      <c r="G166" s="2">
        <v>5.375</v>
      </c>
      <c r="H166" s="2">
        <v>75.659099999999995</v>
      </c>
      <c r="I166" s="2">
        <v>99.641000000000005</v>
      </c>
    </row>
    <row r="167" spans="1:9" x14ac:dyDescent="0.35">
      <c r="A167" s="2" t="s">
        <v>196</v>
      </c>
      <c r="B167" s="2">
        <v>596800000</v>
      </c>
      <c r="C167" s="2" t="s">
        <v>15</v>
      </c>
      <c r="D167" s="2" t="s">
        <v>61</v>
      </c>
      <c r="E167" s="3">
        <v>44370</v>
      </c>
      <c r="F167" s="3">
        <v>46196</v>
      </c>
      <c r="G167" s="2">
        <v>2.25</v>
      </c>
      <c r="H167" s="2">
        <v>134.8441</v>
      </c>
      <c r="I167" s="2">
        <v>99.417000000000002</v>
      </c>
    </row>
    <row r="168" spans="1:9" x14ac:dyDescent="0.35">
      <c r="A168" s="2" t="s">
        <v>74</v>
      </c>
      <c r="B168" s="2">
        <v>504335000</v>
      </c>
      <c r="C168" s="2" t="s">
        <v>20</v>
      </c>
      <c r="D168" s="2" t="s">
        <v>21</v>
      </c>
      <c r="E168" s="3">
        <v>45890</v>
      </c>
      <c r="F168" s="3">
        <v>11947</v>
      </c>
      <c r="G168" s="2">
        <v>2.9</v>
      </c>
      <c r="H168" s="2">
        <v>162.55609999999999</v>
      </c>
      <c r="I168" s="2">
        <v>99.998000000000005</v>
      </c>
    </row>
    <row r="169" spans="1:9" x14ac:dyDescent="0.35">
      <c r="A169" s="2" t="s">
        <v>197</v>
      </c>
      <c r="B169" s="2">
        <v>1000000000</v>
      </c>
      <c r="C169" s="2" t="s">
        <v>23</v>
      </c>
      <c r="D169" s="2" t="s">
        <v>122</v>
      </c>
      <c r="E169" s="3">
        <v>45835</v>
      </c>
      <c r="F169" s="2" t="s">
        <v>46</v>
      </c>
      <c r="G169" s="2">
        <v>4.7949999999999999</v>
      </c>
      <c r="H169" s="2">
        <v>77.341099999999997</v>
      </c>
      <c r="I169" s="2">
        <v>100</v>
      </c>
    </row>
    <row r="170" spans="1:9" x14ac:dyDescent="0.35">
      <c r="A170" s="2" t="s">
        <v>181</v>
      </c>
      <c r="B170" s="2">
        <v>597400000</v>
      </c>
      <c r="C170" s="2" t="s">
        <v>15</v>
      </c>
      <c r="D170" s="2" t="s">
        <v>59</v>
      </c>
      <c r="E170" s="3">
        <v>44267</v>
      </c>
      <c r="F170" s="3">
        <v>47362</v>
      </c>
      <c r="G170" s="2">
        <v>3</v>
      </c>
      <c r="H170" s="2">
        <v>202.8904</v>
      </c>
      <c r="I170" s="2">
        <v>100</v>
      </c>
    </row>
    <row r="171" spans="1:9" x14ac:dyDescent="0.35">
      <c r="A171" s="2" t="s">
        <v>198</v>
      </c>
      <c r="B171" s="2">
        <v>334000000</v>
      </c>
      <c r="C171" s="2" t="s">
        <v>23</v>
      </c>
      <c r="D171" s="2" t="s">
        <v>107</v>
      </c>
      <c r="E171" s="3">
        <v>44418</v>
      </c>
      <c r="F171" s="3">
        <v>46244</v>
      </c>
      <c r="G171" s="2">
        <v>4.7</v>
      </c>
      <c r="H171" s="2">
        <v>219.1591</v>
      </c>
      <c r="I171" s="2">
        <v>100</v>
      </c>
    </row>
    <row r="172" spans="1:9" x14ac:dyDescent="0.35">
      <c r="A172" s="2" t="s">
        <v>199</v>
      </c>
      <c r="B172" s="2">
        <v>625000000</v>
      </c>
      <c r="C172" s="2" t="s">
        <v>23</v>
      </c>
      <c r="D172" s="2" t="s">
        <v>146</v>
      </c>
      <c r="E172" s="3">
        <v>44769</v>
      </c>
      <c r="F172" s="3">
        <v>11897</v>
      </c>
      <c r="G172" s="2">
        <v>6.5359999999999996</v>
      </c>
      <c r="H172" s="2">
        <v>94.9876</v>
      </c>
      <c r="I172" s="2">
        <v>100</v>
      </c>
    </row>
    <row r="173" spans="1:9" x14ac:dyDescent="0.35">
      <c r="A173" s="2" t="s">
        <v>48</v>
      </c>
      <c r="B173" s="2">
        <v>2000000000</v>
      </c>
      <c r="C173" s="2" t="s">
        <v>23</v>
      </c>
      <c r="D173" s="2" t="s">
        <v>32</v>
      </c>
      <c r="E173" s="3">
        <v>45350</v>
      </c>
      <c r="F173" s="3">
        <v>12478</v>
      </c>
      <c r="G173" s="2">
        <v>4.375</v>
      </c>
      <c r="H173" s="2">
        <v>10.020799999999999</v>
      </c>
      <c r="I173" s="2">
        <v>99.432000000000002</v>
      </c>
    </row>
    <row r="174" spans="1:9" x14ac:dyDescent="0.35">
      <c r="A174" s="2" t="s">
        <v>125</v>
      </c>
      <c r="B174" s="2">
        <v>1000000000</v>
      </c>
      <c r="C174" s="2" t="s">
        <v>23</v>
      </c>
      <c r="D174" s="2" t="s">
        <v>61</v>
      </c>
      <c r="E174" s="3">
        <v>45552</v>
      </c>
      <c r="F174" s="3">
        <v>12801</v>
      </c>
      <c r="G174" s="2">
        <v>5.7</v>
      </c>
      <c r="H174" s="2">
        <v>1485.7583999999999</v>
      </c>
      <c r="I174" s="2">
        <v>98.796999999999997</v>
      </c>
    </row>
    <row r="175" spans="1:9" x14ac:dyDescent="0.35">
      <c r="A175" s="2" t="s">
        <v>121</v>
      </c>
      <c r="B175" s="2">
        <v>2000000000</v>
      </c>
      <c r="C175" s="2" t="s">
        <v>23</v>
      </c>
      <c r="D175" s="2" t="s">
        <v>122</v>
      </c>
      <c r="E175" s="3">
        <v>44971</v>
      </c>
      <c r="F175" s="3">
        <v>12829</v>
      </c>
      <c r="G175" s="2">
        <v>4.875</v>
      </c>
      <c r="H175" s="2">
        <v>85.494399999999999</v>
      </c>
      <c r="I175" s="2">
        <v>97.745000000000005</v>
      </c>
    </row>
    <row r="176" spans="1:9" x14ac:dyDescent="0.35">
      <c r="A176" s="2" t="s">
        <v>200</v>
      </c>
      <c r="B176" s="2">
        <v>882225000</v>
      </c>
      <c r="C176" s="2" t="s">
        <v>15</v>
      </c>
      <c r="D176" s="2" t="s">
        <v>32</v>
      </c>
      <c r="E176" s="3">
        <v>45838</v>
      </c>
      <c r="F176" s="3">
        <v>13696</v>
      </c>
      <c r="G176" s="2">
        <v>4.125</v>
      </c>
      <c r="H176" s="2">
        <v>136.5163</v>
      </c>
      <c r="I176" s="2">
        <v>99.594999999999999</v>
      </c>
    </row>
    <row r="177" spans="1:9" x14ac:dyDescent="0.35">
      <c r="A177" s="2" t="s">
        <v>55</v>
      </c>
      <c r="B177" s="2">
        <v>600000000</v>
      </c>
      <c r="C177" s="2" t="s">
        <v>23</v>
      </c>
      <c r="D177" s="2" t="s">
        <v>56</v>
      </c>
      <c r="E177" s="3">
        <v>45475</v>
      </c>
      <c r="F177" s="3">
        <v>19907</v>
      </c>
      <c r="G177" s="2">
        <v>5.5</v>
      </c>
      <c r="H177" s="2">
        <v>81.849199999999996</v>
      </c>
      <c r="I177" s="2">
        <v>100</v>
      </c>
    </row>
    <row r="178" spans="1:9" x14ac:dyDescent="0.35">
      <c r="A178" s="2" t="s">
        <v>201</v>
      </c>
      <c r="B178" s="2">
        <v>400000000</v>
      </c>
      <c r="C178" s="2" t="s">
        <v>23</v>
      </c>
      <c r="D178" s="2" t="s">
        <v>202</v>
      </c>
      <c r="E178" s="3">
        <v>45993</v>
      </c>
      <c r="F178" s="3">
        <v>12390</v>
      </c>
      <c r="G178" s="2">
        <v>7.75</v>
      </c>
      <c r="H178" s="2">
        <v>390.08749999999998</v>
      </c>
      <c r="I178" s="2">
        <v>98.682000000000002</v>
      </c>
    </row>
    <row r="179" spans="1:9" x14ac:dyDescent="0.35">
      <c r="A179" s="2" t="s">
        <v>33</v>
      </c>
      <c r="B179" s="2">
        <v>625200000</v>
      </c>
      <c r="C179" s="2" t="s">
        <v>15</v>
      </c>
      <c r="D179" s="2" t="s">
        <v>16</v>
      </c>
      <c r="E179" s="3">
        <v>44726</v>
      </c>
      <c r="F179" s="3">
        <v>46918</v>
      </c>
      <c r="G179" s="2">
        <v>2.25</v>
      </c>
      <c r="H179" s="2">
        <v>70.843000000000004</v>
      </c>
      <c r="I179" s="2">
        <v>99.561999999999998</v>
      </c>
    </row>
    <row r="180" spans="1:9" x14ac:dyDescent="0.35">
      <c r="A180" s="2" t="s">
        <v>203</v>
      </c>
      <c r="B180" s="2">
        <v>1200000000</v>
      </c>
      <c r="C180" s="2" t="s">
        <v>23</v>
      </c>
      <c r="D180" s="2" t="s">
        <v>43</v>
      </c>
      <c r="E180" s="3">
        <v>44656</v>
      </c>
      <c r="F180" s="3">
        <v>11794</v>
      </c>
      <c r="G180" s="2">
        <v>3.9</v>
      </c>
      <c r="H180" s="2">
        <v>85.144400000000005</v>
      </c>
      <c r="I180" s="2">
        <v>99.474000000000004</v>
      </c>
    </row>
    <row r="181" spans="1:9" x14ac:dyDescent="0.35">
      <c r="A181" s="2" t="s">
        <v>38</v>
      </c>
      <c r="B181" s="2">
        <v>862725000</v>
      </c>
      <c r="C181" s="2" t="s">
        <v>15</v>
      </c>
      <c r="D181" s="2" t="s">
        <v>39</v>
      </c>
      <c r="E181" s="3">
        <v>45825</v>
      </c>
      <c r="F181" s="3">
        <v>46921</v>
      </c>
      <c r="G181" s="2">
        <v>2.5</v>
      </c>
      <c r="H181" s="2">
        <v>28.491099999999999</v>
      </c>
      <c r="I181" s="2">
        <v>99.9</v>
      </c>
    </row>
    <row r="182" spans="1:9" x14ac:dyDescent="0.35">
      <c r="A182" s="2" t="s">
        <v>108</v>
      </c>
      <c r="B182" s="2">
        <v>5000000000</v>
      </c>
      <c r="C182" s="2" t="s">
        <v>23</v>
      </c>
      <c r="D182" s="2" t="s">
        <v>109</v>
      </c>
      <c r="E182" s="3">
        <v>44971</v>
      </c>
      <c r="F182" s="3">
        <v>12099</v>
      </c>
      <c r="G182" s="2">
        <v>3.75</v>
      </c>
      <c r="H182" s="2">
        <v>2.7688999999999999</v>
      </c>
      <c r="I182" s="2">
        <v>99.488</v>
      </c>
    </row>
    <row r="183" spans="1:9" x14ac:dyDescent="0.35">
      <c r="A183" s="2" t="s">
        <v>204</v>
      </c>
      <c r="B183" s="2">
        <v>575150000</v>
      </c>
      <c r="C183" s="2" t="s">
        <v>15</v>
      </c>
      <c r="D183" s="2" t="s">
        <v>32</v>
      </c>
      <c r="E183" s="3">
        <v>45826</v>
      </c>
      <c r="F183" s="3">
        <v>20258</v>
      </c>
      <c r="G183" s="2">
        <v>4.625</v>
      </c>
      <c r="H183" s="2">
        <v>160.40469999999999</v>
      </c>
      <c r="I183" s="2">
        <v>99.509</v>
      </c>
    </row>
    <row r="184" spans="1:9" x14ac:dyDescent="0.35">
      <c r="A184" s="2" t="s">
        <v>205</v>
      </c>
      <c r="B184" s="2">
        <v>1250000000</v>
      </c>
      <c r="C184" s="2" t="s">
        <v>23</v>
      </c>
      <c r="D184" s="2" t="s">
        <v>122</v>
      </c>
      <c r="E184" s="3">
        <v>45706</v>
      </c>
      <c r="F184" s="3">
        <v>12833</v>
      </c>
      <c r="G184" s="2">
        <v>5.4889999999999999</v>
      </c>
      <c r="H184" s="2">
        <v>82.430400000000006</v>
      </c>
      <c r="I184" s="2">
        <v>100</v>
      </c>
    </row>
    <row r="185" spans="1:9" x14ac:dyDescent="0.35">
      <c r="A185" s="2" t="s">
        <v>206</v>
      </c>
      <c r="B185" s="2">
        <v>650000000</v>
      </c>
      <c r="C185" s="2" t="s">
        <v>23</v>
      </c>
      <c r="D185" s="2" t="s">
        <v>81</v>
      </c>
      <c r="E185" s="3">
        <v>45469</v>
      </c>
      <c r="F185" s="3">
        <v>12231</v>
      </c>
      <c r="G185" s="2">
        <v>7.5</v>
      </c>
      <c r="H185" s="2">
        <v>283.49959999999999</v>
      </c>
      <c r="I185" s="2">
        <v>100</v>
      </c>
    </row>
    <row r="186" spans="1:9" x14ac:dyDescent="0.35">
      <c r="A186" s="2" t="s">
        <v>207</v>
      </c>
      <c r="B186" s="2">
        <v>697260000</v>
      </c>
      <c r="C186" s="2" t="s">
        <v>15</v>
      </c>
      <c r="D186" s="2" t="s">
        <v>146</v>
      </c>
      <c r="E186" s="3">
        <v>45992</v>
      </c>
      <c r="F186" s="3">
        <v>11293</v>
      </c>
      <c r="G186" s="2">
        <v>2.875</v>
      </c>
      <c r="H186" s="2">
        <v>56.995600000000003</v>
      </c>
      <c r="I186" s="2">
        <v>99.834999999999994</v>
      </c>
    </row>
    <row r="187" spans="1:9" x14ac:dyDescent="0.35">
      <c r="A187" s="2" t="s">
        <v>208</v>
      </c>
      <c r="B187" s="2">
        <v>877500000</v>
      </c>
      <c r="C187" s="2" t="s">
        <v>15</v>
      </c>
      <c r="D187" s="2" t="s">
        <v>179</v>
      </c>
      <c r="E187" s="3">
        <v>45859</v>
      </c>
      <c r="F187" s="3">
        <v>47320</v>
      </c>
      <c r="G187" s="2">
        <v>2.75</v>
      </c>
      <c r="H187" s="2">
        <v>71.308599999999998</v>
      </c>
      <c r="I187" s="2">
        <v>99.566000000000003</v>
      </c>
    </row>
    <row r="188" spans="1:9" x14ac:dyDescent="0.35">
      <c r="A188" s="2" t="s">
        <v>209</v>
      </c>
      <c r="B188" s="2">
        <v>500000000</v>
      </c>
      <c r="C188" s="2" t="s">
        <v>23</v>
      </c>
      <c r="D188" s="2" t="s">
        <v>122</v>
      </c>
      <c r="E188" s="3">
        <v>45783</v>
      </c>
      <c r="F188" s="3">
        <v>46879</v>
      </c>
      <c r="G188" s="2">
        <v>8.375</v>
      </c>
      <c r="H188" s="2">
        <v>335.09089999999998</v>
      </c>
      <c r="I188" s="2">
        <v>100</v>
      </c>
    </row>
    <row r="189" spans="1:9" x14ac:dyDescent="0.35">
      <c r="A189" s="2" t="s">
        <v>210</v>
      </c>
      <c r="B189" s="2">
        <v>2500000000</v>
      </c>
      <c r="C189" s="2" t="s">
        <v>23</v>
      </c>
      <c r="D189" s="2" t="s">
        <v>89</v>
      </c>
      <c r="E189" s="3">
        <v>45029</v>
      </c>
      <c r="F189" s="3">
        <v>11152</v>
      </c>
      <c r="G189" s="2">
        <v>9.125</v>
      </c>
      <c r="H189" s="2">
        <v>180.43979999999999</v>
      </c>
      <c r="I189" s="2">
        <v>99.117000000000004</v>
      </c>
    </row>
    <row r="190" spans="1:9" x14ac:dyDescent="0.35">
      <c r="A190" s="2" t="s">
        <v>211</v>
      </c>
      <c r="B190" s="2">
        <v>1000000000</v>
      </c>
      <c r="C190" s="2" t="s">
        <v>23</v>
      </c>
      <c r="D190" s="2" t="s">
        <v>146</v>
      </c>
      <c r="E190" s="3">
        <v>45084</v>
      </c>
      <c r="F190" s="3">
        <v>12212</v>
      </c>
      <c r="G190" s="2">
        <v>4</v>
      </c>
      <c r="H190" s="2">
        <v>1.4108000000000001</v>
      </c>
      <c r="I190" s="2">
        <v>99.665000000000006</v>
      </c>
    </row>
    <row r="191" spans="1:9" x14ac:dyDescent="0.35">
      <c r="A191" s="2" t="s">
        <v>212</v>
      </c>
      <c r="B191" s="2">
        <v>972314080</v>
      </c>
      <c r="C191" s="2" t="s">
        <v>213</v>
      </c>
      <c r="D191" s="2" t="s">
        <v>28</v>
      </c>
      <c r="E191" s="3">
        <v>44314</v>
      </c>
      <c r="F191" s="3">
        <v>18746</v>
      </c>
      <c r="G191" s="2">
        <v>4</v>
      </c>
      <c r="H191" s="2">
        <v>0</v>
      </c>
      <c r="I191" s="2">
        <v>105.5073</v>
      </c>
    </row>
    <row r="192" spans="1:9" x14ac:dyDescent="0.35">
      <c r="A192" s="2" t="s">
        <v>214</v>
      </c>
      <c r="B192" s="2">
        <v>579200000</v>
      </c>
      <c r="C192" s="2" t="s">
        <v>15</v>
      </c>
      <c r="D192" s="2" t="s">
        <v>32</v>
      </c>
      <c r="E192" s="3">
        <v>44503</v>
      </c>
      <c r="F192" s="3">
        <v>46876</v>
      </c>
      <c r="G192" s="2">
        <v>2.25</v>
      </c>
      <c r="H192" s="2">
        <v>152.12270000000001</v>
      </c>
      <c r="I192" s="2">
        <v>99.262</v>
      </c>
    </row>
    <row r="193" spans="1:9" x14ac:dyDescent="0.35">
      <c r="A193" s="2" t="s">
        <v>215</v>
      </c>
      <c r="B193" s="2">
        <v>1079600000</v>
      </c>
      <c r="C193" s="2" t="s">
        <v>15</v>
      </c>
      <c r="D193" s="2" t="s">
        <v>64</v>
      </c>
      <c r="E193" s="3">
        <v>44944</v>
      </c>
      <c r="F193" s="3">
        <v>12072</v>
      </c>
      <c r="G193" s="2">
        <v>4.375</v>
      </c>
      <c r="H193" s="2">
        <v>788.49509999999998</v>
      </c>
      <c r="I193" s="2">
        <v>99.992999999999995</v>
      </c>
    </row>
    <row r="194" spans="1:9" x14ac:dyDescent="0.35">
      <c r="A194" s="2" t="s">
        <v>177</v>
      </c>
      <c r="B194" s="2">
        <v>1000000000</v>
      </c>
      <c r="C194" s="2" t="s">
        <v>23</v>
      </c>
      <c r="D194" s="2" t="s">
        <v>43</v>
      </c>
      <c r="E194" s="3">
        <v>44775</v>
      </c>
      <c r="F194" s="3">
        <v>47406</v>
      </c>
      <c r="G194" s="2">
        <v>5.4</v>
      </c>
      <c r="H194" s="2">
        <v>72.165899999999993</v>
      </c>
      <c r="I194" s="2">
        <v>99.908000000000001</v>
      </c>
    </row>
    <row r="195" spans="1:9" x14ac:dyDescent="0.35">
      <c r="A195" s="2" t="s">
        <v>216</v>
      </c>
      <c r="B195" s="2">
        <v>548350000</v>
      </c>
      <c r="C195" s="2" t="s">
        <v>15</v>
      </c>
      <c r="D195" s="2" t="s">
        <v>37</v>
      </c>
      <c r="E195" s="3">
        <v>45036</v>
      </c>
      <c r="F195" s="3">
        <v>12164</v>
      </c>
      <c r="G195" s="2">
        <v>5.399</v>
      </c>
      <c r="H195" s="2">
        <v>128.79069999999999</v>
      </c>
      <c r="I195" s="2">
        <v>100</v>
      </c>
    </row>
    <row r="196" spans="1:9" x14ac:dyDescent="0.35">
      <c r="A196" s="2" t="s">
        <v>76</v>
      </c>
      <c r="B196" s="2">
        <v>300000000</v>
      </c>
      <c r="C196" s="2" t="s">
        <v>23</v>
      </c>
      <c r="D196" s="2" t="s">
        <v>21</v>
      </c>
      <c r="E196" s="3">
        <v>44376</v>
      </c>
      <c r="F196" s="2" t="s">
        <v>46</v>
      </c>
      <c r="G196" s="2">
        <v>4.5999999999999996</v>
      </c>
      <c r="H196" s="2">
        <v>3252.9711000000002</v>
      </c>
      <c r="I196" s="2">
        <v>100</v>
      </c>
    </row>
    <row r="197" spans="1:9" x14ac:dyDescent="0.35">
      <c r="A197" s="2" t="s">
        <v>217</v>
      </c>
      <c r="B197" s="2">
        <v>500000000</v>
      </c>
      <c r="C197" s="2" t="s">
        <v>23</v>
      </c>
      <c r="D197" s="2" t="s">
        <v>39</v>
      </c>
      <c r="E197" s="3">
        <v>44664</v>
      </c>
      <c r="F197" s="3">
        <v>11792</v>
      </c>
      <c r="G197" s="2">
        <v>4.375</v>
      </c>
      <c r="H197" s="2">
        <v>77.2624</v>
      </c>
      <c r="I197" s="2">
        <v>99.512</v>
      </c>
    </row>
    <row r="198" spans="1:9" x14ac:dyDescent="0.35">
      <c r="A198" s="2" t="s">
        <v>218</v>
      </c>
      <c r="B198" s="2">
        <v>695700000</v>
      </c>
      <c r="C198" s="2" t="s">
        <v>15</v>
      </c>
      <c r="D198" s="2" t="s">
        <v>139</v>
      </c>
      <c r="E198" s="3">
        <v>45988</v>
      </c>
      <c r="F198" s="3">
        <v>12112</v>
      </c>
      <c r="G198" s="2">
        <v>4.125</v>
      </c>
      <c r="H198" s="2">
        <v>155.96010000000001</v>
      </c>
      <c r="I198" s="2">
        <v>99.58</v>
      </c>
    </row>
    <row r="199" spans="1:9" x14ac:dyDescent="0.35">
      <c r="A199" s="2" t="s">
        <v>119</v>
      </c>
      <c r="B199" s="2">
        <v>571200000</v>
      </c>
      <c r="C199" s="2" t="s">
        <v>15</v>
      </c>
      <c r="D199" s="2" t="s">
        <v>30</v>
      </c>
      <c r="E199" s="3">
        <v>45818</v>
      </c>
      <c r="F199" s="3">
        <v>47279</v>
      </c>
      <c r="G199" s="2">
        <v>4.2</v>
      </c>
      <c r="H199" s="2">
        <v>141.7407</v>
      </c>
      <c r="I199" s="2">
        <v>100</v>
      </c>
    </row>
    <row r="200" spans="1:9" x14ac:dyDescent="0.35">
      <c r="A200" s="2" t="s">
        <v>174</v>
      </c>
      <c r="B200" s="2">
        <v>5590970000</v>
      </c>
      <c r="C200" s="2" t="s">
        <v>20</v>
      </c>
      <c r="D200" s="2" t="s">
        <v>21</v>
      </c>
      <c r="E200" s="3">
        <v>44788</v>
      </c>
      <c r="F200" s="3">
        <v>26512</v>
      </c>
      <c r="G200" s="2">
        <v>3</v>
      </c>
      <c r="H200" s="2">
        <v>0</v>
      </c>
      <c r="I200" s="2">
        <v>98.975999999999999</v>
      </c>
    </row>
    <row r="201" spans="1:9" x14ac:dyDescent="0.35">
      <c r="A201" s="2" t="s">
        <v>219</v>
      </c>
      <c r="B201" s="2">
        <v>821325000</v>
      </c>
      <c r="C201" s="2" t="s">
        <v>15</v>
      </c>
      <c r="D201" s="2" t="s">
        <v>32</v>
      </c>
      <c r="E201" s="3">
        <v>45302</v>
      </c>
      <c r="F201" s="3">
        <v>11424</v>
      </c>
      <c r="G201" s="2">
        <v>4</v>
      </c>
      <c r="H201" s="2">
        <v>86.721900000000005</v>
      </c>
      <c r="I201" s="2">
        <v>99.307000000000002</v>
      </c>
    </row>
    <row r="202" spans="1:9" x14ac:dyDescent="0.35">
      <c r="A202" s="2" t="s">
        <v>220</v>
      </c>
      <c r="B202" s="2">
        <v>400000000</v>
      </c>
      <c r="C202" s="2" t="s">
        <v>23</v>
      </c>
      <c r="D202" s="2" t="s">
        <v>43</v>
      </c>
      <c r="E202" s="3">
        <v>44329</v>
      </c>
      <c r="F202" s="3">
        <v>11202</v>
      </c>
      <c r="G202" s="2">
        <v>4.25</v>
      </c>
      <c r="H202" s="2">
        <v>155.18360000000001</v>
      </c>
      <c r="I202" s="2">
        <v>100</v>
      </c>
    </row>
    <row r="203" spans="1:9" x14ac:dyDescent="0.35">
      <c r="A203" s="2" t="s">
        <v>14</v>
      </c>
      <c r="B203" s="2">
        <v>870525000</v>
      </c>
      <c r="C203" s="2" t="s">
        <v>15</v>
      </c>
      <c r="D203" s="2" t="s">
        <v>16</v>
      </c>
      <c r="E203" s="3">
        <v>45993</v>
      </c>
      <c r="F203" s="3">
        <v>12390</v>
      </c>
      <c r="G203" s="2">
        <v>3.375</v>
      </c>
      <c r="H203" s="2">
        <v>92.525099999999995</v>
      </c>
      <c r="I203" s="2">
        <v>99.302999999999997</v>
      </c>
    </row>
    <row r="204" spans="1:9" x14ac:dyDescent="0.35">
      <c r="A204" s="2" t="s">
        <v>221</v>
      </c>
      <c r="B204" s="2">
        <v>187000000</v>
      </c>
      <c r="C204" s="2" t="s">
        <v>131</v>
      </c>
      <c r="D204" s="2" t="s">
        <v>186</v>
      </c>
      <c r="E204" s="3">
        <v>45729</v>
      </c>
      <c r="F204" s="2" t="s">
        <v>46</v>
      </c>
      <c r="G204" s="2">
        <v>9.9</v>
      </c>
      <c r="H204" s="2" t="s">
        <v>51</v>
      </c>
      <c r="I204" s="2">
        <v>100</v>
      </c>
    </row>
    <row r="205" spans="1:9" x14ac:dyDescent="0.35">
      <c r="A205" s="2" t="s">
        <v>222</v>
      </c>
      <c r="B205" s="2">
        <v>809100000</v>
      </c>
      <c r="C205" s="2" t="s">
        <v>15</v>
      </c>
      <c r="D205" s="2" t="s">
        <v>30</v>
      </c>
      <c r="E205" s="3">
        <v>45740</v>
      </c>
      <c r="F205" s="3">
        <v>47385</v>
      </c>
      <c r="G205" s="2">
        <v>3.25</v>
      </c>
      <c r="H205" s="2">
        <v>62.511400000000002</v>
      </c>
      <c r="I205" s="2">
        <v>99.507000000000005</v>
      </c>
    </row>
    <row r="206" spans="1:9" x14ac:dyDescent="0.35">
      <c r="A206" s="2" t="s">
        <v>127</v>
      </c>
      <c r="B206" s="2">
        <v>550050000</v>
      </c>
      <c r="C206" s="2" t="s">
        <v>15</v>
      </c>
      <c r="D206" s="2" t="s">
        <v>35</v>
      </c>
      <c r="E206" s="3">
        <v>43866</v>
      </c>
      <c r="F206" s="2" t="s">
        <v>46</v>
      </c>
      <c r="G206" s="2">
        <v>2.5019999999999998</v>
      </c>
      <c r="H206" s="2">
        <v>104.9192</v>
      </c>
      <c r="I206" s="2">
        <v>100</v>
      </c>
    </row>
    <row r="207" spans="1:9" x14ac:dyDescent="0.35">
      <c r="A207" s="2" t="s">
        <v>223</v>
      </c>
      <c r="B207" s="2">
        <v>500000000</v>
      </c>
      <c r="C207" s="2" t="s">
        <v>23</v>
      </c>
      <c r="D207" s="2" t="s">
        <v>39</v>
      </c>
      <c r="E207" s="3">
        <v>44384</v>
      </c>
      <c r="F207" s="3">
        <v>11511</v>
      </c>
      <c r="G207" s="2">
        <v>2.375</v>
      </c>
      <c r="H207" s="2">
        <v>86.545599999999993</v>
      </c>
      <c r="I207" s="2">
        <v>99.956000000000003</v>
      </c>
    </row>
    <row r="208" spans="1:9" x14ac:dyDescent="0.35">
      <c r="A208" s="2" t="s">
        <v>108</v>
      </c>
      <c r="B208" s="2">
        <v>1693500000</v>
      </c>
      <c r="C208" s="2" t="s">
        <v>15</v>
      </c>
      <c r="D208" s="2" t="s">
        <v>109</v>
      </c>
      <c r="E208" s="3">
        <v>44539</v>
      </c>
      <c r="F208" s="3">
        <v>46706</v>
      </c>
      <c r="G208" s="2">
        <v>0</v>
      </c>
      <c r="H208" s="2">
        <v>5.8762999999999996</v>
      </c>
      <c r="I208" s="2">
        <v>101.48399999999999</v>
      </c>
    </row>
    <row r="209" spans="1:9" x14ac:dyDescent="0.35">
      <c r="A209" s="2" t="s">
        <v>126</v>
      </c>
      <c r="B209" s="2">
        <v>884100000</v>
      </c>
      <c r="C209" s="2" t="s">
        <v>15</v>
      </c>
      <c r="D209" s="2" t="s">
        <v>35</v>
      </c>
      <c r="E209" s="3">
        <v>45922</v>
      </c>
      <c r="F209" s="3">
        <v>11954</v>
      </c>
      <c r="G209" s="2">
        <v>3</v>
      </c>
      <c r="H209" s="2">
        <v>64.3035</v>
      </c>
      <c r="I209" s="2">
        <v>99.503</v>
      </c>
    </row>
    <row r="210" spans="1:9" x14ac:dyDescent="0.35">
      <c r="A210" s="2" t="s">
        <v>155</v>
      </c>
      <c r="B210" s="2">
        <v>500000000</v>
      </c>
      <c r="C210" s="2" t="s">
        <v>23</v>
      </c>
      <c r="D210" s="2" t="s">
        <v>116</v>
      </c>
      <c r="E210" s="3">
        <v>45678</v>
      </c>
      <c r="F210" s="3">
        <v>10978</v>
      </c>
      <c r="G210" s="2">
        <v>4.8173394250000001</v>
      </c>
      <c r="H210" s="2" t="s">
        <v>51</v>
      </c>
      <c r="I210" s="2">
        <v>100</v>
      </c>
    </row>
    <row r="211" spans="1:9" x14ac:dyDescent="0.35">
      <c r="A211" s="2" t="s">
        <v>155</v>
      </c>
      <c r="B211" s="2">
        <v>1464000000</v>
      </c>
      <c r="C211" s="2" t="s">
        <v>15</v>
      </c>
      <c r="D211" s="2" t="s">
        <v>116</v>
      </c>
      <c r="E211" s="3">
        <v>45936</v>
      </c>
      <c r="F211" s="2" t="s">
        <v>46</v>
      </c>
      <c r="G211" s="2">
        <v>4.375</v>
      </c>
      <c r="H211" s="2">
        <v>195.9282</v>
      </c>
      <c r="I211" s="2">
        <v>99.426000000000002</v>
      </c>
    </row>
    <row r="212" spans="1:9" x14ac:dyDescent="0.35">
      <c r="A212" s="2" t="s">
        <v>224</v>
      </c>
      <c r="B212" s="2">
        <v>500000000</v>
      </c>
      <c r="C212" s="2" t="s">
        <v>23</v>
      </c>
      <c r="D212" s="2" t="s">
        <v>146</v>
      </c>
      <c r="E212" s="3">
        <v>45723</v>
      </c>
      <c r="F212" s="3">
        <v>46819</v>
      </c>
      <c r="G212" s="2">
        <v>4.389408252</v>
      </c>
      <c r="H212" s="2" t="s">
        <v>51</v>
      </c>
      <c r="I212" s="2">
        <v>100</v>
      </c>
    </row>
    <row r="213" spans="1:9" x14ac:dyDescent="0.35">
      <c r="A213" s="2" t="s">
        <v>225</v>
      </c>
      <c r="B213" s="2">
        <v>575150000</v>
      </c>
      <c r="C213" s="2" t="s">
        <v>15</v>
      </c>
      <c r="D213" s="2" t="s">
        <v>32</v>
      </c>
      <c r="E213" s="3">
        <v>45826</v>
      </c>
      <c r="F213" s="3">
        <v>11246</v>
      </c>
      <c r="G213" s="2">
        <v>4.5</v>
      </c>
      <c r="H213" s="2">
        <v>168.87010000000001</v>
      </c>
      <c r="I213" s="2">
        <v>99.771000000000001</v>
      </c>
    </row>
    <row r="214" spans="1:9" x14ac:dyDescent="0.35">
      <c r="A214" s="2" t="s">
        <v>115</v>
      </c>
      <c r="B214" s="2">
        <v>508070000</v>
      </c>
      <c r="C214" s="2" t="s">
        <v>15</v>
      </c>
      <c r="D214" s="2" t="s">
        <v>116</v>
      </c>
      <c r="E214" s="3">
        <v>45741</v>
      </c>
      <c r="F214" s="3">
        <v>11042</v>
      </c>
      <c r="G214" s="2">
        <v>4.5</v>
      </c>
      <c r="H214" s="2">
        <v>152.0094</v>
      </c>
      <c r="I214" s="2">
        <v>100</v>
      </c>
    </row>
    <row r="215" spans="1:9" x14ac:dyDescent="0.35">
      <c r="A215" s="2" t="s">
        <v>226</v>
      </c>
      <c r="B215" s="2">
        <v>700000000</v>
      </c>
      <c r="C215" s="2" t="s">
        <v>23</v>
      </c>
      <c r="D215" s="2" t="s">
        <v>43</v>
      </c>
      <c r="E215" s="3">
        <v>45405</v>
      </c>
      <c r="F215" s="3">
        <v>11802</v>
      </c>
      <c r="G215" s="2">
        <v>6.875</v>
      </c>
      <c r="H215" s="2">
        <v>311.10109999999997</v>
      </c>
      <c r="I215" s="2">
        <v>100</v>
      </c>
    </row>
    <row r="216" spans="1:9" x14ac:dyDescent="0.35">
      <c r="A216" s="2" t="s">
        <v>227</v>
      </c>
      <c r="B216" s="2">
        <v>475425000</v>
      </c>
      <c r="C216" s="2" t="s">
        <v>49</v>
      </c>
      <c r="D216" s="2" t="s">
        <v>228</v>
      </c>
      <c r="E216" s="3">
        <v>45722</v>
      </c>
      <c r="F216" s="3">
        <v>12849</v>
      </c>
      <c r="G216" s="2">
        <v>5.35</v>
      </c>
      <c r="H216" s="2">
        <v>69.743099999999998</v>
      </c>
      <c r="I216" s="2">
        <v>99.846999999999994</v>
      </c>
    </row>
    <row r="217" spans="1:9" x14ac:dyDescent="0.35">
      <c r="A217" s="2" t="s">
        <v>229</v>
      </c>
      <c r="B217" s="2">
        <v>528900000</v>
      </c>
      <c r="C217" s="2" t="s">
        <v>15</v>
      </c>
      <c r="D217" s="2" t="s">
        <v>18</v>
      </c>
      <c r="E217" s="3">
        <v>45198</v>
      </c>
      <c r="F217" s="3">
        <v>46483</v>
      </c>
      <c r="G217" s="2">
        <v>7.875</v>
      </c>
      <c r="H217" s="2">
        <v>83.340400000000002</v>
      </c>
      <c r="I217" s="2">
        <v>99.701999999999998</v>
      </c>
    </row>
    <row r="218" spans="1:9" x14ac:dyDescent="0.35">
      <c r="A218" s="2" t="s">
        <v>127</v>
      </c>
      <c r="B218" s="2">
        <v>777300000</v>
      </c>
      <c r="C218" s="2" t="s">
        <v>15</v>
      </c>
      <c r="D218" s="2" t="s">
        <v>35</v>
      </c>
      <c r="E218" s="3">
        <v>44888</v>
      </c>
      <c r="F218" s="2" t="s">
        <v>46</v>
      </c>
      <c r="G218" s="2">
        <v>7.125</v>
      </c>
      <c r="H218" s="2" t="s">
        <v>51</v>
      </c>
      <c r="I218" s="2">
        <v>100</v>
      </c>
    </row>
    <row r="219" spans="1:9" x14ac:dyDescent="0.35">
      <c r="A219" s="2" t="s">
        <v>14</v>
      </c>
      <c r="B219" s="2">
        <v>569150000</v>
      </c>
      <c r="C219" s="2" t="s">
        <v>15</v>
      </c>
      <c r="D219" s="2" t="s">
        <v>16</v>
      </c>
      <c r="E219" s="3">
        <v>45803</v>
      </c>
      <c r="F219" s="3">
        <v>12200</v>
      </c>
      <c r="G219" s="2">
        <v>3.5</v>
      </c>
      <c r="H219" s="2">
        <v>85.213399999999993</v>
      </c>
      <c r="I219" s="2">
        <v>99.744</v>
      </c>
    </row>
    <row r="220" spans="1:9" x14ac:dyDescent="0.35">
      <c r="A220" s="2" t="s">
        <v>17</v>
      </c>
      <c r="B220" s="2">
        <v>867075000</v>
      </c>
      <c r="C220" s="2" t="s">
        <v>15</v>
      </c>
      <c r="D220" s="2" t="s">
        <v>18</v>
      </c>
      <c r="E220" s="3">
        <v>45971</v>
      </c>
      <c r="F220" s="3">
        <v>13464</v>
      </c>
      <c r="G220" s="2">
        <v>3.625</v>
      </c>
      <c r="H220" s="2">
        <v>101.113</v>
      </c>
      <c r="I220" s="2">
        <v>99.332999999999998</v>
      </c>
    </row>
    <row r="221" spans="1:9" x14ac:dyDescent="0.35">
      <c r="A221" s="2" t="s">
        <v>75</v>
      </c>
      <c r="B221" s="2">
        <v>838575000</v>
      </c>
      <c r="C221" s="2" t="s">
        <v>15</v>
      </c>
      <c r="D221" s="2" t="s">
        <v>35</v>
      </c>
      <c r="E221" s="3">
        <v>45792</v>
      </c>
      <c r="F221" s="2" t="s">
        <v>46</v>
      </c>
      <c r="G221" s="2">
        <v>5.4930000000000003</v>
      </c>
      <c r="H221" s="2">
        <v>205.46789999999999</v>
      </c>
      <c r="I221" s="2">
        <v>100</v>
      </c>
    </row>
    <row r="222" spans="1:9" x14ac:dyDescent="0.35">
      <c r="A222" s="2" t="s">
        <v>230</v>
      </c>
      <c r="B222" s="2">
        <v>567050000</v>
      </c>
      <c r="C222" s="2" t="s">
        <v>15</v>
      </c>
      <c r="D222" s="2" t="s">
        <v>30</v>
      </c>
      <c r="E222" s="3">
        <v>45798</v>
      </c>
      <c r="F222" s="3">
        <v>11464</v>
      </c>
      <c r="G222" s="2">
        <v>3.375</v>
      </c>
      <c r="H222" s="2">
        <v>83.299700000000001</v>
      </c>
      <c r="I222" s="2">
        <v>99.813999999999993</v>
      </c>
    </row>
    <row r="223" spans="1:9" x14ac:dyDescent="0.35">
      <c r="A223" s="2" t="s">
        <v>231</v>
      </c>
      <c r="B223" s="2">
        <v>400000000</v>
      </c>
      <c r="C223" s="2" t="s">
        <v>23</v>
      </c>
      <c r="D223" s="2" t="s">
        <v>146</v>
      </c>
      <c r="E223" s="3">
        <v>44391</v>
      </c>
      <c r="F223" s="3">
        <v>18823</v>
      </c>
      <c r="G223" s="2">
        <v>4.0999999999999996</v>
      </c>
      <c r="H223" s="2">
        <v>78.922600000000003</v>
      </c>
      <c r="I223" s="2">
        <v>98.994</v>
      </c>
    </row>
    <row r="224" spans="1:9" x14ac:dyDescent="0.35">
      <c r="A224" s="2" t="s">
        <v>141</v>
      </c>
      <c r="B224" s="2">
        <v>1049300000</v>
      </c>
      <c r="C224" s="2" t="s">
        <v>15</v>
      </c>
      <c r="D224" s="2" t="s">
        <v>116</v>
      </c>
      <c r="E224" s="3">
        <v>45714</v>
      </c>
      <c r="F224" s="3">
        <v>11745</v>
      </c>
      <c r="G224" s="2">
        <v>3.125</v>
      </c>
      <c r="H224" s="2">
        <v>69.240899999999996</v>
      </c>
      <c r="I224" s="2">
        <v>99.561000000000007</v>
      </c>
    </row>
    <row r="225" spans="1:9" x14ac:dyDescent="0.35">
      <c r="A225" s="2" t="s">
        <v>232</v>
      </c>
      <c r="B225" s="2">
        <v>1000000000</v>
      </c>
      <c r="C225" s="2" t="s">
        <v>23</v>
      </c>
      <c r="D225" s="2" t="s">
        <v>43</v>
      </c>
      <c r="E225" s="3">
        <v>45345</v>
      </c>
      <c r="F225" s="3">
        <v>19778</v>
      </c>
      <c r="G225" s="2">
        <v>5.5</v>
      </c>
      <c r="H225" s="2">
        <v>94.761799999999994</v>
      </c>
      <c r="I225" s="2">
        <v>98.727000000000004</v>
      </c>
    </row>
    <row r="226" spans="1:9" x14ac:dyDescent="0.35">
      <c r="A226" s="2" t="s">
        <v>233</v>
      </c>
      <c r="B226" s="2">
        <v>600000000</v>
      </c>
      <c r="C226" s="2" t="s">
        <v>23</v>
      </c>
      <c r="D226" s="2" t="s">
        <v>43</v>
      </c>
      <c r="E226" s="3">
        <v>45331</v>
      </c>
      <c r="F226" s="3">
        <v>12465</v>
      </c>
      <c r="G226" s="2">
        <v>5.15</v>
      </c>
      <c r="H226" s="2">
        <v>101.7161</v>
      </c>
      <c r="I226" s="2">
        <v>99.983000000000004</v>
      </c>
    </row>
    <row r="227" spans="1:9" x14ac:dyDescent="0.35">
      <c r="A227" s="2" t="s">
        <v>234</v>
      </c>
      <c r="B227" s="2">
        <v>350000000</v>
      </c>
      <c r="C227" s="2" t="s">
        <v>23</v>
      </c>
      <c r="D227" s="2" t="s">
        <v>43</v>
      </c>
      <c r="E227" s="3">
        <v>44819</v>
      </c>
      <c r="F227" s="3">
        <v>46798</v>
      </c>
      <c r="G227" s="2">
        <v>5.95</v>
      </c>
      <c r="H227" s="2">
        <v>408.39679999999998</v>
      </c>
      <c r="I227" s="2">
        <v>99.614000000000004</v>
      </c>
    </row>
    <row r="228" spans="1:9" x14ac:dyDescent="0.35">
      <c r="A228" s="2" t="s">
        <v>235</v>
      </c>
      <c r="B228" s="2">
        <v>400000000</v>
      </c>
      <c r="C228" s="2" t="s">
        <v>23</v>
      </c>
      <c r="D228" s="2" t="s">
        <v>39</v>
      </c>
      <c r="E228" s="3">
        <v>45784</v>
      </c>
      <c r="F228" s="3">
        <v>11085</v>
      </c>
      <c r="G228" s="2">
        <v>5.125</v>
      </c>
      <c r="H228" s="2">
        <v>65.8536</v>
      </c>
      <c r="I228" s="2">
        <v>99.564999999999998</v>
      </c>
    </row>
    <row r="229" spans="1:9" x14ac:dyDescent="0.35">
      <c r="A229" s="2" t="s">
        <v>236</v>
      </c>
      <c r="B229" s="2">
        <v>835875000</v>
      </c>
      <c r="C229" s="2" t="s">
        <v>15</v>
      </c>
      <c r="D229" s="2" t="s">
        <v>69</v>
      </c>
      <c r="E229" s="3">
        <v>45793</v>
      </c>
      <c r="F229" s="3">
        <v>12920</v>
      </c>
      <c r="G229" s="2">
        <v>3.5</v>
      </c>
      <c r="H229" s="2">
        <v>75.510800000000003</v>
      </c>
      <c r="I229" s="2">
        <v>99.650999999999996</v>
      </c>
    </row>
    <row r="230" spans="1:9" x14ac:dyDescent="0.35">
      <c r="A230" s="2" t="s">
        <v>237</v>
      </c>
      <c r="B230" s="2">
        <v>8117825000</v>
      </c>
      <c r="C230" s="2" t="s">
        <v>15</v>
      </c>
      <c r="D230" s="2" t="s">
        <v>32</v>
      </c>
      <c r="E230" s="3">
        <v>45757</v>
      </c>
      <c r="F230" s="3">
        <v>12830</v>
      </c>
      <c r="G230" s="2">
        <v>2.5</v>
      </c>
      <c r="H230" s="2">
        <v>-1.3443000000000001</v>
      </c>
      <c r="I230" s="2">
        <v>98.98</v>
      </c>
    </row>
    <row r="231" spans="1:9" x14ac:dyDescent="0.35">
      <c r="A231" s="2" t="s">
        <v>238</v>
      </c>
      <c r="B231" s="2">
        <v>7255687363</v>
      </c>
      <c r="C231" s="2" t="s">
        <v>15</v>
      </c>
      <c r="D231" s="2" t="s">
        <v>91</v>
      </c>
      <c r="E231" s="3">
        <v>45041</v>
      </c>
      <c r="F231" s="3">
        <v>47261</v>
      </c>
      <c r="G231" s="2">
        <v>2.9</v>
      </c>
      <c r="H231" s="2">
        <v>12.7182</v>
      </c>
      <c r="I231" s="2">
        <v>99.710999999999999</v>
      </c>
    </row>
    <row r="232" spans="1:9" x14ac:dyDescent="0.35">
      <c r="A232" s="2" t="s">
        <v>175</v>
      </c>
      <c r="B232" s="2">
        <v>10286000000</v>
      </c>
      <c r="C232" s="2" t="s">
        <v>15</v>
      </c>
      <c r="D232" s="2" t="s">
        <v>37</v>
      </c>
      <c r="E232" s="3">
        <v>45672</v>
      </c>
      <c r="F232" s="3">
        <v>16922</v>
      </c>
      <c r="G232" s="2">
        <v>4.0999999999999996</v>
      </c>
      <c r="H232" s="2">
        <v>9.4846000000000004</v>
      </c>
      <c r="I232" s="2">
        <v>99.465000000000003</v>
      </c>
    </row>
    <row r="233" spans="1:9" x14ac:dyDescent="0.35">
      <c r="A233" s="2" t="s">
        <v>219</v>
      </c>
      <c r="B233" s="2">
        <v>741230000</v>
      </c>
      <c r="C233" s="2" t="s">
        <v>15</v>
      </c>
      <c r="D233" s="2" t="s">
        <v>32</v>
      </c>
      <c r="E233" s="3">
        <v>45194</v>
      </c>
      <c r="F233" s="3">
        <v>11591</v>
      </c>
      <c r="G233" s="2">
        <v>4.75</v>
      </c>
      <c r="H233" s="2">
        <v>88.072100000000006</v>
      </c>
      <c r="I233" s="2">
        <v>99.174999999999997</v>
      </c>
    </row>
    <row r="234" spans="1:9" x14ac:dyDescent="0.35">
      <c r="A234" s="2" t="s">
        <v>77</v>
      </c>
      <c r="B234" s="2">
        <v>2350000000</v>
      </c>
      <c r="C234" s="2" t="s">
        <v>23</v>
      </c>
      <c r="D234" s="2" t="s">
        <v>43</v>
      </c>
      <c r="E234" s="3">
        <v>45981</v>
      </c>
      <c r="F234" s="3">
        <v>11307</v>
      </c>
      <c r="G234" s="2">
        <v>9.25</v>
      </c>
      <c r="H234" s="2">
        <v>406.47160000000002</v>
      </c>
      <c r="I234" s="2">
        <v>97</v>
      </c>
    </row>
    <row r="235" spans="1:9" x14ac:dyDescent="0.35">
      <c r="A235" s="2" t="s">
        <v>239</v>
      </c>
      <c r="B235" s="2">
        <v>788805000</v>
      </c>
      <c r="C235" s="2" t="s">
        <v>15</v>
      </c>
      <c r="D235" s="2" t="s">
        <v>116</v>
      </c>
      <c r="E235" s="3">
        <v>45848</v>
      </c>
      <c r="F235" s="3">
        <v>11154</v>
      </c>
      <c r="G235" s="2">
        <v>4.125</v>
      </c>
      <c r="H235" s="2">
        <v>154.78890000000001</v>
      </c>
      <c r="I235" s="2">
        <v>100</v>
      </c>
    </row>
    <row r="236" spans="1:9" x14ac:dyDescent="0.35">
      <c r="A236" s="2" t="s">
        <v>204</v>
      </c>
      <c r="B236" s="2">
        <v>1073100000</v>
      </c>
      <c r="C236" s="2" t="s">
        <v>15</v>
      </c>
      <c r="D236" s="2" t="s">
        <v>32</v>
      </c>
      <c r="E236" s="3">
        <v>44705</v>
      </c>
      <c r="F236" s="3">
        <v>11102</v>
      </c>
      <c r="G236" s="2">
        <v>2.75</v>
      </c>
      <c r="H236" s="2">
        <v>55.0824</v>
      </c>
      <c r="I236" s="2">
        <v>99.287000000000006</v>
      </c>
    </row>
    <row r="237" spans="1:9" x14ac:dyDescent="0.35">
      <c r="A237" s="2" t="s">
        <v>240</v>
      </c>
      <c r="B237" s="2">
        <v>350000000</v>
      </c>
      <c r="C237" s="2" t="s">
        <v>23</v>
      </c>
      <c r="D237" s="2" t="s">
        <v>56</v>
      </c>
      <c r="E237" s="3">
        <v>45509</v>
      </c>
      <c r="F237" s="3">
        <v>11540</v>
      </c>
      <c r="G237" s="2">
        <v>7.75</v>
      </c>
      <c r="H237" s="2">
        <v>322.40879999999999</v>
      </c>
      <c r="I237" s="2">
        <v>100</v>
      </c>
    </row>
    <row r="238" spans="1:9" x14ac:dyDescent="0.35">
      <c r="A238" s="2" t="s">
        <v>241</v>
      </c>
      <c r="B238" s="2">
        <v>518225000</v>
      </c>
      <c r="C238" s="2" t="s">
        <v>23</v>
      </c>
      <c r="D238" s="2" t="s">
        <v>43</v>
      </c>
      <c r="E238" s="3">
        <v>45441</v>
      </c>
      <c r="F238" s="3">
        <v>47270</v>
      </c>
      <c r="G238" s="2">
        <v>3</v>
      </c>
      <c r="H238" s="2">
        <v>-5404.3311999999996</v>
      </c>
      <c r="I238" s="2">
        <v>100</v>
      </c>
    </row>
    <row r="239" spans="1:9" x14ac:dyDescent="0.35">
      <c r="A239" s="2" t="s">
        <v>242</v>
      </c>
      <c r="B239" s="2">
        <v>556750000</v>
      </c>
      <c r="C239" s="2" t="s">
        <v>15</v>
      </c>
      <c r="D239" s="2" t="s">
        <v>133</v>
      </c>
      <c r="E239" s="3">
        <v>45560</v>
      </c>
      <c r="F239" s="3">
        <v>47386</v>
      </c>
      <c r="G239" s="2">
        <v>5.3079999999999998</v>
      </c>
      <c r="H239" s="2">
        <v>112.5578</v>
      </c>
      <c r="I239" s="2">
        <v>100</v>
      </c>
    </row>
    <row r="240" spans="1:9" x14ac:dyDescent="0.35">
      <c r="A240" s="2" t="s">
        <v>243</v>
      </c>
      <c r="B240" s="2">
        <v>881625000</v>
      </c>
      <c r="C240" s="2" t="s">
        <v>15</v>
      </c>
      <c r="D240" s="2" t="s">
        <v>37</v>
      </c>
      <c r="E240" s="3">
        <v>45860</v>
      </c>
      <c r="F240" s="3">
        <v>11526</v>
      </c>
      <c r="G240" s="2">
        <v>3</v>
      </c>
      <c r="H240" s="2">
        <v>73.130099999999999</v>
      </c>
      <c r="I240" s="2">
        <v>99.588999999999999</v>
      </c>
    </row>
    <row r="241" spans="1:9" x14ac:dyDescent="0.35">
      <c r="A241" s="2" t="s">
        <v>244</v>
      </c>
      <c r="B241" s="2">
        <v>805275000</v>
      </c>
      <c r="C241" s="2" t="s">
        <v>15</v>
      </c>
      <c r="D241" s="2" t="s">
        <v>37</v>
      </c>
      <c r="E241" s="3">
        <v>45454</v>
      </c>
      <c r="F241" s="2" t="s">
        <v>46</v>
      </c>
      <c r="G241" s="2">
        <v>5</v>
      </c>
      <c r="H241" s="2">
        <v>138.4753</v>
      </c>
      <c r="I241" s="2">
        <v>99.46</v>
      </c>
    </row>
    <row r="242" spans="1:9" x14ac:dyDescent="0.35">
      <c r="A242" s="2" t="s">
        <v>245</v>
      </c>
      <c r="B242" s="2">
        <v>707000000</v>
      </c>
      <c r="C242" s="2" t="s">
        <v>23</v>
      </c>
      <c r="D242" s="2" t="s">
        <v>81</v>
      </c>
      <c r="E242" s="3">
        <v>44334</v>
      </c>
      <c r="F242" s="3">
        <v>11461</v>
      </c>
      <c r="G242" s="2">
        <v>4.125</v>
      </c>
      <c r="H242" s="2">
        <v>187.18219999999999</v>
      </c>
      <c r="I242" s="2">
        <v>100</v>
      </c>
    </row>
    <row r="243" spans="1:9" x14ac:dyDescent="0.35">
      <c r="A243" s="2" t="s">
        <v>246</v>
      </c>
      <c r="B243" s="2">
        <v>1725000000</v>
      </c>
      <c r="C243" s="2" t="s">
        <v>23</v>
      </c>
      <c r="D243" s="2" t="s">
        <v>43</v>
      </c>
      <c r="E243" s="3">
        <v>45210</v>
      </c>
      <c r="F243" s="3">
        <v>11246</v>
      </c>
      <c r="G243" s="2">
        <v>3.625</v>
      </c>
      <c r="H243" s="2">
        <v>79.629539489999999</v>
      </c>
      <c r="I243" s="2">
        <v>100</v>
      </c>
    </row>
    <row r="244" spans="1:9" x14ac:dyDescent="0.35">
      <c r="A244" s="2" t="s">
        <v>247</v>
      </c>
      <c r="B244" s="2">
        <v>1617750000</v>
      </c>
      <c r="C244" s="2" t="s">
        <v>15</v>
      </c>
      <c r="D244" s="2" t="s">
        <v>105</v>
      </c>
      <c r="E244" s="3">
        <v>45721</v>
      </c>
      <c r="F244" s="3">
        <v>11753</v>
      </c>
      <c r="G244" s="2">
        <v>3.375</v>
      </c>
      <c r="H244" s="2">
        <v>81.101699999999994</v>
      </c>
      <c r="I244" s="2">
        <v>99.492000000000004</v>
      </c>
    </row>
    <row r="245" spans="1:9" x14ac:dyDescent="0.35">
      <c r="A245" s="2" t="s">
        <v>248</v>
      </c>
      <c r="B245" s="2">
        <v>414000000</v>
      </c>
      <c r="C245" s="2" t="s">
        <v>23</v>
      </c>
      <c r="D245" s="2" t="s">
        <v>107</v>
      </c>
      <c r="E245" s="3">
        <v>44427</v>
      </c>
      <c r="F245" s="3">
        <v>46253</v>
      </c>
      <c r="G245" s="2">
        <v>3.5750000000000002</v>
      </c>
      <c r="H245" s="2">
        <v>3849.9515000000001</v>
      </c>
      <c r="I245" s="2">
        <v>100</v>
      </c>
    </row>
    <row r="246" spans="1:9" x14ac:dyDescent="0.35">
      <c r="A246" s="2" t="s">
        <v>137</v>
      </c>
      <c r="B246" s="2">
        <v>997294000</v>
      </c>
      <c r="C246" s="2" t="s">
        <v>23</v>
      </c>
      <c r="D246" s="2" t="s">
        <v>43</v>
      </c>
      <c r="E246" s="3">
        <v>45799</v>
      </c>
      <c r="F246" s="3">
        <v>12601</v>
      </c>
      <c r="G246" s="2">
        <v>6.375</v>
      </c>
      <c r="H246" s="2">
        <v>176.3888</v>
      </c>
      <c r="I246" s="2" t="s">
        <v>46</v>
      </c>
    </row>
    <row r="247" spans="1:9" x14ac:dyDescent="0.35">
      <c r="A247" s="2" t="s">
        <v>155</v>
      </c>
      <c r="B247" s="2">
        <v>722735000</v>
      </c>
      <c r="C247" s="2" t="s">
        <v>15</v>
      </c>
      <c r="D247" s="2" t="s">
        <v>116</v>
      </c>
      <c r="E247" s="3">
        <v>45552</v>
      </c>
      <c r="F247" s="2" t="s">
        <v>46</v>
      </c>
      <c r="G247" s="2">
        <v>5.625</v>
      </c>
      <c r="H247" s="2">
        <v>199.33019999999999</v>
      </c>
      <c r="I247" s="2">
        <v>100</v>
      </c>
    </row>
    <row r="248" spans="1:9" x14ac:dyDescent="0.35">
      <c r="A248" s="2" t="s">
        <v>249</v>
      </c>
      <c r="B248" s="2">
        <v>585000000</v>
      </c>
      <c r="C248" s="2" t="s">
        <v>23</v>
      </c>
      <c r="D248" s="2" t="s">
        <v>81</v>
      </c>
      <c r="E248" s="3">
        <v>44300</v>
      </c>
      <c r="F248" s="3">
        <v>46948</v>
      </c>
      <c r="G248" s="2">
        <v>4.5</v>
      </c>
      <c r="H248" s="2">
        <v>247.9179</v>
      </c>
      <c r="I248" s="2">
        <v>99.981999999999999</v>
      </c>
    </row>
    <row r="249" spans="1:9" x14ac:dyDescent="0.35">
      <c r="A249" s="2" t="s">
        <v>33</v>
      </c>
      <c r="B249" s="2">
        <v>432150000</v>
      </c>
      <c r="C249" s="2" t="s">
        <v>63</v>
      </c>
      <c r="D249" s="2" t="s">
        <v>16</v>
      </c>
      <c r="E249" s="3">
        <v>44817</v>
      </c>
      <c r="F249" s="3">
        <v>12675</v>
      </c>
      <c r="G249" s="2">
        <v>5.125</v>
      </c>
      <c r="H249" s="2">
        <v>129.3466</v>
      </c>
      <c r="I249" s="2">
        <v>99.738</v>
      </c>
    </row>
    <row r="250" spans="1:9" x14ac:dyDescent="0.35">
      <c r="A250" s="2" t="s">
        <v>250</v>
      </c>
      <c r="B250" s="2">
        <v>228305000</v>
      </c>
      <c r="C250" s="2" t="s">
        <v>53</v>
      </c>
      <c r="D250" s="2" t="s">
        <v>91</v>
      </c>
      <c r="E250" s="3">
        <v>46051</v>
      </c>
      <c r="F250" s="3">
        <v>13178</v>
      </c>
      <c r="G250" s="2">
        <v>0.84250000000000003</v>
      </c>
      <c r="H250" s="2">
        <v>47.2254</v>
      </c>
      <c r="I250" s="2">
        <v>100</v>
      </c>
    </row>
    <row r="251" spans="1:9" x14ac:dyDescent="0.35">
      <c r="A251" s="2" t="s">
        <v>251</v>
      </c>
      <c r="B251" s="2">
        <v>500000000</v>
      </c>
      <c r="C251" s="2" t="s">
        <v>23</v>
      </c>
      <c r="D251" s="2" t="s">
        <v>61</v>
      </c>
      <c r="E251" s="3">
        <v>45833</v>
      </c>
      <c r="F251" s="3">
        <v>12230</v>
      </c>
      <c r="G251" s="2">
        <v>8.625</v>
      </c>
      <c r="H251" s="2">
        <v>479.95600000000002</v>
      </c>
      <c r="I251" s="2">
        <v>98.588999999999999</v>
      </c>
    </row>
    <row r="252" spans="1:9" x14ac:dyDescent="0.35">
      <c r="A252" s="2" t="s">
        <v>124</v>
      </c>
      <c r="B252" s="2">
        <v>21466092800</v>
      </c>
      <c r="C252" s="2" t="s">
        <v>15</v>
      </c>
      <c r="D252" s="2" t="s">
        <v>109</v>
      </c>
      <c r="E252" s="3">
        <v>44488</v>
      </c>
      <c r="F252" s="3">
        <v>13550</v>
      </c>
      <c r="G252" s="2">
        <v>0.4</v>
      </c>
      <c r="H252" s="2">
        <v>32.5518</v>
      </c>
      <c r="I252" s="2">
        <v>99.218999999999994</v>
      </c>
    </row>
    <row r="253" spans="1:9" x14ac:dyDescent="0.35">
      <c r="A253" s="2" t="s">
        <v>226</v>
      </c>
      <c r="B253" s="2">
        <v>800000000</v>
      </c>
      <c r="C253" s="2" t="s">
        <v>23</v>
      </c>
      <c r="D253" s="2" t="s">
        <v>43</v>
      </c>
      <c r="E253" s="3">
        <v>45405</v>
      </c>
      <c r="F253" s="3">
        <v>11071</v>
      </c>
      <c r="G253" s="2">
        <v>6.75</v>
      </c>
      <c r="H253" s="2">
        <v>279.88549999999998</v>
      </c>
      <c r="I253" s="2">
        <v>100</v>
      </c>
    </row>
    <row r="254" spans="1:9" x14ac:dyDescent="0.35">
      <c r="A254" s="2" t="s">
        <v>252</v>
      </c>
      <c r="B254" s="2">
        <v>1054200000</v>
      </c>
      <c r="C254" s="2" t="s">
        <v>15</v>
      </c>
      <c r="D254" s="2" t="s">
        <v>64</v>
      </c>
      <c r="E254" s="3">
        <v>45720</v>
      </c>
      <c r="F254" s="3">
        <v>13213</v>
      </c>
      <c r="G254" s="2">
        <v>3.625</v>
      </c>
      <c r="H254" s="2">
        <v>89.474800000000002</v>
      </c>
      <c r="I254" s="2">
        <v>99.941999999999993</v>
      </c>
    </row>
    <row r="255" spans="1:9" x14ac:dyDescent="0.35">
      <c r="A255" s="2" t="s">
        <v>127</v>
      </c>
      <c r="B255" s="2">
        <v>1090900000</v>
      </c>
      <c r="C255" s="2" t="s">
        <v>15</v>
      </c>
      <c r="D255" s="2" t="s">
        <v>35</v>
      </c>
      <c r="E255" s="3">
        <v>44959</v>
      </c>
      <c r="F255" s="2" t="s">
        <v>46</v>
      </c>
      <c r="G255" s="2">
        <v>6.1349999999999998</v>
      </c>
      <c r="H255" s="2">
        <v>176.6592</v>
      </c>
      <c r="I255" s="2">
        <v>100</v>
      </c>
    </row>
    <row r="256" spans="1:9" x14ac:dyDescent="0.35">
      <c r="A256" s="2" t="s">
        <v>253</v>
      </c>
      <c r="B256" s="2">
        <v>700000000</v>
      </c>
      <c r="C256" s="2" t="s">
        <v>23</v>
      </c>
      <c r="D256" s="2" t="s">
        <v>135</v>
      </c>
      <c r="E256" s="3">
        <v>44312</v>
      </c>
      <c r="F256" s="3">
        <v>47234</v>
      </c>
      <c r="G256" s="2">
        <v>6.25</v>
      </c>
      <c r="H256" s="2">
        <v>226.79509999999999</v>
      </c>
      <c r="I256" s="2">
        <v>100</v>
      </c>
    </row>
    <row r="257" spans="1:9" x14ac:dyDescent="0.35">
      <c r="A257" s="2" t="s">
        <v>254</v>
      </c>
      <c r="B257" s="2">
        <v>1016090000</v>
      </c>
      <c r="C257" s="2" t="s">
        <v>15</v>
      </c>
      <c r="D257" s="2" t="s">
        <v>116</v>
      </c>
      <c r="E257" s="3">
        <v>44165</v>
      </c>
      <c r="F257" s="2" t="s">
        <v>46</v>
      </c>
      <c r="G257" s="2">
        <v>1.5</v>
      </c>
      <c r="H257" s="2">
        <v>93.627499999999998</v>
      </c>
      <c r="I257" s="2">
        <v>99.626999999999995</v>
      </c>
    </row>
    <row r="258" spans="1:9" x14ac:dyDescent="0.35">
      <c r="A258" s="2" t="s">
        <v>255</v>
      </c>
      <c r="B258" s="2">
        <v>750000000</v>
      </c>
      <c r="C258" s="2" t="s">
        <v>23</v>
      </c>
      <c r="D258" s="2" t="s">
        <v>256</v>
      </c>
      <c r="E258" s="3">
        <v>45474</v>
      </c>
      <c r="F258" s="3">
        <v>13302</v>
      </c>
      <c r="G258" s="2">
        <v>6.6</v>
      </c>
      <c r="H258" s="2">
        <v>176.95660000000001</v>
      </c>
      <c r="I258" s="2">
        <v>99.194999999999993</v>
      </c>
    </row>
    <row r="259" spans="1:9" x14ac:dyDescent="0.35">
      <c r="A259" s="2" t="s">
        <v>257</v>
      </c>
      <c r="B259" s="2">
        <v>545350000</v>
      </c>
      <c r="C259" s="2" t="s">
        <v>15</v>
      </c>
      <c r="D259" s="2" t="s">
        <v>79</v>
      </c>
      <c r="E259" s="3">
        <v>45728</v>
      </c>
      <c r="F259" s="3">
        <v>11760</v>
      </c>
      <c r="G259" s="2">
        <v>3.875</v>
      </c>
      <c r="H259" s="2">
        <v>133.07079999999999</v>
      </c>
      <c r="I259" s="2">
        <v>98.4</v>
      </c>
    </row>
    <row r="260" spans="1:9" x14ac:dyDescent="0.35">
      <c r="A260" s="2" t="s">
        <v>108</v>
      </c>
      <c r="B260" s="2">
        <v>360900000</v>
      </c>
      <c r="C260" s="2" t="s">
        <v>131</v>
      </c>
      <c r="D260" s="2" t="s">
        <v>109</v>
      </c>
      <c r="E260" s="3">
        <v>44322</v>
      </c>
      <c r="F260" s="3">
        <v>46435</v>
      </c>
      <c r="G260" s="2">
        <v>1.25</v>
      </c>
      <c r="H260" s="2">
        <v>11.3527</v>
      </c>
      <c r="I260" s="2">
        <v>99.192999999999998</v>
      </c>
    </row>
    <row r="261" spans="1:9" x14ac:dyDescent="0.35">
      <c r="A261" s="2" t="s">
        <v>48</v>
      </c>
      <c r="B261" s="2">
        <v>4502800000</v>
      </c>
      <c r="C261" s="2" t="s">
        <v>15</v>
      </c>
      <c r="D261" s="2" t="s">
        <v>32</v>
      </c>
      <c r="E261" s="3">
        <v>45797</v>
      </c>
      <c r="F261" s="3">
        <v>11240</v>
      </c>
      <c r="G261" s="2">
        <v>2.5</v>
      </c>
      <c r="H261" s="2">
        <v>16.138000000000002</v>
      </c>
      <c r="I261" s="2">
        <v>99.832999999999998</v>
      </c>
    </row>
    <row r="262" spans="1:9" x14ac:dyDescent="0.35">
      <c r="A262" s="2" t="s">
        <v>258</v>
      </c>
      <c r="B262" s="2">
        <v>996770000</v>
      </c>
      <c r="C262" s="2" t="s">
        <v>23</v>
      </c>
      <c r="D262" s="2" t="s">
        <v>18</v>
      </c>
      <c r="E262" s="3">
        <v>45798</v>
      </c>
      <c r="F262" s="3">
        <v>19817</v>
      </c>
      <c r="G262" s="2">
        <v>5.7770000000000001</v>
      </c>
      <c r="H262" s="2">
        <v>87.991600000000005</v>
      </c>
      <c r="I262" s="2" t="s">
        <v>46</v>
      </c>
    </row>
    <row r="263" spans="1:9" x14ac:dyDescent="0.35">
      <c r="A263" s="2" t="s">
        <v>65</v>
      </c>
      <c r="B263" s="2">
        <v>600000000</v>
      </c>
      <c r="C263" s="2" t="s">
        <v>23</v>
      </c>
      <c r="D263" s="2" t="s">
        <v>39</v>
      </c>
      <c r="E263" s="3">
        <v>45194</v>
      </c>
      <c r="F263" s="3">
        <v>47021</v>
      </c>
      <c r="G263" s="2">
        <v>5.75</v>
      </c>
      <c r="H263" s="2">
        <v>80.538399999999996</v>
      </c>
      <c r="I263" s="2">
        <v>99.914000000000001</v>
      </c>
    </row>
    <row r="264" spans="1:9" x14ac:dyDescent="0.35">
      <c r="A264" s="2" t="s">
        <v>259</v>
      </c>
      <c r="B264" s="2">
        <v>1000000000</v>
      </c>
      <c r="C264" s="2" t="s">
        <v>23</v>
      </c>
      <c r="D264" s="2" t="s">
        <v>43</v>
      </c>
      <c r="E264" s="3">
        <v>42906</v>
      </c>
      <c r="F264" s="3">
        <v>46558</v>
      </c>
      <c r="G264" s="2">
        <v>3</v>
      </c>
      <c r="H264" s="2">
        <v>6.6219999999999999</v>
      </c>
      <c r="I264" s="2">
        <v>99.769000000000005</v>
      </c>
    </row>
    <row r="265" spans="1:9" x14ac:dyDescent="0.35">
      <c r="A265" s="2" t="s">
        <v>260</v>
      </c>
      <c r="B265" s="2">
        <v>750000000</v>
      </c>
      <c r="C265" s="2" t="s">
        <v>23</v>
      </c>
      <c r="D265" s="2" t="s">
        <v>261</v>
      </c>
      <c r="E265" s="3">
        <v>45237</v>
      </c>
      <c r="F265" s="3">
        <v>12365</v>
      </c>
      <c r="G265" s="2">
        <v>6.5</v>
      </c>
      <c r="H265" s="2">
        <v>96.389499999999998</v>
      </c>
      <c r="I265" s="2">
        <v>99.421000000000006</v>
      </c>
    </row>
    <row r="266" spans="1:9" x14ac:dyDescent="0.35">
      <c r="A266" s="2" t="s">
        <v>262</v>
      </c>
      <c r="B266" s="2">
        <v>879150000</v>
      </c>
      <c r="C266" s="2" t="s">
        <v>15</v>
      </c>
      <c r="D266" s="2" t="s">
        <v>263</v>
      </c>
      <c r="E266" s="3">
        <v>45835</v>
      </c>
      <c r="F266" s="3">
        <v>11593</v>
      </c>
      <c r="G266" s="2">
        <v>3.125</v>
      </c>
      <c r="H266" s="2">
        <v>73.551299999999998</v>
      </c>
      <c r="I266" s="2">
        <v>99.676000000000002</v>
      </c>
    </row>
    <row r="267" spans="1:9" x14ac:dyDescent="0.35">
      <c r="A267" s="2" t="s">
        <v>97</v>
      </c>
      <c r="B267" s="2">
        <v>1112900000</v>
      </c>
      <c r="C267" s="2" t="s">
        <v>15</v>
      </c>
      <c r="D267" s="2" t="s">
        <v>98</v>
      </c>
      <c r="E267" s="3">
        <v>45551</v>
      </c>
      <c r="F267" s="3">
        <v>19983</v>
      </c>
      <c r="G267" s="2">
        <v>4.625</v>
      </c>
      <c r="H267" s="2">
        <v>152.8948</v>
      </c>
      <c r="I267" s="2">
        <v>99.340999999999994</v>
      </c>
    </row>
    <row r="268" spans="1:9" x14ac:dyDescent="0.35">
      <c r="A268" s="2" t="s">
        <v>125</v>
      </c>
      <c r="B268" s="2">
        <v>1250000000</v>
      </c>
      <c r="C268" s="2" t="s">
        <v>23</v>
      </c>
      <c r="D268" s="2" t="s">
        <v>61</v>
      </c>
      <c r="E268" s="3">
        <v>45356</v>
      </c>
      <c r="F268" s="3">
        <v>19788</v>
      </c>
      <c r="G268" s="2">
        <v>6.95</v>
      </c>
      <c r="H268" s="2">
        <v>1297.4250999999999</v>
      </c>
      <c r="I268" s="2">
        <v>98.489000000000004</v>
      </c>
    </row>
    <row r="269" spans="1:9" x14ac:dyDescent="0.35">
      <c r="A269" s="2" t="s">
        <v>264</v>
      </c>
      <c r="B269" s="2">
        <v>551500000</v>
      </c>
      <c r="C269" s="2" t="s">
        <v>15</v>
      </c>
      <c r="D269" s="2" t="s">
        <v>91</v>
      </c>
      <c r="E269" s="3">
        <v>45568</v>
      </c>
      <c r="F269" s="3">
        <v>47394</v>
      </c>
      <c r="G269" s="2">
        <v>3.75</v>
      </c>
      <c r="H269" s="2">
        <v>55.809699999999999</v>
      </c>
      <c r="I269" s="2">
        <v>99.730999999999995</v>
      </c>
    </row>
    <row r="270" spans="1:9" x14ac:dyDescent="0.35">
      <c r="A270" s="2" t="s">
        <v>265</v>
      </c>
      <c r="B270" s="2">
        <v>600000000</v>
      </c>
      <c r="C270" s="2" t="s">
        <v>23</v>
      </c>
      <c r="D270" s="2" t="s">
        <v>43</v>
      </c>
      <c r="E270" s="3">
        <v>46035</v>
      </c>
      <c r="F270" s="3">
        <v>12434</v>
      </c>
      <c r="G270" s="2">
        <v>5.75</v>
      </c>
      <c r="H270" s="2">
        <v>185.02250000000001</v>
      </c>
      <c r="I270" s="2">
        <v>100</v>
      </c>
    </row>
    <row r="271" spans="1:9" x14ac:dyDescent="0.35">
      <c r="A271" s="2" t="s">
        <v>266</v>
      </c>
      <c r="B271" s="2">
        <v>582550000</v>
      </c>
      <c r="C271" s="2" t="s">
        <v>15</v>
      </c>
      <c r="D271" s="2" t="s">
        <v>91</v>
      </c>
      <c r="E271" s="3">
        <v>45974</v>
      </c>
      <c r="F271" s="3">
        <v>12371</v>
      </c>
      <c r="G271" s="2">
        <v>3.625</v>
      </c>
      <c r="H271" s="2">
        <v>99.079099999999997</v>
      </c>
      <c r="I271" s="2">
        <v>99.884</v>
      </c>
    </row>
    <row r="272" spans="1:9" x14ac:dyDescent="0.35">
      <c r="A272" s="2" t="s">
        <v>267</v>
      </c>
      <c r="B272" s="2">
        <v>493500000</v>
      </c>
      <c r="C272" s="2" t="s">
        <v>15</v>
      </c>
      <c r="D272" s="2" t="s">
        <v>35</v>
      </c>
      <c r="E272" s="3">
        <v>44825</v>
      </c>
      <c r="F272" s="2" t="s">
        <v>46</v>
      </c>
      <c r="G272" s="2">
        <v>6</v>
      </c>
      <c r="H272" s="2">
        <v>94.921899999999994</v>
      </c>
      <c r="I272" s="2">
        <v>99.16</v>
      </c>
    </row>
    <row r="273" spans="1:9" x14ac:dyDescent="0.35">
      <c r="A273" s="2" t="s">
        <v>268</v>
      </c>
      <c r="B273" s="2">
        <v>427570000</v>
      </c>
      <c r="C273" s="2" t="s">
        <v>49</v>
      </c>
      <c r="D273" s="2" t="s">
        <v>35</v>
      </c>
      <c r="E273" s="3">
        <v>45595</v>
      </c>
      <c r="F273" s="3">
        <v>12722</v>
      </c>
      <c r="G273" s="2">
        <v>6.048</v>
      </c>
      <c r="H273" s="2">
        <v>110.8807</v>
      </c>
      <c r="I273" s="2">
        <v>100</v>
      </c>
    </row>
    <row r="274" spans="1:9" x14ac:dyDescent="0.35">
      <c r="A274" s="2" t="s">
        <v>269</v>
      </c>
      <c r="B274" s="2">
        <v>1072100000</v>
      </c>
      <c r="C274" s="2" t="s">
        <v>15</v>
      </c>
      <c r="D274" s="2" t="s">
        <v>35</v>
      </c>
      <c r="E274" s="3">
        <v>45076</v>
      </c>
      <c r="F274" s="3">
        <v>11473</v>
      </c>
      <c r="G274" s="2">
        <v>3.7</v>
      </c>
      <c r="H274" s="2">
        <v>56.931899999999999</v>
      </c>
      <c r="I274" s="2">
        <v>99.68</v>
      </c>
    </row>
    <row r="275" spans="1:9" x14ac:dyDescent="0.35">
      <c r="A275" s="2" t="s">
        <v>270</v>
      </c>
      <c r="B275" s="2">
        <v>365567400</v>
      </c>
      <c r="C275" s="2" t="s">
        <v>15</v>
      </c>
      <c r="D275" s="2" t="s">
        <v>32</v>
      </c>
      <c r="E275" s="3">
        <v>45030</v>
      </c>
      <c r="F275" s="3">
        <v>11062</v>
      </c>
      <c r="G275" s="2">
        <v>4.25</v>
      </c>
      <c r="H275" s="2">
        <v>-1686.5728999999999</v>
      </c>
      <c r="I275" s="2">
        <v>100</v>
      </c>
    </row>
    <row r="276" spans="1:9" x14ac:dyDescent="0.35">
      <c r="A276" s="2" t="s">
        <v>271</v>
      </c>
      <c r="B276" s="2">
        <v>535650000</v>
      </c>
      <c r="C276" s="2" t="s">
        <v>15</v>
      </c>
      <c r="D276" s="2" t="s">
        <v>32</v>
      </c>
      <c r="E276" s="3">
        <v>44963</v>
      </c>
      <c r="F276" s="3">
        <v>46423</v>
      </c>
      <c r="G276" s="2">
        <v>5</v>
      </c>
      <c r="H276" s="2">
        <v>57.302500000000002</v>
      </c>
      <c r="I276" s="2">
        <v>99.427999999999997</v>
      </c>
    </row>
    <row r="277" spans="1:9" x14ac:dyDescent="0.35">
      <c r="A277" s="2" t="s">
        <v>272</v>
      </c>
      <c r="B277" s="2">
        <v>583450000</v>
      </c>
      <c r="C277" s="2" t="s">
        <v>15</v>
      </c>
      <c r="D277" s="2" t="s">
        <v>133</v>
      </c>
      <c r="E277" s="3">
        <v>45994</v>
      </c>
      <c r="F277" s="3">
        <v>11751</v>
      </c>
      <c r="G277" s="2">
        <v>3.7713999999999999</v>
      </c>
      <c r="H277" s="2">
        <v>133.1019</v>
      </c>
      <c r="I277" s="2">
        <v>100</v>
      </c>
    </row>
    <row r="278" spans="1:9" x14ac:dyDescent="0.35">
      <c r="A278" s="2" t="s">
        <v>273</v>
      </c>
      <c r="B278" s="2">
        <v>328170000</v>
      </c>
      <c r="C278" s="2" t="s">
        <v>15</v>
      </c>
      <c r="D278" s="2" t="s">
        <v>35</v>
      </c>
      <c r="E278" s="3">
        <v>45359</v>
      </c>
      <c r="F278" s="3">
        <v>47185</v>
      </c>
      <c r="G278" s="2">
        <v>6.5</v>
      </c>
      <c r="H278" s="2">
        <v>314.51900000000001</v>
      </c>
      <c r="I278" s="2">
        <v>99.481999999999999</v>
      </c>
    </row>
    <row r="279" spans="1:9" x14ac:dyDescent="0.35">
      <c r="A279" s="2" t="s">
        <v>274</v>
      </c>
      <c r="B279" s="2">
        <v>802200000</v>
      </c>
      <c r="C279" s="2" t="s">
        <v>15</v>
      </c>
      <c r="D279" s="2" t="s">
        <v>116</v>
      </c>
      <c r="E279" s="3">
        <v>45243</v>
      </c>
      <c r="F279" s="3">
        <v>12371</v>
      </c>
      <c r="G279" s="2">
        <v>4.5</v>
      </c>
      <c r="H279" s="2">
        <v>105.7739</v>
      </c>
      <c r="I279" s="2">
        <v>99.033000000000001</v>
      </c>
    </row>
    <row r="280" spans="1:9" x14ac:dyDescent="0.35">
      <c r="A280" s="2" t="s">
        <v>275</v>
      </c>
      <c r="B280" s="2">
        <v>2444400000</v>
      </c>
      <c r="C280" s="2" t="s">
        <v>276</v>
      </c>
      <c r="D280" s="2" t="s">
        <v>263</v>
      </c>
      <c r="E280" s="3">
        <v>45714</v>
      </c>
      <c r="F280" s="3">
        <v>11749</v>
      </c>
      <c r="G280" s="2">
        <v>3</v>
      </c>
      <c r="H280" s="2">
        <v>0.56669999999999998</v>
      </c>
      <c r="I280" s="2">
        <v>99.524000000000001</v>
      </c>
    </row>
    <row r="281" spans="1:9" x14ac:dyDescent="0.35">
      <c r="A281" s="2" t="s">
        <v>277</v>
      </c>
      <c r="B281" s="2">
        <v>715000000</v>
      </c>
      <c r="C281" s="2" t="s">
        <v>23</v>
      </c>
      <c r="D281" s="2" t="s">
        <v>89</v>
      </c>
      <c r="E281" s="3">
        <v>45266</v>
      </c>
      <c r="F281" s="3">
        <v>47093</v>
      </c>
      <c r="G281" s="2">
        <v>10.5</v>
      </c>
      <c r="H281" s="2">
        <v>261.48970000000003</v>
      </c>
      <c r="I281" s="2">
        <v>100</v>
      </c>
    </row>
    <row r="282" spans="1:9" x14ac:dyDescent="0.35">
      <c r="A282" s="2" t="s">
        <v>215</v>
      </c>
      <c r="B282" s="2">
        <v>701740000</v>
      </c>
      <c r="C282" s="2" t="s">
        <v>15</v>
      </c>
      <c r="D282" s="2" t="s">
        <v>64</v>
      </c>
      <c r="E282" s="3">
        <v>44944</v>
      </c>
      <c r="F282" s="3">
        <v>47226</v>
      </c>
      <c r="G282" s="2">
        <v>4</v>
      </c>
      <c r="H282" s="2">
        <v>1399.4897000000001</v>
      </c>
      <c r="I282" s="2">
        <v>99.563000000000002</v>
      </c>
    </row>
    <row r="283" spans="1:9" x14ac:dyDescent="0.35">
      <c r="A283" s="2" t="s">
        <v>278</v>
      </c>
      <c r="B283" s="2">
        <v>587850000</v>
      </c>
      <c r="C283" s="2" t="s">
        <v>15</v>
      </c>
      <c r="D283" s="2" t="s">
        <v>116</v>
      </c>
      <c r="E283" s="3">
        <v>45930</v>
      </c>
      <c r="F283" s="3">
        <v>13788</v>
      </c>
      <c r="G283" s="2">
        <v>3.75</v>
      </c>
      <c r="H283" s="2">
        <v>92.245500000000007</v>
      </c>
      <c r="I283" s="2">
        <v>99.298000000000002</v>
      </c>
    </row>
    <row r="284" spans="1:9" x14ac:dyDescent="0.35">
      <c r="A284" s="2" t="s">
        <v>246</v>
      </c>
      <c r="B284" s="2">
        <v>1500000000</v>
      </c>
      <c r="C284" s="2" t="s">
        <v>23</v>
      </c>
      <c r="D284" s="2" t="s">
        <v>43</v>
      </c>
      <c r="E284" s="3">
        <v>44995</v>
      </c>
      <c r="F284" s="3">
        <v>47192</v>
      </c>
      <c r="G284" s="2">
        <v>4.625</v>
      </c>
      <c r="H284" s="2">
        <v>-122.6191177</v>
      </c>
      <c r="I284" s="2">
        <v>100</v>
      </c>
    </row>
    <row r="285" spans="1:9" x14ac:dyDescent="0.35">
      <c r="A285" s="2" t="s">
        <v>279</v>
      </c>
      <c r="B285" s="2">
        <v>588150000</v>
      </c>
      <c r="C285" s="2" t="s">
        <v>15</v>
      </c>
      <c r="D285" s="2" t="s">
        <v>133</v>
      </c>
      <c r="E285" s="3">
        <v>45838</v>
      </c>
      <c r="F285" s="3">
        <v>11504</v>
      </c>
      <c r="G285" s="2">
        <v>3.625</v>
      </c>
      <c r="H285" s="2">
        <v>115.4423</v>
      </c>
      <c r="I285" s="2">
        <v>99.927999999999997</v>
      </c>
    </row>
    <row r="286" spans="1:9" x14ac:dyDescent="0.35">
      <c r="A286" s="2" t="s">
        <v>145</v>
      </c>
      <c r="B286" s="2">
        <v>139490000</v>
      </c>
      <c r="C286" s="2" t="s">
        <v>93</v>
      </c>
      <c r="D286" s="2" t="s">
        <v>146</v>
      </c>
      <c r="E286" s="3">
        <v>45860</v>
      </c>
      <c r="F286" s="3">
        <v>46956</v>
      </c>
      <c r="G286" s="2">
        <v>2.6</v>
      </c>
      <c r="H286" s="2">
        <v>104.5976</v>
      </c>
      <c r="I286" s="2">
        <v>100</v>
      </c>
    </row>
    <row r="287" spans="1:9" x14ac:dyDescent="0.35">
      <c r="A287" s="2" t="s">
        <v>224</v>
      </c>
      <c r="B287" s="2">
        <v>650000000</v>
      </c>
      <c r="C287" s="2" t="s">
        <v>23</v>
      </c>
      <c r="D287" s="2" t="s">
        <v>146</v>
      </c>
      <c r="E287" s="3">
        <v>45469</v>
      </c>
      <c r="F287" s="3">
        <v>46564</v>
      </c>
      <c r="G287" s="2">
        <v>4.3624700000000001</v>
      </c>
      <c r="H287" s="2" t="s">
        <v>51</v>
      </c>
      <c r="I287" s="2">
        <v>100</v>
      </c>
    </row>
    <row r="288" spans="1:9" x14ac:dyDescent="0.35">
      <c r="A288" s="2" t="s">
        <v>280</v>
      </c>
      <c r="B288" s="2">
        <v>400000000</v>
      </c>
      <c r="C288" s="2" t="s">
        <v>23</v>
      </c>
      <c r="D288" s="2" t="s">
        <v>43</v>
      </c>
      <c r="E288" s="3">
        <v>44085</v>
      </c>
      <c r="F288" s="3">
        <v>18521</v>
      </c>
      <c r="G288" s="2">
        <v>2.65</v>
      </c>
      <c r="H288" s="2">
        <v>82.978099999999998</v>
      </c>
      <c r="I288" s="2">
        <v>99.608999999999995</v>
      </c>
    </row>
    <row r="289" spans="1:9" x14ac:dyDescent="0.35">
      <c r="A289" s="2" t="s">
        <v>124</v>
      </c>
      <c r="B289" s="2">
        <v>16118079100</v>
      </c>
      <c r="C289" s="2" t="s">
        <v>15</v>
      </c>
      <c r="D289" s="2" t="s">
        <v>109</v>
      </c>
      <c r="E289" s="3">
        <v>44740</v>
      </c>
      <c r="F289" s="3">
        <v>17567</v>
      </c>
      <c r="G289" s="2">
        <v>2.625</v>
      </c>
      <c r="H289" s="2">
        <v>51.815199999999997</v>
      </c>
      <c r="I289" s="2">
        <v>98.399000000000001</v>
      </c>
    </row>
    <row r="290" spans="1:9" x14ac:dyDescent="0.35">
      <c r="A290" s="2" t="s">
        <v>126</v>
      </c>
      <c r="B290" s="2">
        <v>1143300000</v>
      </c>
      <c r="C290" s="2" t="s">
        <v>15</v>
      </c>
      <c r="D290" s="2" t="s">
        <v>35</v>
      </c>
      <c r="E290" s="3">
        <v>45812</v>
      </c>
      <c r="F290" s="3">
        <v>47273</v>
      </c>
      <c r="G290" s="2">
        <v>2.75</v>
      </c>
      <c r="H290" s="2">
        <v>39.6586</v>
      </c>
      <c r="I290" s="2">
        <v>99.906999999999996</v>
      </c>
    </row>
    <row r="291" spans="1:9" x14ac:dyDescent="0.35">
      <c r="A291" s="2" t="s">
        <v>29</v>
      </c>
      <c r="B291" s="2">
        <v>837450000</v>
      </c>
      <c r="C291" s="2" t="s">
        <v>15</v>
      </c>
      <c r="D291" s="2" t="s">
        <v>30</v>
      </c>
      <c r="E291" s="3">
        <v>45531</v>
      </c>
      <c r="F291" s="3">
        <v>11562</v>
      </c>
      <c r="G291" s="2">
        <v>3.25</v>
      </c>
      <c r="H291" s="2">
        <v>71.215800000000002</v>
      </c>
      <c r="I291" s="2">
        <v>99.6</v>
      </c>
    </row>
    <row r="292" spans="1:9" x14ac:dyDescent="0.35">
      <c r="A292" s="2" t="s">
        <v>281</v>
      </c>
      <c r="B292" s="2">
        <v>500000000</v>
      </c>
      <c r="C292" s="2" t="s">
        <v>23</v>
      </c>
      <c r="D292" s="2" t="s">
        <v>94</v>
      </c>
      <c r="E292" s="3">
        <v>45989</v>
      </c>
      <c r="F292" s="3">
        <v>46719</v>
      </c>
      <c r="G292" s="2">
        <v>4.4000000000000004</v>
      </c>
      <c r="H292" s="2">
        <v>83.107699999999994</v>
      </c>
      <c r="I292" s="2">
        <v>100</v>
      </c>
    </row>
    <row r="293" spans="1:9" x14ac:dyDescent="0.35">
      <c r="A293" s="2" t="s">
        <v>282</v>
      </c>
      <c r="B293" s="2">
        <v>844275000</v>
      </c>
      <c r="C293" s="2" t="s">
        <v>15</v>
      </c>
      <c r="D293" s="2" t="s">
        <v>186</v>
      </c>
      <c r="E293" s="3">
        <v>45797</v>
      </c>
      <c r="F293" s="3">
        <v>11463</v>
      </c>
      <c r="G293" s="2">
        <v>3.125</v>
      </c>
      <c r="H293" s="2">
        <v>71.136700000000005</v>
      </c>
      <c r="I293" s="2">
        <v>99.644999999999996</v>
      </c>
    </row>
    <row r="294" spans="1:9" x14ac:dyDescent="0.35">
      <c r="A294" s="2" t="s">
        <v>155</v>
      </c>
      <c r="B294" s="2">
        <v>555950000</v>
      </c>
      <c r="C294" s="2" t="s">
        <v>15</v>
      </c>
      <c r="D294" s="2" t="s">
        <v>116</v>
      </c>
      <c r="E294" s="3">
        <v>45552</v>
      </c>
      <c r="F294" s="2" t="s">
        <v>46</v>
      </c>
      <c r="G294" s="2">
        <v>5.125</v>
      </c>
      <c r="H294" s="2">
        <v>170.14570000000001</v>
      </c>
      <c r="I294" s="2">
        <v>99.462999999999994</v>
      </c>
    </row>
    <row r="295" spans="1:9" x14ac:dyDescent="0.35">
      <c r="A295" s="2" t="s">
        <v>145</v>
      </c>
      <c r="B295" s="2">
        <v>245752500</v>
      </c>
      <c r="C295" s="2" t="s">
        <v>93</v>
      </c>
      <c r="D295" s="2" t="s">
        <v>146</v>
      </c>
      <c r="E295" s="3">
        <v>45538</v>
      </c>
      <c r="F295" s="3">
        <v>47364</v>
      </c>
      <c r="G295" s="2">
        <v>3.4</v>
      </c>
      <c r="H295" s="2">
        <v>108.63200000000001</v>
      </c>
      <c r="I295" s="2">
        <v>100</v>
      </c>
    </row>
    <row r="296" spans="1:9" x14ac:dyDescent="0.35">
      <c r="A296" s="2" t="s">
        <v>283</v>
      </c>
      <c r="B296" s="2">
        <v>600000000</v>
      </c>
      <c r="C296" s="2" t="s">
        <v>23</v>
      </c>
      <c r="D296" s="2" t="s">
        <v>284</v>
      </c>
      <c r="E296" s="3">
        <v>45335</v>
      </c>
      <c r="F296" s="3">
        <v>12463</v>
      </c>
      <c r="G296" s="2">
        <v>7.375</v>
      </c>
      <c r="H296" s="2">
        <v>162.5077</v>
      </c>
      <c r="I296" s="2">
        <v>100</v>
      </c>
    </row>
    <row r="297" spans="1:9" x14ac:dyDescent="0.35">
      <c r="A297" s="2" t="s">
        <v>175</v>
      </c>
      <c r="B297" s="2">
        <v>14401073509</v>
      </c>
      <c r="C297" s="2" t="s">
        <v>15</v>
      </c>
      <c r="D297" s="2" t="s">
        <v>37</v>
      </c>
      <c r="E297" s="3">
        <v>45029</v>
      </c>
      <c r="F297" s="3">
        <v>11626</v>
      </c>
      <c r="G297" s="2">
        <v>4</v>
      </c>
      <c r="H297" s="2">
        <v>2.2122999999999999</v>
      </c>
      <c r="I297" s="2">
        <v>99.888000000000005</v>
      </c>
    </row>
    <row r="298" spans="1:9" x14ac:dyDescent="0.35">
      <c r="A298" s="2" t="s">
        <v>41</v>
      </c>
      <c r="B298" s="2">
        <v>801990000</v>
      </c>
      <c r="C298" s="2" t="s">
        <v>15</v>
      </c>
      <c r="D298" s="2" t="s">
        <v>32</v>
      </c>
      <c r="E298" s="3">
        <v>45827</v>
      </c>
      <c r="F298" s="3">
        <v>11493</v>
      </c>
      <c r="G298" s="2">
        <v>3.5</v>
      </c>
      <c r="H298" s="2">
        <v>94.696100000000001</v>
      </c>
      <c r="I298" s="2">
        <v>99.701999999999998</v>
      </c>
    </row>
    <row r="299" spans="1:9" x14ac:dyDescent="0.35">
      <c r="A299" s="2" t="s">
        <v>251</v>
      </c>
      <c r="B299" s="2">
        <v>600000000</v>
      </c>
      <c r="C299" s="2" t="s">
        <v>23</v>
      </c>
      <c r="D299" s="2" t="s">
        <v>61</v>
      </c>
      <c r="E299" s="3">
        <v>45334</v>
      </c>
      <c r="F299" s="3">
        <v>11366</v>
      </c>
      <c r="G299" s="2">
        <v>8.875</v>
      </c>
      <c r="H299" s="2">
        <v>328.84769999999997</v>
      </c>
      <c r="I299" s="2">
        <v>98.727000000000004</v>
      </c>
    </row>
    <row r="300" spans="1:9" x14ac:dyDescent="0.35">
      <c r="A300" s="2" t="s">
        <v>285</v>
      </c>
      <c r="B300" s="2">
        <v>757470000</v>
      </c>
      <c r="C300" s="2" t="s">
        <v>15</v>
      </c>
      <c r="D300" s="2" t="s">
        <v>67</v>
      </c>
      <c r="E300" s="3">
        <v>45065</v>
      </c>
      <c r="F300" s="3">
        <v>46526</v>
      </c>
      <c r="G300" s="2">
        <v>7.625</v>
      </c>
      <c r="H300" s="2">
        <v>25.231999999999999</v>
      </c>
      <c r="I300" s="2">
        <v>100</v>
      </c>
    </row>
    <row r="301" spans="1:9" x14ac:dyDescent="0.35">
      <c r="A301" s="2" t="s">
        <v>155</v>
      </c>
      <c r="B301" s="2">
        <v>1340625000</v>
      </c>
      <c r="C301" s="2" t="s">
        <v>15</v>
      </c>
      <c r="D301" s="2" t="s">
        <v>116</v>
      </c>
      <c r="E301" s="3">
        <v>45460</v>
      </c>
      <c r="F301" s="3">
        <v>16240</v>
      </c>
      <c r="G301" s="2">
        <v>4.75</v>
      </c>
      <c r="H301" s="2">
        <v>138.4049</v>
      </c>
      <c r="I301" s="2">
        <v>99.177000000000007</v>
      </c>
    </row>
    <row r="302" spans="1:9" x14ac:dyDescent="0.35">
      <c r="A302" s="2" t="s">
        <v>127</v>
      </c>
      <c r="B302" s="2">
        <v>1016880000</v>
      </c>
      <c r="C302" s="2" t="s">
        <v>15</v>
      </c>
      <c r="D302" s="2" t="s">
        <v>35</v>
      </c>
      <c r="E302" s="3">
        <v>45176</v>
      </c>
      <c r="F302" s="2" t="s">
        <v>46</v>
      </c>
      <c r="G302" s="2">
        <v>6.75</v>
      </c>
      <c r="H302" s="2">
        <v>187.50649999999999</v>
      </c>
      <c r="I302" s="2">
        <v>100</v>
      </c>
    </row>
    <row r="303" spans="1:9" x14ac:dyDescent="0.35">
      <c r="A303" s="2" t="s">
        <v>286</v>
      </c>
      <c r="B303" s="2">
        <v>54240300</v>
      </c>
      <c r="C303" s="2" t="s">
        <v>287</v>
      </c>
      <c r="D303" s="2" t="s">
        <v>30</v>
      </c>
      <c r="E303" s="3">
        <v>44217</v>
      </c>
      <c r="F303" s="2" t="s">
        <v>46</v>
      </c>
      <c r="G303" s="2">
        <v>7.9109999999999996</v>
      </c>
      <c r="H303" s="2" t="s">
        <v>51</v>
      </c>
      <c r="I303" s="2">
        <v>100</v>
      </c>
    </row>
    <row r="304" spans="1:9" x14ac:dyDescent="0.35">
      <c r="A304" s="2" t="s">
        <v>288</v>
      </c>
      <c r="B304" s="2">
        <v>1142400000</v>
      </c>
      <c r="C304" s="2" t="s">
        <v>15</v>
      </c>
      <c r="D304" s="2" t="s">
        <v>79</v>
      </c>
      <c r="E304" s="3">
        <v>45818</v>
      </c>
      <c r="F304" s="3">
        <v>11854</v>
      </c>
      <c r="G304" s="2">
        <v>2.625</v>
      </c>
      <c r="H304" s="2">
        <v>37.599600000000002</v>
      </c>
      <c r="I304" s="2">
        <v>99.450999999999993</v>
      </c>
    </row>
    <row r="305" spans="1:9" x14ac:dyDescent="0.35">
      <c r="A305" s="2" t="s">
        <v>137</v>
      </c>
      <c r="B305" s="2">
        <v>600000000</v>
      </c>
      <c r="C305" s="2" t="s">
        <v>23</v>
      </c>
      <c r="D305" s="2" t="s">
        <v>43</v>
      </c>
      <c r="E305" s="3">
        <v>45832</v>
      </c>
      <c r="F305" s="3">
        <v>11338</v>
      </c>
      <c r="G305" s="2">
        <v>6.15</v>
      </c>
      <c r="H305" s="2">
        <v>170.9682</v>
      </c>
      <c r="I305" s="2">
        <v>99.679000000000002</v>
      </c>
    </row>
    <row r="306" spans="1:9" x14ac:dyDescent="0.35">
      <c r="A306" s="2" t="s">
        <v>254</v>
      </c>
      <c r="B306" s="2">
        <v>1107553500</v>
      </c>
      <c r="C306" s="2" t="s">
        <v>15</v>
      </c>
      <c r="D306" s="2" t="s">
        <v>116</v>
      </c>
      <c r="E306" s="3">
        <v>45457</v>
      </c>
      <c r="F306" s="2" t="s">
        <v>46</v>
      </c>
      <c r="G306" s="2">
        <v>5.125</v>
      </c>
      <c r="H306" s="2">
        <v>155.97380000000001</v>
      </c>
      <c r="I306" s="2">
        <v>100</v>
      </c>
    </row>
    <row r="307" spans="1:9" x14ac:dyDescent="0.35">
      <c r="A307" s="2" t="s">
        <v>241</v>
      </c>
      <c r="B307" s="2">
        <v>632500000</v>
      </c>
      <c r="C307" s="2" t="s">
        <v>23</v>
      </c>
      <c r="D307" s="2" t="s">
        <v>43</v>
      </c>
      <c r="E307" s="3">
        <v>45062</v>
      </c>
      <c r="F307" s="3">
        <v>46905</v>
      </c>
      <c r="G307" s="2">
        <v>3</v>
      </c>
      <c r="H307" s="2">
        <v>-7474.9166999999998</v>
      </c>
      <c r="I307" s="2">
        <v>100</v>
      </c>
    </row>
    <row r="308" spans="1:9" x14ac:dyDescent="0.35">
      <c r="A308" s="2" t="s">
        <v>289</v>
      </c>
      <c r="B308" s="2">
        <v>1169200000</v>
      </c>
      <c r="C308" s="2" t="s">
        <v>15</v>
      </c>
      <c r="D308" s="2" t="s">
        <v>109</v>
      </c>
      <c r="E308" s="3">
        <v>45849</v>
      </c>
      <c r="F308" s="3">
        <v>46945</v>
      </c>
      <c r="G308" s="2">
        <v>2.15</v>
      </c>
      <c r="H308" s="2">
        <v>9.9396000000000004</v>
      </c>
      <c r="I308" s="2">
        <v>99.98</v>
      </c>
    </row>
    <row r="309" spans="1:9" x14ac:dyDescent="0.35">
      <c r="A309" s="2" t="s">
        <v>224</v>
      </c>
      <c r="B309" s="2">
        <v>500000000</v>
      </c>
      <c r="C309" s="2" t="s">
        <v>23</v>
      </c>
      <c r="D309" s="2" t="s">
        <v>146</v>
      </c>
      <c r="E309" s="3">
        <v>45723</v>
      </c>
      <c r="F309" s="3">
        <v>11024</v>
      </c>
      <c r="G309" s="2">
        <v>4.4894082519999996</v>
      </c>
      <c r="H309" s="2" t="s">
        <v>51</v>
      </c>
      <c r="I309" s="2">
        <v>100</v>
      </c>
    </row>
    <row r="310" spans="1:9" x14ac:dyDescent="0.35">
      <c r="A310" s="2" t="s">
        <v>290</v>
      </c>
      <c r="B310" s="2">
        <v>750000000</v>
      </c>
      <c r="C310" s="2" t="s">
        <v>23</v>
      </c>
      <c r="D310" s="2" t="s">
        <v>24</v>
      </c>
      <c r="E310" s="3">
        <v>45911</v>
      </c>
      <c r="F310" s="3">
        <v>11212</v>
      </c>
      <c r="G310" s="2">
        <v>7.125</v>
      </c>
      <c r="H310" s="2">
        <v>270.2319</v>
      </c>
      <c r="I310" s="2">
        <v>98.97</v>
      </c>
    </row>
    <row r="311" spans="1:9" x14ac:dyDescent="0.35">
      <c r="A311" s="2" t="s">
        <v>291</v>
      </c>
      <c r="B311" s="2">
        <v>391335000</v>
      </c>
      <c r="C311" s="2" t="s">
        <v>15</v>
      </c>
      <c r="D311" s="2" t="s">
        <v>292</v>
      </c>
      <c r="E311" s="3">
        <v>45792</v>
      </c>
      <c r="F311" s="3">
        <v>11093</v>
      </c>
      <c r="G311" s="2">
        <v>6</v>
      </c>
      <c r="H311" s="2">
        <v>205.69049999999999</v>
      </c>
      <c r="I311" s="2">
        <v>100</v>
      </c>
    </row>
    <row r="312" spans="1:9" x14ac:dyDescent="0.35">
      <c r="A312" s="2" t="s">
        <v>293</v>
      </c>
      <c r="B312" s="2">
        <v>362500000</v>
      </c>
      <c r="C312" s="2" t="s">
        <v>23</v>
      </c>
      <c r="D312" s="2" t="s">
        <v>81</v>
      </c>
      <c r="E312" s="3">
        <v>43753</v>
      </c>
      <c r="F312" s="3">
        <v>14533</v>
      </c>
      <c r="G312" s="2">
        <v>4.625</v>
      </c>
      <c r="H312" s="2">
        <v>279.7647</v>
      </c>
      <c r="I312" s="2">
        <v>100</v>
      </c>
    </row>
    <row r="313" spans="1:9" x14ac:dyDescent="0.35">
      <c r="A313" s="2" t="s">
        <v>294</v>
      </c>
      <c r="B313" s="2">
        <v>213602236</v>
      </c>
      <c r="C313" s="2" t="s">
        <v>23</v>
      </c>
      <c r="D313" s="2" t="s">
        <v>202</v>
      </c>
      <c r="E313" s="3">
        <v>42998</v>
      </c>
      <c r="F313" s="3">
        <v>46466</v>
      </c>
      <c r="G313" s="2">
        <v>8.375</v>
      </c>
      <c r="H313" s="2">
        <v>648.25599999999997</v>
      </c>
      <c r="I313" s="2">
        <v>100</v>
      </c>
    </row>
    <row r="314" spans="1:9" x14ac:dyDescent="0.35">
      <c r="A314" s="2" t="s">
        <v>134</v>
      </c>
      <c r="B314" s="2">
        <v>350000000</v>
      </c>
      <c r="C314" s="2" t="s">
        <v>23</v>
      </c>
      <c r="D314" s="2" t="s">
        <v>135</v>
      </c>
      <c r="E314" s="3">
        <v>44334</v>
      </c>
      <c r="F314" s="3">
        <v>46160</v>
      </c>
      <c r="G314" s="2">
        <v>4.8499999999999996</v>
      </c>
      <c r="H314" s="2">
        <v>320.87349999999998</v>
      </c>
      <c r="I314" s="2">
        <v>98.8</v>
      </c>
    </row>
    <row r="315" spans="1:9" x14ac:dyDescent="0.35">
      <c r="A315" s="2" t="s">
        <v>295</v>
      </c>
      <c r="B315" s="2">
        <v>577900000</v>
      </c>
      <c r="C315" s="2" t="s">
        <v>15</v>
      </c>
      <c r="D315" s="2" t="s">
        <v>79</v>
      </c>
      <c r="E315" s="3">
        <v>45939</v>
      </c>
      <c r="F315" s="3">
        <v>12214</v>
      </c>
      <c r="G315" s="2">
        <v>3.375</v>
      </c>
      <c r="H315" s="2">
        <v>106.24460000000001</v>
      </c>
      <c r="I315" s="2">
        <v>98.665999999999997</v>
      </c>
    </row>
    <row r="316" spans="1:9" x14ac:dyDescent="0.35">
      <c r="A316" s="2" t="s">
        <v>211</v>
      </c>
      <c r="B316" s="2">
        <v>1142400000</v>
      </c>
      <c r="C316" s="2" t="s">
        <v>15</v>
      </c>
      <c r="D316" s="2" t="s">
        <v>146</v>
      </c>
      <c r="E316" s="3">
        <v>45818</v>
      </c>
      <c r="F316" s="3">
        <v>12215</v>
      </c>
      <c r="G316" s="2">
        <v>3.125</v>
      </c>
      <c r="H316" s="2">
        <v>26.583100000000002</v>
      </c>
      <c r="I316" s="2">
        <v>99.790999999999997</v>
      </c>
    </row>
    <row r="317" spans="1:9" x14ac:dyDescent="0.35">
      <c r="A317" s="2" t="s">
        <v>296</v>
      </c>
      <c r="B317" s="2">
        <v>500000000</v>
      </c>
      <c r="C317" s="2" t="s">
        <v>23</v>
      </c>
      <c r="D317" s="2" t="s">
        <v>261</v>
      </c>
      <c r="E317" s="3">
        <v>45366</v>
      </c>
      <c r="F317" s="3">
        <v>47192</v>
      </c>
      <c r="G317" s="2">
        <v>6.3</v>
      </c>
      <c r="H317" s="2">
        <v>134.13409999999999</v>
      </c>
      <c r="I317" s="2">
        <v>99.906999999999996</v>
      </c>
    </row>
    <row r="318" spans="1:9" x14ac:dyDescent="0.35">
      <c r="A318" s="2" t="s">
        <v>297</v>
      </c>
      <c r="B318" s="2">
        <v>546100000</v>
      </c>
      <c r="C318" s="2" t="s">
        <v>15</v>
      </c>
      <c r="D318" s="2" t="s">
        <v>30</v>
      </c>
      <c r="E318" s="3">
        <v>43872</v>
      </c>
      <c r="F318" s="3">
        <v>29717</v>
      </c>
      <c r="G318" s="2">
        <v>1.375</v>
      </c>
      <c r="H318" s="2">
        <v>349.57369999999997</v>
      </c>
      <c r="I318" s="2">
        <v>99.262</v>
      </c>
    </row>
    <row r="319" spans="1:9" x14ac:dyDescent="0.35">
      <c r="A319" s="2" t="s">
        <v>195</v>
      </c>
      <c r="B319" s="2">
        <v>500000000</v>
      </c>
      <c r="C319" s="2" t="s">
        <v>23</v>
      </c>
      <c r="D319" s="2" t="s">
        <v>24</v>
      </c>
      <c r="E319" s="3">
        <v>45798</v>
      </c>
      <c r="F319" s="3">
        <v>11099</v>
      </c>
      <c r="G319" s="2">
        <v>4.875</v>
      </c>
      <c r="H319" s="2">
        <v>72.7286</v>
      </c>
      <c r="I319" s="2">
        <v>99.676000000000002</v>
      </c>
    </row>
    <row r="320" spans="1:9" x14ac:dyDescent="0.35">
      <c r="A320" s="2" t="s">
        <v>119</v>
      </c>
      <c r="B320" s="2">
        <v>536600000</v>
      </c>
      <c r="C320" s="2" t="s">
        <v>15</v>
      </c>
      <c r="D320" s="2" t="s">
        <v>30</v>
      </c>
      <c r="E320" s="3">
        <v>44712</v>
      </c>
      <c r="F320" s="3">
        <v>46904</v>
      </c>
      <c r="G320" s="2">
        <v>4.25</v>
      </c>
      <c r="H320" s="2">
        <v>92.144099999999995</v>
      </c>
      <c r="I320" s="2">
        <v>99.352999999999994</v>
      </c>
    </row>
    <row r="321" spans="1:9" x14ac:dyDescent="0.35">
      <c r="A321" s="2" t="s">
        <v>136</v>
      </c>
      <c r="B321" s="2">
        <v>646200000</v>
      </c>
      <c r="C321" s="2" t="s">
        <v>15</v>
      </c>
      <c r="D321" s="2" t="s">
        <v>61</v>
      </c>
      <c r="E321" s="3">
        <v>45419</v>
      </c>
      <c r="F321" s="3">
        <v>47245</v>
      </c>
      <c r="G321" s="2">
        <v>7</v>
      </c>
      <c r="H321" s="2">
        <v>217.86320000000001</v>
      </c>
      <c r="I321" s="2">
        <v>95.042000000000002</v>
      </c>
    </row>
    <row r="322" spans="1:9" x14ac:dyDescent="0.35">
      <c r="A322" s="2" t="s">
        <v>273</v>
      </c>
      <c r="B322" s="2">
        <v>491850000</v>
      </c>
      <c r="C322" s="2" t="s">
        <v>15</v>
      </c>
      <c r="D322" s="2" t="s">
        <v>35</v>
      </c>
      <c r="E322" s="3">
        <v>45755</v>
      </c>
      <c r="F322" s="3">
        <v>11512</v>
      </c>
      <c r="G322" s="2">
        <v>5.375</v>
      </c>
      <c r="H322" s="2">
        <v>384.40140000000002</v>
      </c>
      <c r="I322" s="2">
        <v>99.087000000000003</v>
      </c>
    </row>
    <row r="323" spans="1:9" x14ac:dyDescent="0.35">
      <c r="A323" s="2" t="s">
        <v>250</v>
      </c>
      <c r="B323" s="2">
        <v>643022500</v>
      </c>
      <c r="C323" s="2" t="s">
        <v>53</v>
      </c>
      <c r="D323" s="2" t="s">
        <v>91</v>
      </c>
      <c r="E323" s="3">
        <v>45714</v>
      </c>
      <c r="F323" s="3">
        <v>12841</v>
      </c>
      <c r="G323" s="2">
        <v>0.6825</v>
      </c>
      <c r="H323" s="2">
        <v>40.445700000000002</v>
      </c>
      <c r="I323" s="2">
        <v>100</v>
      </c>
    </row>
    <row r="324" spans="1:9" x14ac:dyDescent="0.35">
      <c r="A324" s="2" t="s">
        <v>279</v>
      </c>
      <c r="B324" s="2">
        <v>828450000</v>
      </c>
      <c r="C324" s="2" t="s">
        <v>15</v>
      </c>
      <c r="D324" s="2" t="s">
        <v>133</v>
      </c>
      <c r="E324" s="3">
        <v>45547</v>
      </c>
      <c r="F324" s="3">
        <v>46642</v>
      </c>
      <c r="G324" s="2">
        <v>3.875</v>
      </c>
      <c r="H324" s="2">
        <v>52.038699999999999</v>
      </c>
      <c r="I324" s="2">
        <v>99.804000000000002</v>
      </c>
    </row>
    <row r="325" spans="1:9" x14ac:dyDescent="0.35">
      <c r="A325" s="2" t="s">
        <v>181</v>
      </c>
      <c r="B325" s="2">
        <v>620000000</v>
      </c>
      <c r="C325" s="2" t="s">
        <v>23</v>
      </c>
      <c r="D325" s="2" t="s">
        <v>59</v>
      </c>
      <c r="E325" s="3">
        <v>45992</v>
      </c>
      <c r="F325" s="3">
        <v>11353</v>
      </c>
      <c r="G325" s="2">
        <v>6.25</v>
      </c>
      <c r="H325" s="2">
        <v>186.27809999999999</v>
      </c>
      <c r="I325" s="2">
        <v>100</v>
      </c>
    </row>
    <row r="326" spans="1:9" x14ac:dyDescent="0.35">
      <c r="A326" s="2" t="s">
        <v>298</v>
      </c>
      <c r="B326" s="2">
        <v>557400000</v>
      </c>
      <c r="C326" s="2" t="s">
        <v>15</v>
      </c>
      <c r="D326" s="2" t="s">
        <v>32</v>
      </c>
      <c r="E326" s="3">
        <v>45565</v>
      </c>
      <c r="F326" s="3">
        <v>11962</v>
      </c>
      <c r="G326" s="2">
        <v>3.25</v>
      </c>
      <c r="H326" s="2">
        <v>44.324199999999998</v>
      </c>
      <c r="I326" s="2">
        <v>98.67</v>
      </c>
    </row>
    <row r="327" spans="1:9" x14ac:dyDescent="0.35">
      <c r="A327" s="2" t="s">
        <v>275</v>
      </c>
      <c r="B327" s="2">
        <v>4419000000</v>
      </c>
      <c r="C327" s="2" t="s">
        <v>276</v>
      </c>
      <c r="D327" s="2" t="s">
        <v>263</v>
      </c>
      <c r="E327" s="3">
        <v>45356</v>
      </c>
      <c r="F327" s="3">
        <v>12479</v>
      </c>
      <c r="G327" s="2">
        <v>3.5</v>
      </c>
      <c r="H327" s="2">
        <v>1.8748</v>
      </c>
      <c r="I327" s="2">
        <v>99.623999999999995</v>
      </c>
    </row>
    <row r="328" spans="1:9" x14ac:dyDescent="0.35">
      <c r="A328" s="2" t="s">
        <v>299</v>
      </c>
      <c r="B328" s="2">
        <v>400000000</v>
      </c>
      <c r="C328" s="2" t="s">
        <v>23</v>
      </c>
      <c r="D328" s="2" t="s">
        <v>43</v>
      </c>
      <c r="E328" s="3">
        <v>44340</v>
      </c>
      <c r="F328" s="3">
        <v>46174</v>
      </c>
      <c r="G328" s="2">
        <v>2.15</v>
      </c>
      <c r="H328" s="2">
        <v>116.7664</v>
      </c>
      <c r="I328" s="2">
        <v>99.863</v>
      </c>
    </row>
    <row r="329" spans="1:9" x14ac:dyDescent="0.35">
      <c r="A329" s="2" t="s">
        <v>300</v>
      </c>
      <c r="B329" s="2">
        <v>325530000</v>
      </c>
      <c r="C329" s="2" t="s">
        <v>15</v>
      </c>
      <c r="D329" s="2" t="s">
        <v>35</v>
      </c>
      <c r="E329" s="3">
        <v>45349</v>
      </c>
      <c r="F329" s="3">
        <v>11746</v>
      </c>
      <c r="G329" s="2">
        <v>3.5</v>
      </c>
      <c r="H329" s="2">
        <v>69.676500000000004</v>
      </c>
      <c r="I329" s="2">
        <v>99.22</v>
      </c>
    </row>
    <row r="330" spans="1:9" x14ac:dyDescent="0.35">
      <c r="A330" s="2" t="s">
        <v>236</v>
      </c>
      <c r="B330" s="2">
        <v>1089900000</v>
      </c>
      <c r="C330" s="2" t="s">
        <v>15</v>
      </c>
      <c r="D330" s="2" t="s">
        <v>69</v>
      </c>
      <c r="E330" s="3">
        <v>44951</v>
      </c>
      <c r="F330" s="2" t="s">
        <v>46</v>
      </c>
      <c r="G330" s="2">
        <v>4.875</v>
      </c>
      <c r="H330" s="2">
        <v>115.98739999999999</v>
      </c>
      <c r="I330" s="2">
        <v>100</v>
      </c>
    </row>
    <row r="331" spans="1:9" x14ac:dyDescent="0.35">
      <c r="A331" s="2" t="s">
        <v>301</v>
      </c>
      <c r="B331" s="2">
        <v>535350000</v>
      </c>
      <c r="C331" s="2" t="s">
        <v>15</v>
      </c>
      <c r="D331" s="2" t="s">
        <v>35</v>
      </c>
      <c r="E331" s="3">
        <v>45470</v>
      </c>
      <c r="F331" s="2" t="s">
        <v>46</v>
      </c>
      <c r="G331" s="2">
        <v>4.5</v>
      </c>
      <c r="H331" s="2">
        <v>133.94970000000001</v>
      </c>
      <c r="I331" s="2">
        <v>99.18</v>
      </c>
    </row>
    <row r="332" spans="1:9" x14ac:dyDescent="0.35">
      <c r="A332" s="2" t="s">
        <v>272</v>
      </c>
      <c r="B332" s="2">
        <v>557600000</v>
      </c>
      <c r="C332" s="2" t="s">
        <v>15</v>
      </c>
      <c r="D332" s="2" t="s">
        <v>133</v>
      </c>
      <c r="E332" s="3">
        <v>45562</v>
      </c>
      <c r="F332" s="3">
        <v>11228</v>
      </c>
      <c r="G332" s="2">
        <v>4.0339999999999998</v>
      </c>
      <c r="H332" s="2">
        <v>89.629199999999997</v>
      </c>
      <c r="I332" s="2">
        <v>100</v>
      </c>
    </row>
    <row r="333" spans="1:9" x14ac:dyDescent="0.35">
      <c r="A333" s="2" t="s">
        <v>302</v>
      </c>
      <c r="B333" s="2">
        <v>750000000</v>
      </c>
      <c r="C333" s="2" t="s">
        <v>23</v>
      </c>
      <c r="D333" s="2" t="s">
        <v>16</v>
      </c>
      <c r="E333" s="3">
        <v>45183</v>
      </c>
      <c r="F333" s="3">
        <v>12311</v>
      </c>
      <c r="G333" s="2">
        <v>5.875</v>
      </c>
      <c r="H333" s="2">
        <v>54.8752</v>
      </c>
      <c r="I333" s="2">
        <v>99.59</v>
      </c>
    </row>
    <row r="334" spans="1:9" x14ac:dyDescent="0.35">
      <c r="A334" s="2" t="s">
        <v>303</v>
      </c>
      <c r="B334" s="2">
        <v>4900656035</v>
      </c>
      <c r="C334" s="2" t="s">
        <v>15</v>
      </c>
      <c r="D334" s="2" t="s">
        <v>18</v>
      </c>
      <c r="E334" s="3">
        <v>44938</v>
      </c>
      <c r="F334" s="3">
        <v>15997</v>
      </c>
      <c r="G334" s="2">
        <v>3</v>
      </c>
      <c r="H334" s="2">
        <v>21.569700000000001</v>
      </c>
      <c r="I334" s="2">
        <v>98.403999999999996</v>
      </c>
    </row>
    <row r="335" spans="1:9" x14ac:dyDescent="0.35">
      <c r="A335" s="2" t="s">
        <v>211</v>
      </c>
      <c r="B335" s="2">
        <v>1000000000</v>
      </c>
      <c r="C335" s="2" t="s">
        <v>23</v>
      </c>
      <c r="D335" s="2" t="s">
        <v>146</v>
      </c>
      <c r="E335" s="3">
        <v>45818</v>
      </c>
      <c r="F335" s="3">
        <v>11119</v>
      </c>
      <c r="G335" s="2">
        <v>4.125</v>
      </c>
      <c r="H335" s="2">
        <v>-0.1192</v>
      </c>
      <c r="I335" s="2">
        <v>99.884</v>
      </c>
    </row>
    <row r="336" spans="1:9" x14ac:dyDescent="0.35">
      <c r="A336" s="2" t="s">
        <v>258</v>
      </c>
      <c r="B336" s="2">
        <v>575900000</v>
      </c>
      <c r="C336" s="2" t="s">
        <v>15</v>
      </c>
      <c r="D336" s="2" t="s">
        <v>18</v>
      </c>
      <c r="E336" s="3">
        <v>45985</v>
      </c>
      <c r="F336" s="3">
        <v>11651</v>
      </c>
      <c r="G336" s="2">
        <v>3.4889999999999999</v>
      </c>
      <c r="H336" s="2">
        <v>88.380600000000001</v>
      </c>
      <c r="I336" s="2">
        <v>100</v>
      </c>
    </row>
    <row r="337" spans="1:9" x14ac:dyDescent="0.35">
      <c r="A337" s="2" t="s">
        <v>224</v>
      </c>
      <c r="B337" s="2">
        <v>400000000</v>
      </c>
      <c r="C337" s="2" t="s">
        <v>23</v>
      </c>
      <c r="D337" s="2" t="s">
        <v>146</v>
      </c>
      <c r="E337" s="3">
        <v>45527</v>
      </c>
      <c r="F337" s="3">
        <v>46622</v>
      </c>
      <c r="G337" s="2">
        <v>4.5266019010000003</v>
      </c>
      <c r="H337" s="2" t="s">
        <v>51</v>
      </c>
      <c r="I337" s="2">
        <v>100</v>
      </c>
    </row>
    <row r="338" spans="1:9" x14ac:dyDescent="0.35">
      <c r="A338" s="2" t="s">
        <v>191</v>
      </c>
      <c r="B338" s="2">
        <v>860320000</v>
      </c>
      <c r="C338" s="2" t="s">
        <v>15</v>
      </c>
      <c r="D338" s="2" t="s">
        <v>32</v>
      </c>
      <c r="E338" s="3">
        <v>45453</v>
      </c>
      <c r="F338" s="3">
        <v>46275</v>
      </c>
      <c r="G338" s="2">
        <v>3.75</v>
      </c>
      <c r="H338" s="2">
        <v>39.027299999999997</v>
      </c>
      <c r="I338" s="2">
        <v>99.787000000000006</v>
      </c>
    </row>
    <row r="339" spans="1:9" x14ac:dyDescent="0.35">
      <c r="A339" s="2" t="s">
        <v>304</v>
      </c>
      <c r="B339" s="2">
        <v>70000000</v>
      </c>
      <c r="C339" s="2" t="s">
        <v>23</v>
      </c>
      <c r="D339" s="2" t="s">
        <v>94</v>
      </c>
      <c r="E339" s="3">
        <v>45869</v>
      </c>
      <c r="F339" s="3">
        <v>46965</v>
      </c>
      <c r="G339" s="2">
        <v>7</v>
      </c>
      <c r="H339" s="2">
        <v>355.3759</v>
      </c>
      <c r="I339" s="2">
        <v>100</v>
      </c>
    </row>
    <row r="340" spans="1:9" x14ac:dyDescent="0.35">
      <c r="A340" s="2" t="s">
        <v>305</v>
      </c>
      <c r="B340" s="2">
        <v>588150000</v>
      </c>
      <c r="C340" s="2" t="s">
        <v>15</v>
      </c>
      <c r="D340" s="2" t="s">
        <v>69</v>
      </c>
      <c r="E340" s="3">
        <v>45838</v>
      </c>
      <c r="F340" s="3">
        <v>11504</v>
      </c>
      <c r="G340" s="2">
        <v>3.5</v>
      </c>
      <c r="H340" s="2">
        <v>84.917400000000001</v>
      </c>
      <c r="I340" s="2">
        <v>99.608000000000004</v>
      </c>
    </row>
    <row r="341" spans="1:9" x14ac:dyDescent="0.35">
      <c r="A341" s="2" t="s">
        <v>149</v>
      </c>
      <c r="B341" s="2">
        <v>1087000000</v>
      </c>
      <c r="C341" s="2" t="s">
        <v>15</v>
      </c>
      <c r="D341" s="2" t="s">
        <v>30</v>
      </c>
      <c r="E341" s="3">
        <v>45735</v>
      </c>
      <c r="F341" s="3">
        <v>11036</v>
      </c>
      <c r="G341" s="2">
        <v>3.375</v>
      </c>
      <c r="H341" s="2">
        <v>63.272399999999998</v>
      </c>
      <c r="I341" s="2">
        <v>99.819000000000003</v>
      </c>
    </row>
    <row r="342" spans="1:9" x14ac:dyDescent="0.35">
      <c r="A342" s="2" t="s">
        <v>306</v>
      </c>
      <c r="B342" s="2">
        <v>1067100000</v>
      </c>
      <c r="C342" s="2" t="s">
        <v>276</v>
      </c>
      <c r="D342" s="2" t="s">
        <v>263</v>
      </c>
      <c r="E342" s="3">
        <v>45980</v>
      </c>
      <c r="F342" s="3">
        <v>11281</v>
      </c>
      <c r="G342" s="2">
        <v>2.6850460790000001</v>
      </c>
      <c r="H342" s="2" t="s">
        <v>51</v>
      </c>
      <c r="I342" s="2">
        <v>100</v>
      </c>
    </row>
    <row r="343" spans="1:9" x14ac:dyDescent="0.35">
      <c r="A343" s="2" t="s">
        <v>258</v>
      </c>
      <c r="B343" s="2">
        <v>996905000</v>
      </c>
      <c r="C343" s="2" t="s">
        <v>23</v>
      </c>
      <c r="D343" s="2" t="s">
        <v>18</v>
      </c>
      <c r="E343" s="3">
        <v>45798</v>
      </c>
      <c r="F343" s="3">
        <v>12512</v>
      </c>
      <c r="G343" s="2">
        <v>5.4379999999999997</v>
      </c>
      <c r="H343" s="2">
        <v>66.918400000000005</v>
      </c>
      <c r="I343" s="2" t="s">
        <v>46</v>
      </c>
    </row>
    <row r="344" spans="1:9" x14ac:dyDescent="0.35">
      <c r="A344" s="2" t="s">
        <v>307</v>
      </c>
      <c r="B344" s="2">
        <v>811725000</v>
      </c>
      <c r="C344" s="2" t="s">
        <v>15</v>
      </c>
      <c r="D344" s="2" t="s">
        <v>35</v>
      </c>
      <c r="E344" s="3">
        <v>45737</v>
      </c>
      <c r="F344" s="3">
        <v>11403</v>
      </c>
      <c r="G344" s="2">
        <v>3</v>
      </c>
      <c r="H344" s="2">
        <v>34.518700000000003</v>
      </c>
      <c r="I344" s="2">
        <v>99.734999999999999</v>
      </c>
    </row>
    <row r="345" spans="1:9" x14ac:dyDescent="0.35">
      <c r="A345" s="2" t="s">
        <v>308</v>
      </c>
      <c r="B345" s="2">
        <v>435560000</v>
      </c>
      <c r="C345" s="2" t="s">
        <v>15</v>
      </c>
      <c r="D345" s="2" t="s">
        <v>16</v>
      </c>
      <c r="E345" s="3">
        <v>45600</v>
      </c>
      <c r="F345" s="3">
        <v>46695</v>
      </c>
      <c r="G345" s="2">
        <v>5.7720000000000002</v>
      </c>
      <c r="H345" s="2" t="s">
        <v>51</v>
      </c>
      <c r="I345" s="2">
        <v>100</v>
      </c>
    </row>
    <row r="346" spans="1:9" x14ac:dyDescent="0.35">
      <c r="A346" s="2" t="s">
        <v>309</v>
      </c>
      <c r="B346" s="2">
        <v>132500000</v>
      </c>
      <c r="C346" s="2" t="s">
        <v>23</v>
      </c>
      <c r="D346" s="2" t="s">
        <v>43</v>
      </c>
      <c r="E346" s="3">
        <v>44988</v>
      </c>
      <c r="F346" s="3">
        <v>46827</v>
      </c>
      <c r="G346" s="2">
        <v>5.25</v>
      </c>
      <c r="H346" s="2">
        <v>85184.933499999999</v>
      </c>
      <c r="I346" s="2">
        <v>100</v>
      </c>
    </row>
    <row r="347" spans="1:9" x14ac:dyDescent="0.35">
      <c r="A347" s="2" t="s">
        <v>114</v>
      </c>
      <c r="B347" s="2">
        <v>996890000</v>
      </c>
      <c r="C347" s="2" t="s">
        <v>23</v>
      </c>
      <c r="D347" s="2" t="s">
        <v>43</v>
      </c>
      <c r="E347" s="3">
        <v>44426</v>
      </c>
      <c r="F347" s="3">
        <v>11338</v>
      </c>
      <c r="G347" s="2">
        <v>2.4500000000000002</v>
      </c>
      <c r="H347" s="2">
        <v>53.197000000000003</v>
      </c>
      <c r="I347" s="2" t="s">
        <v>46</v>
      </c>
    </row>
    <row r="348" spans="1:9" x14ac:dyDescent="0.35">
      <c r="A348" s="2" t="s">
        <v>310</v>
      </c>
      <c r="B348" s="2">
        <v>969020000</v>
      </c>
      <c r="C348" s="2" t="s">
        <v>20</v>
      </c>
      <c r="D348" s="2" t="s">
        <v>21</v>
      </c>
      <c r="E348" s="3">
        <v>44454</v>
      </c>
      <c r="F348" s="3">
        <v>18886</v>
      </c>
      <c r="G348" s="2">
        <v>2.5</v>
      </c>
      <c r="H348" s="2">
        <v>66.556399999999996</v>
      </c>
      <c r="I348" s="2">
        <v>100</v>
      </c>
    </row>
    <row r="349" spans="1:9" x14ac:dyDescent="0.35">
      <c r="A349" s="2" t="s">
        <v>185</v>
      </c>
      <c r="B349" s="2">
        <v>521800000</v>
      </c>
      <c r="C349" s="2" t="s">
        <v>15</v>
      </c>
      <c r="D349" s="2" t="s">
        <v>186</v>
      </c>
      <c r="E349" s="3">
        <v>45680</v>
      </c>
      <c r="F349" s="3">
        <v>11711</v>
      </c>
      <c r="G349" s="2">
        <v>3.625</v>
      </c>
      <c r="H349" s="2">
        <v>88.033500000000004</v>
      </c>
      <c r="I349" s="2">
        <v>99.853999999999999</v>
      </c>
    </row>
    <row r="350" spans="1:9" x14ac:dyDescent="0.35">
      <c r="A350" s="2" t="s">
        <v>62</v>
      </c>
      <c r="B350" s="2">
        <v>41853714000</v>
      </c>
      <c r="C350" s="2" t="s">
        <v>63</v>
      </c>
      <c r="D350" s="2" t="s">
        <v>64</v>
      </c>
      <c r="E350" s="3">
        <v>44491</v>
      </c>
      <c r="F350" s="3">
        <v>19571</v>
      </c>
      <c r="G350" s="2">
        <v>1.5</v>
      </c>
      <c r="H350" s="2">
        <v>0</v>
      </c>
      <c r="I350" s="2">
        <v>102.214</v>
      </c>
    </row>
    <row r="351" spans="1:9" x14ac:dyDescent="0.35">
      <c r="A351" s="2" t="s">
        <v>311</v>
      </c>
      <c r="B351" s="2">
        <v>585950000</v>
      </c>
      <c r="C351" s="2" t="s">
        <v>15</v>
      </c>
      <c r="D351" s="2" t="s">
        <v>91</v>
      </c>
      <c r="E351" s="3">
        <v>45909</v>
      </c>
      <c r="F351" s="3">
        <v>11575</v>
      </c>
      <c r="G351" s="2">
        <v>3.625</v>
      </c>
      <c r="H351" s="2">
        <v>104.5759</v>
      </c>
      <c r="I351" s="2">
        <v>99.617999999999995</v>
      </c>
    </row>
    <row r="352" spans="1:9" x14ac:dyDescent="0.35">
      <c r="A352" s="2" t="s">
        <v>282</v>
      </c>
      <c r="B352" s="2">
        <v>434080000</v>
      </c>
      <c r="C352" s="2" t="s">
        <v>15</v>
      </c>
      <c r="D352" s="2" t="s">
        <v>186</v>
      </c>
      <c r="E352" s="3">
        <v>45749</v>
      </c>
      <c r="F352" s="3">
        <v>12967</v>
      </c>
      <c r="G352" s="2">
        <v>3.75</v>
      </c>
      <c r="H352" s="2">
        <v>101.2418</v>
      </c>
      <c r="I352" s="2">
        <v>99.802000000000007</v>
      </c>
    </row>
    <row r="353" spans="1:9" x14ac:dyDescent="0.35">
      <c r="A353" s="2" t="s">
        <v>296</v>
      </c>
      <c r="B353" s="2">
        <v>530000000</v>
      </c>
      <c r="C353" s="2" t="s">
        <v>23</v>
      </c>
      <c r="D353" s="2" t="s">
        <v>261</v>
      </c>
      <c r="E353" s="3">
        <v>45453</v>
      </c>
      <c r="F353" s="3">
        <v>20250</v>
      </c>
      <c r="G353" s="2">
        <v>8.15</v>
      </c>
      <c r="H353" s="2">
        <v>254.43020000000001</v>
      </c>
      <c r="I353" s="2">
        <v>100</v>
      </c>
    </row>
    <row r="354" spans="1:9" x14ac:dyDescent="0.35">
      <c r="A354" s="2" t="s">
        <v>17</v>
      </c>
      <c r="B354" s="2">
        <v>817125000</v>
      </c>
      <c r="C354" s="2" t="s">
        <v>15</v>
      </c>
      <c r="D354" s="2" t="s">
        <v>18</v>
      </c>
      <c r="E354" s="3">
        <v>45111</v>
      </c>
      <c r="F354" s="3">
        <v>11508</v>
      </c>
      <c r="G354" s="2">
        <v>5</v>
      </c>
      <c r="H354" s="2">
        <v>77.614999999999995</v>
      </c>
      <c r="I354" s="2">
        <v>99.682000000000002</v>
      </c>
    </row>
    <row r="355" spans="1:9" x14ac:dyDescent="0.35">
      <c r="A355" s="2" t="s">
        <v>303</v>
      </c>
      <c r="B355" s="2">
        <v>8240906080</v>
      </c>
      <c r="C355" s="2" t="s">
        <v>15</v>
      </c>
      <c r="D355" s="2" t="s">
        <v>18</v>
      </c>
      <c r="E355" s="3">
        <v>43390</v>
      </c>
      <c r="F355" s="3">
        <v>11400</v>
      </c>
      <c r="G355" s="2">
        <v>1.35</v>
      </c>
      <c r="H355" s="2">
        <v>5.7698</v>
      </c>
      <c r="I355" s="2">
        <v>99.447000000000003</v>
      </c>
    </row>
    <row r="356" spans="1:9" x14ac:dyDescent="0.35">
      <c r="A356" s="2" t="s">
        <v>312</v>
      </c>
      <c r="B356" s="2">
        <v>1725450000</v>
      </c>
      <c r="C356" s="2" t="s">
        <v>15</v>
      </c>
      <c r="D356" s="2" t="s">
        <v>32</v>
      </c>
      <c r="E356" s="3">
        <v>45826</v>
      </c>
      <c r="F356" s="3">
        <v>12953</v>
      </c>
      <c r="G356" s="2">
        <v>2.9</v>
      </c>
      <c r="H356" s="2">
        <v>29.3718</v>
      </c>
      <c r="I356" s="2">
        <v>99.649000000000001</v>
      </c>
    </row>
    <row r="357" spans="1:9" x14ac:dyDescent="0.35">
      <c r="A357" s="2" t="s">
        <v>132</v>
      </c>
      <c r="B357" s="2">
        <v>1683750000</v>
      </c>
      <c r="C357" s="2" t="s">
        <v>15</v>
      </c>
      <c r="D357" s="2" t="s">
        <v>133</v>
      </c>
      <c r="E357" s="3">
        <v>43531</v>
      </c>
      <c r="F357" s="3">
        <v>47184</v>
      </c>
      <c r="G357" s="2">
        <v>1</v>
      </c>
      <c r="H357" s="2">
        <v>27.3431</v>
      </c>
      <c r="I357" s="2">
        <v>99.462000000000003</v>
      </c>
    </row>
    <row r="358" spans="1:9" x14ac:dyDescent="0.35">
      <c r="A358" s="2" t="s">
        <v>313</v>
      </c>
      <c r="B358" s="2">
        <v>736100000</v>
      </c>
      <c r="C358" s="2" t="s">
        <v>276</v>
      </c>
      <c r="D358" s="2" t="s">
        <v>263</v>
      </c>
      <c r="E358" s="3">
        <v>45260</v>
      </c>
      <c r="F358" s="3">
        <v>20058</v>
      </c>
      <c r="G358" s="2">
        <v>4.8499999999999996</v>
      </c>
      <c r="H358" s="2">
        <v>92.112399999999994</v>
      </c>
      <c r="I358" s="2">
        <v>99.92</v>
      </c>
    </row>
    <row r="359" spans="1:9" x14ac:dyDescent="0.35">
      <c r="A359" s="2" t="s">
        <v>314</v>
      </c>
      <c r="B359" s="2">
        <v>1000000000</v>
      </c>
      <c r="C359" s="2" t="s">
        <v>23</v>
      </c>
      <c r="D359" s="2" t="s">
        <v>71</v>
      </c>
      <c r="E359" s="3">
        <v>45994</v>
      </c>
      <c r="F359" s="2" t="s">
        <v>46</v>
      </c>
      <c r="G359" s="2">
        <v>4.1500000000000004</v>
      </c>
      <c r="H359" s="2">
        <v>37.039299999999997</v>
      </c>
      <c r="I359" s="2">
        <v>100</v>
      </c>
    </row>
    <row r="360" spans="1:9" x14ac:dyDescent="0.35">
      <c r="A360" s="2" t="s">
        <v>315</v>
      </c>
      <c r="B360" s="2">
        <v>469560000</v>
      </c>
      <c r="C360" s="2" t="s">
        <v>276</v>
      </c>
      <c r="D360" s="2" t="s">
        <v>263</v>
      </c>
      <c r="E360" s="3">
        <v>45999</v>
      </c>
      <c r="F360" s="3">
        <v>13139</v>
      </c>
      <c r="G360" s="2">
        <v>4.41</v>
      </c>
      <c r="H360" s="2">
        <v>95.878500000000003</v>
      </c>
      <c r="I360" s="2">
        <v>99.957999999999998</v>
      </c>
    </row>
    <row r="361" spans="1:9" x14ac:dyDescent="0.35">
      <c r="A361" s="2" t="s">
        <v>316</v>
      </c>
      <c r="B361" s="2">
        <v>2000000000</v>
      </c>
      <c r="C361" s="2" t="s">
        <v>23</v>
      </c>
      <c r="D361" s="2" t="s">
        <v>43</v>
      </c>
      <c r="E361" s="3">
        <v>45222</v>
      </c>
      <c r="F361" s="3">
        <v>46682</v>
      </c>
      <c r="G361" s="2">
        <v>6.07</v>
      </c>
      <c r="H361" s="2">
        <v>36.387900000000002</v>
      </c>
      <c r="I361" s="2">
        <v>100</v>
      </c>
    </row>
    <row r="362" spans="1:9" x14ac:dyDescent="0.35">
      <c r="A362" s="2" t="s">
        <v>317</v>
      </c>
      <c r="B362" s="2">
        <v>163740000</v>
      </c>
      <c r="C362" s="2" t="s">
        <v>53</v>
      </c>
      <c r="D362" s="2" t="s">
        <v>54</v>
      </c>
      <c r="E362" s="3">
        <v>44958</v>
      </c>
      <c r="F362" s="3">
        <v>46204</v>
      </c>
      <c r="G362" s="2">
        <v>2</v>
      </c>
      <c r="H362" s="2">
        <v>37.938200000000002</v>
      </c>
      <c r="I362" s="2">
        <v>100.125</v>
      </c>
    </row>
    <row r="363" spans="1:9" x14ac:dyDescent="0.35">
      <c r="A363" s="2" t="s">
        <v>318</v>
      </c>
      <c r="B363" s="2">
        <v>582450000</v>
      </c>
      <c r="C363" s="2" t="s">
        <v>15</v>
      </c>
      <c r="D363" s="2" t="s">
        <v>26</v>
      </c>
      <c r="E363" s="3">
        <v>45895</v>
      </c>
      <c r="F363" s="3">
        <v>13388</v>
      </c>
      <c r="G363" s="2">
        <v>3.625</v>
      </c>
      <c r="H363" s="2">
        <v>122.07599999999999</v>
      </c>
      <c r="I363" s="2">
        <v>99.376000000000005</v>
      </c>
    </row>
    <row r="364" spans="1:9" x14ac:dyDescent="0.35">
      <c r="A364" s="2" t="s">
        <v>175</v>
      </c>
      <c r="B364" s="2">
        <v>15195600000</v>
      </c>
      <c r="C364" s="2" t="s">
        <v>15</v>
      </c>
      <c r="D364" s="2" t="s">
        <v>37</v>
      </c>
      <c r="E364" s="3">
        <v>45433</v>
      </c>
      <c r="F364" s="3">
        <v>13818</v>
      </c>
      <c r="G364" s="2">
        <v>4.05</v>
      </c>
      <c r="H364" s="2">
        <v>4.0872999999999999</v>
      </c>
      <c r="I364" s="2">
        <v>99.864999999999995</v>
      </c>
    </row>
    <row r="365" spans="1:9" x14ac:dyDescent="0.35">
      <c r="A365" s="2" t="s">
        <v>75</v>
      </c>
      <c r="B365" s="2">
        <v>1072100000</v>
      </c>
      <c r="C365" s="2" t="s">
        <v>15</v>
      </c>
      <c r="D365" s="2" t="s">
        <v>35</v>
      </c>
      <c r="E365" s="3">
        <v>45175</v>
      </c>
      <c r="F365" s="2" t="s">
        <v>46</v>
      </c>
      <c r="G365" s="2">
        <v>7.5</v>
      </c>
      <c r="H365" s="2">
        <v>153.68129999999999</v>
      </c>
      <c r="I365" s="2">
        <v>100</v>
      </c>
    </row>
    <row r="366" spans="1:9" x14ac:dyDescent="0.35">
      <c r="A366" s="2" t="s">
        <v>319</v>
      </c>
      <c r="B366" s="2">
        <v>1000000000</v>
      </c>
      <c r="C366" s="2" t="s">
        <v>23</v>
      </c>
      <c r="D366" s="2" t="s">
        <v>24</v>
      </c>
      <c r="E366" s="3">
        <v>45040</v>
      </c>
      <c r="F366" s="3">
        <v>12168</v>
      </c>
      <c r="G366" s="2">
        <v>4.6959999999999997</v>
      </c>
      <c r="H366" s="2">
        <v>42.483899999999998</v>
      </c>
      <c r="I366" s="2">
        <v>100</v>
      </c>
    </row>
    <row r="367" spans="1:9" x14ac:dyDescent="0.35">
      <c r="A367" s="2" t="s">
        <v>320</v>
      </c>
      <c r="B367" s="2">
        <v>645000000</v>
      </c>
      <c r="C367" s="2" t="s">
        <v>23</v>
      </c>
      <c r="D367" s="2" t="s">
        <v>122</v>
      </c>
      <c r="E367" s="3">
        <v>45741</v>
      </c>
      <c r="F367" s="3">
        <v>12868</v>
      </c>
      <c r="G367" s="2">
        <v>5.25</v>
      </c>
      <c r="H367" s="2">
        <v>98.855599999999995</v>
      </c>
      <c r="I367" s="2">
        <v>99.385999999999996</v>
      </c>
    </row>
    <row r="368" spans="1:9" x14ac:dyDescent="0.35">
      <c r="A368" s="2" t="s">
        <v>243</v>
      </c>
      <c r="B368" s="2">
        <v>911030000</v>
      </c>
      <c r="C368" s="2" t="s">
        <v>15</v>
      </c>
      <c r="D368" s="2" t="s">
        <v>37</v>
      </c>
      <c r="E368" s="3">
        <v>45393</v>
      </c>
      <c r="F368" s="2" t="s">
        <v>46</v>
      </c>
      <c r="G368" s="2">
        <v>4.75</v>
      </c>
      <c r="H368" s="2">
        <v>126.5517</v>
      </c>
      <c r="I368" s="2">
        <v>99.745000000000005</v>
      </c>
    </row>
    <row r="369" spans="1:9" x14ac:dyDescent="0.35">
      <c r="A369" s="2" t="s">
        <v>233</v>
      </c>
      <c r="B369" s="2">
        <v>650000000</v>
      </c>
      <c r="C369" s="2" t="s">
        <v>23</v>
      </c>
      <c r="D369" s="2" t="s">
        <v>43</v>
      </c>
      <c r="E369" s="3">
        <v>45331</v>
      </c>
      <c r="F369" s="3">
        <v>19770</v>
      </c>
      <c r="G369" s="2">
        <v>5.6</v>
      </c>
      <c r="H369" s="2">
        <v>171.09960000000001</v>
      </c>
      <c r="I369" s="2">
        <v>99.653000000000006</v>
      </c>
    </row>
    <row r="370" spans="1:9" x14ac:dyDescent="0.35">
      <c r="A370" s="2" t="s">
        <v>182</v>
      </c>
      <c r="B370" s="2">
        <v>1082100000</v>
      </c>
      <c r="C370" s="2" t="s">
        <v>15</v>
      </c>
      <c r="D370" s="2" t="s">
        <v>37</v>
      </c>
      <c r="E370" s="3">
        <v>45065</v>
      </c>
      <c r="F370" s="3">
        <v>46161</v>
      </c>
      <c r="G370" s="2">
        <v>4</v>
      </c>
      <c r="H370" s="2">
        <v>24.326699999999999</v>
      </c>
      <c r="I370" s="2">
        <v>99.884</v>
      </c>
    </row>
    <row r="371" spans="1:9" x14ac:dyDescent="0.35">
      <c r="A371" s="2" t="s">
        <v>321</v>
      </c>
      <c r="B371" s="2">
        <v>500000000</v>
      </c>
      <c r="C371" s="2" t="s">
        <v>23</v>
      </c>
      <c r="D371" s="2" t="s">
        <v>146</v>
      </c>
      <c r="E371" s="3">
        <v>44336</v>
      </c>
      <c r="F371" s="3">
        <v>46162</v>
      </c>
      <c r="G371" s="2">
        <v>5.125</v>
      </c>
      <c r="H371" s="2">
        <v>173.61539999999999</v>
      </c>
      <c r="I371" s="2">
        <v>100</v>
      </c>
    </row>
    <row r="372" spans="1:9" x14ac:dyDescent="0.35">
      <c r="A372" s="2" t="s">
        <v>322</v>
      </c>
      <c r="B372" s="2">
        <v>500000000</v>
      </c>
      <c r="C372" s="2" t="s">
        <v>23</v>
      </c>
      <c r="D372" s="2" t="s">
        <v>169</v>
      </c>
      <c r="E372" s="3">
        <v>45581</v>
      </c>
      <c r="F372" s="3">
        <v>47407</v>
      </c>
      <c r="G372" s="2">
        <v>5.0940000000000003</v>
      </c>
      <c r="H372" s="2">
        <v>82.018799999999999</v>
      </c>
      <c r="I372" s="2">
        <v>100</v>
      </c>
    </row>
    <row r="373" spans="1:9" x14ac:dyDescent="0.35">
      <c r="A373" s="2" t="s">
        <v>323</v>
      </c>
      <c r="B373" s="2">
        <v>604650000</v>
      </c>
      <c r="C373" s="2" t="s">
        <v>15</v>
      </c>
      <c r="D373" s="2" t="s">
        <v>79</v>
      </c>
      <c r="E373" s="3">
        <v>44167</v>
      </c>
      <c r="F373" s="3">
        <v>11294</v>
      </c>
      <c r="G373" s="2">
        <v>0.625</v>
      </c>
      <c r="H373" s="2">
        <v>43.5715</v>
      </c>
      <c r="I373" s="2">
        <v>99.210999999999999</v>
      </c>
    </row>
    <row r="374" spans="1:9" x14ac:dyDescent="0.35">
      <c r="A374" s="2" t="s">
        <v>222</v>
      </c>
      <c r="B374" s="2">
        <v>1221800000</v>
      </c>
      <c r="C374" s="2" t="s">
        <v>15</v>
      </c>
      <c r="D374" s="2" t="s">
        <v>30</v>
      </c>
      <c r="E374" s="3">
        <v>44336</v>
      </c>
      <c r="F374" s="3">
        <v>46527</v>
      </c>
      <c r="G374" s="2">
        <v>0.3</v>
      </c>
      <c r="H374" s="2">
        <v>30.906500000000001</v>
      </c>
      <c r="I374" s="2">
        <v>99.811999999999998</v>
      </c>
    </row>
    <row r="375" spans="1:9" x14ac:dyDescent="0.35">
      <c r="A375" s="2" t="s">
        <v>124</v>
      </c>
      <c r="B375" s="2">
        <v>13039673400</v>
      </c>
      <c r="C375" s="2" t="s">
        <v>15</v>
      </c>
      <c r="D375" s="2" t="s">
        <v>109</v>
      </c>
      <c r="E375" s="3">
        <v>44663</v>
      </c>
      <c r="F375" s="3">
        <v>15741</v>
      </c>
      <c r="G375" s="2">
        <v>1.25</v>
      </c>
      <c r="H375" s="2">
        <v>45.053699999999999</v>
      </c>
      <c r="I375" s="2">
        <v>97.77</v>
      </c>
    </row>
    <row r="376" spans="1:9" x14ac:dyDescent="0.35">
      <c r="A376" s="2" t="s">
        <v>324</v>
      </c>
      <c r="B376" s="2">
        <v>576650000</v>
      </c>
      <c r="C376" s="2" t="s">
        <v>15</v>
      </c>
      <c r="D376" s="2" t="s">
        <v>79</v>
      </c>
      <c r="E376" s="3">
        <v>45980</v>
      </c>
      <c r="F376" s="3">
        <v>13107</v>
      </c>
      <c r="G376" s="2">
        <v>3.25</v>
      </c>
      <c r="H376" s="2">
        <v>107.8668</v>
      </c>
      <c r="I376" s="2">
        <v>99.551000000000002</v>
      </c>
    </row>
    <row r="377" spans="1:9" x14ac:dyDescent="0.35">
      <c r="A377" s="2" t="s">
        <v>325</v>
      </c>
      <c r="B377" s="2">
        <v>1111612500</v>
      </c>
      <c r="C377" s="2" t="s">
        <v>15</v>
      </c>
      <c r="D377" s="2" t="s">
        <v>109</v>
      </c>
      <c r="E377" s="3">
        <v>45736</v>
      </c>
      <c r="F377" s="3">
        <v>11770</v>
      </c>
      <c r="G377" s="2">
        <v>2.875</v>
      </c>
      <c r="H377" s="2">
        <v>35.540599999999998</v>
      </c>
      <c r="I377" s="2">
        <v>99.7</v>
      </c>
    </row>
    <row r="378" spans="1:9" x14ac:dyDescent="0.35">
      <c r="A378" s="2" t="s">
        <v>211</v>
      </c>
      <c r="B378" s="2">
        <v>500000000</v>
      </c>
      <c r="C378" s="2" t="s">
        <v>23</v>
      </c>
      <c r="D378" s="2" t="s">
        <v>146</v>
      </c>
      <c r="E378" s="3">
        <v>44937</v>
      </c>
      <c r="F378" s="3">
        <v>19370</v>
      </c>
      <c r="G378" s="2">
        <v>5.25</v>
      </c>
      <c r="H378" s="2">
        <v>2.2498999999999998</v>
      </c>
      <c r="I378" s="2">
        <v>98.986000000000004</v>
      </c>
    </row>
    <row r="379" spans="1:9" x14ac:dyDescent="0.35">
      <c r="A379" s="2" t="s">
        <v>326</v>
      </c>
      <c r="B379" s="2">
        <v>228510000</v>
      </c>
      <c r="C379" s="2" t="s">
        <v>49</v>
      </c>
      <c r="D379" s="2" t="s">
        <v>228</v>
      </c>
      <c r="E379" s="3">
        <v>44286</v>
      </c>
      <c r="F379" s="3">
        <v>11413</v>
      </c>
      <c r="G379" s="2">
        <v>3.7</v>
      </c>
      <c r="H379" s="2">
        <v>208.3501</v>
      </c>
      <c r="I379" s="2">
        <v>99.652000000000001</v>
      </c>
    </row>
    <row r="380" spans="1:9" x14ac:dyDescent="0.35">
      <c r="A380" s="2" t="s">
        <v>273</v>
      </c>
      <c r="B380" s="2">
        <v>367080000</v>
      </c>
      <c r="C380" s="2" t="s">
        <v>15</v>
      </c>
      <c r="D380" s="2" t="s">
        <v>35</v>
      </c>
      <c r="E380" s="3">
        <v>45637</v>
      </c>
      <c r="F380" s="3">
        <v>11028</v>
      </c>
      <c r="G380" s="2">
        <v>5</v>
      </c>
      <c r="H380" s="2">
        <v>359.85180000000003</v>
      </c>
      <c r="I380" s="2">
        <v>99.347999999999999</v>
      </c>
    </row>
    <row r="381" spans="1:9" x14ac:dyDescent="0.35">
      <c r="A381" s="2" t="s">
        <v>327</v>
      </c>
      <c r="B381" s="2">
        <v>642900000</v>
      </c>
      <c r="C381" s="2" t="s">
        <v>15</v>
      </c>
      <c r="D381" s="2" t="s">
        <v>61</v>
      </c>
      <c r="E381" s="3">
        <v>45335</v>
      </c>
      <c r="F381" s="3">
        <v>11002</v>
      </c>
      <c r="G381" s="2">
        <v>4.625</v>
      </c>
      <c r="H381" s="2">
        <v>96.526399999999995</v>
      </c>
      <c r="I381" s="2">
        <v>99.564999999999998</v>
      </c>
    </row>
    <row r="382" spans="1:9" x14ac:dyDescent="0.35">
      <c r="A382" s="2" t="s">
        <v>272</v>
      </c>
      <c r="B382" s="2">
        <v>586100000</v>
      </c>
      <c r="C382" s="2" t="s">
        <v>15</v>
      </c>
      <c r="D382" s="2" t="s">
        <v>133</v>
      </c>
      <c r="E382" s="3">
        <v>44459</v>
      </c>
      <c r="F382" s="3">
        <v>46651</v>
      </c>
      <c r="G382" s="2">
        <v>0.96599999999999997</v>
      </c>
      <c r="H382" s="2">
        <v>78.556600000000003</v>
      </c>
      <c r="I382" s="2">
        <v>100</v>
      </c>
    </row>
    <row r="383" spans="1:9" x14ac:dyDescent="0.35">
      <c r="A383" s="2" t="s">
        <v>328</v>
      </c>
      <c r="B383" s="2">
        <v>586150000</v>
      </c>
      <c r="C383" s="2" t="s">
        <v>15</v>
      </c>
      <c r="D383" s="2" t="s">
        <v>116</v>
      </c>
      <c r="E383" s="3">
        <v>45931</v>
      </c>
      <c r="F383" s="3">
        <v>11354</v>
      </c>
      <c r="G383" s="2">
        <v>3.875</v>
      </c>
      <c r="H383" s="2">
        <v>163.2482</v>
      </c>
      <c r="I383" s="2">
        <v>99.427000000000007</v>
      </c>
    </row>
    <row r="384" spans="1:9" x14ac:dyDescent="0.35">
      <c r="A384" s="2" t="s">
        <v>329</v>
      </c>
      <c r="B384" s="2">
        <v>500000000</v>
      </c>
      <c r="C384" s="2" t="s">
        <v>23</v>
      </c>
      <c r="D384" s="2" t="s">
        <v>261</v>
      </c>
      <c r="E384" s="3">
        <v>45911</v>
      </c>
      <c r="F384" s="3">
        <v>13038</v>
      </c>
      <c r="G384" s="2">
        <v>5.375</v>
      </c>
      <c r="H384" s="2">
        <v>119.6808</v>
      </c>
      <c r="I384" s="2">
        <v>99.694000000000003</v>
      </c>
    </row>
    <row r="385" spans="1:9" x14ac:dyDescent="0.35">
      <c r="A385" s="2" t="s">
        <v>95</v>
      </c>
      <c r="B385" s="2">
        <v>882045000</v>
      </c>
      <c r="C385" s="2" t="s">
        <v>15</v>
      </c>
      <c r="D385" s="2" t="s">
        <v>64</v>
      </c>
      <c r="E385" s="3">
        <v>45692</v>
      </c>
      <c r="F385" s="3">
        <v>13000</v>
      </c>
      <c r="G385" s="2">
        <v>3.875</v>
      </c>
      <c r="H385" s="2">
        <v>91.875900000000001</v>
      </c>
      <c r="I385" s="2">
        <v>99.358999999999995</v>
      </c>
    </row>
    <row r="386" spans="1:9" x14ac:dyDescent="0.35">
      <c r="A386" s="2" t="s">
        <v>330</v>
      </c>
      <c r="B386" s="2">
        <v>543350000</v>
      </c>
      <c r="C386" s="2" t="s">
        <v>15</v>
      </c>
      <c r="D386" s="2" t="s">
        <v>69</v>
      </c>
      <c r="E386" s="3">
        <v>45308</v>
      </c>
      <c r="F386" s="3">
        <v>12436</v>
      </c>
      <c r="G386" s="2">
        <v>3</v>
      </c>
      <c r="H386" s="2">
        <v>68.569000000000003</v>
      </c>
      <c r="I386" s="2">
        <v>99.405000000000001</v>
      </c>
    </row>
    <row r="387" spans="1:9" x14ac:dyDescent="0.35">
      <c r="A387" s="2" t="s">
        <v>331</v>
      </c>
      <c r="B387" s="2">
        <v>258400000</v>
      </c>
      <c r="C387" s="2" t="s">
        <v>49</v>
      </c>
      <c r="D387" s="2" t="s">
        <v>194</v>
      </c>
      <c r="E387" s="3">
        <v>45811</v>
      </c>
      <c r="F387" s="3">
        <v>11660</v>
      </c>
      <c r="G387" s="2">
        <v>5.4139999999999997</v>
      </c>
      <c r="H387" s="2">
        <v>110.85339999999999</v>
      </c>
      <c r="I387" s="2">
        <v>100</v>
      </c>
    </row>
    <row r="388" spans="1:9" x14ac:dyDescent="0.35">
      <c r="A388" s="2" t="s">
        <v>332</v>
      </c>
      <c r="B388" s="2">
        <v>400000000</v>
      </c>
      <c r="C388" s="2" t="s">
        <v>23</v>
      </c>
      <c r="D388" s="2" t="s">
        <v>333</v>
      </c>
      <c r="E388" s="3">
        <v>45567</v>
      </c>
      <c r="F388" s="3">
        <v>47393</v>
      </c>
      <c r="G388" s="2">
        <v>9.25</v>
      </c>
      <c r="H388" s="2">
        <v>254.2843</v>
      </c>
      <c r="I388" s="2">
        <v>99.022999999999996</v>
      </c>
    </row>
    <row r="389" spans="1:9" x14ac:dyDescent="0.35">
      <c r="A389" s="2" t="s">
        <v>334</v>
      </c>
      <c r="B389" s="2">
        <v>583500000</v>
      </c>
      <c r="C389" s="2" t="s">
        <v>15</v>
      </c>
      <c r="D389" s="2" t="s">
        <v>98</v>
      </c>
      <c r="E389" s="3">
        <v>45937</v>
      </c>
      <c r="F389" s="3">
        <v>11603</v>
      </c>
      <c r="G389" s="2">
        <v>3</v>
      </c>
      <c r="H389" s="2">
        <v>73.534899999999993</v>
      </c>
      <c r="I389" s="2">
        <v>99.799000000000007</v>
      </c>
    </row>
    <row r="390" spans="1:9" x14ac:dyDescent="0.35">
      <c r="A390" s="2" t="s">
        <v>335</v>
      </c>
      <c r="B390" s="2">
        <v>600000000</v>
      </c>
      <c r="C390" s="2" t="s">
        <v>23</v>
      </c>
      <c r="D390" s="2" t="s">
        <v>89</v>
      </c>
      <c r="E390" s="3">
        <v>45937</v>
      </c>
      <c r="F390" s="3">
        <v>11969</v>
      </c>
      <c r="G390" s="2">
        <v>6.95</v>
      </c>
      <c r="H390" s="2">
        <v>278.303</v>
      </c>
      <c r="I390" s="2">
        <v>100</v>
      </c>
    </row>
    <row r="391" spans="1:9" x14ac:dyDescent="0.35">
      <c r="A391" s="2" t="s">
        <v>108</v>
      </c>
      <c r="B391" s="2">
        <v>4373600000</v>
      </c>
      <c r="C391" s="2" t="s">
        <v>15</v>
      </c>
      <c r="D391" s="2" t="s">
        <v>109</v>
      </c>
      <c r="E391" s="3">
        <v>45727</v>
      </c>
      <c r="F391" s="3">
        <v>11823</v>
      </c>
      <c r="G391" s="2">
        <v>2.5</v>
      </c>
      <c r="H391" s="2">
        <v>19.638000000000002</v>
      </c>
      <c r="I391" s="2">
        <v>99.364000000000004</v>
      </c>
    </row>
    <row r="392" spans="1:9" x14ac:dyDescent="0.35">
      <c r="A392" s="2" t="s">
        <v>336</v>
      </c>
      <c r="B392" s="2">
        <v>1500000000</v>
      </c>
      <c r="C392" s="2" t="s">
        <v>23</v>
      </c>
      <c r="D392" s="2" t="s">
        <v>261</v>
      </c>
      <c r="E392" s="3">
        <v>43857</v>
      </c>
      <c r="F392" s="3">
        <v>11715</v>
      </c>
      <c r="G392" s="2">
        <v>2.5499999999999998</v>
      </c>
      <c r="H392" s="2">
        <v>76.372200000000007</v>
      </c>
      <c r="I392" s="2">
        <v>99.784000000000006</v>
      </c>
    </row>
    <row r="393" spans="1:9" x14ac:dyDescent="0.35">
      <c r="A393" s="2" t="s">
        <v>337</v>
      </c>
      <c r="B393" s="2">
        <v>500000000</v>
      </c>
      <c r="C393" s="2" t="s">
        <v>23</v>
      </c>
      <c r="D393" s="2" t="s">
        <v>61</v>
      </c>
      <c r="E393" s="3">
        <v>44022</v>
      </c>
      <c r="F393" s="3">
        <v>46762</v>
      </c>
      <c r="G393" s="2">
        <v>5.25</v>
      </c>
      <c r="H393" s="2">
        <v>215.0592</v>
      </c>
      <c r="I393" s="2">
        <v>100</v>
      </c>
    </row>
    <row r="394" spans="1:9" x14ac:dyDescent="0.35">
      <c r="A394" s="2" t="s">
        <v>338</v>
      </c>
      <c r="B394" s="2">
        <v>233700000</v>
      </c>
      <c r="C394" s="2" t="s">
        <v>20</v>
      </c>
      <c r="D394" s="2" t="s">
        <v>21</v>
      </c>
      <c r="E394" s="3">
        <v>45561</v>
      </c>
      <c r="F394" s="3">
        <v>11592</v>
      </c>
      <c r="G394" s="2">
        <v>3.9</v>
      </c>
      <c r="H394" s="2">
        <v>130.60509999999999</v>
      </c>
      <c r="I394" s="2">
        <v>100</v>
      </c>
    </row>
    <row r="395" spans="1:9" x14ac:dyDescent="0.35">
      <c r="A395" s="2" t="s">
        <v>339</v>
      </c>
      <c r="B395" s="2">
        <v>6617000000</v>
      </c>
      <c r="C395" s="2" t="s">
        <v>49</v>
      </c>
      <c r="D395" s="2" t="s">
        <v>228</v>
      </c>
      <c r="E395" s="3">
        <v>45457</v>
      </c>
      <c r="F395" s="3">
        <v>12591</v>
      </c>
      <c r="G395" s="2">
        <v>4.25</v>
      </c>
      <c r="H395" s="2">
        <v>4.6100000000000002E-2</v>
      </c>
      <c r="I395" s="2">
        <v>99.637</v>
      </c>
    </row>
    <row r="396" spans="1:9" x14ac:dyDescent="0.35">
      <c r="A396" s="2" t="s">
        <v>340</v>
      </c>
      <c r="B396" s="2">
        <v>677235000</v>
      </c>
      <c r="C396" s="2" t="s">
        <v>15</v>
      </c>
      <c r="D396" s="2" t="s">
        <v>43</v>
      </c>
      <c r="E396" s="3">
        <v>45618</v>
      </c>
      <c r="F396" s="3">
        <v>11397</v>
      </c>
      <c r="G396" s="2">
        <v>3.25</v>
      </c>
      <c r="H396" s="2">
        <v>99.459699999999998</v>
      </c>
      <c r="I396" s="2">
        <v>99.501000000000005</v>
      </c>
    </row>
    <row r="397" spans="1:9" x14ac:dyDescent="0.35">
      <c r="A397" s="2" t="s">
        <v>341</v>
      </c>
      <c r="B397" s="2">
        <v>528800000</v>
      </c>
      <c r="C397" s="2" t="s">
        <v>15</v>
      </c>
      <c r="D397" s="2" t="s">
        <v>35</v>
      </c>
      <c r="E397" s="3">
        <v>45623</v>
      </c>
      <c r="F397" s="3">
        <v>13115</v>
      </c>
      <c r="G397" s="2">
        <v>4.125</v>
      </c>
      <c r="H397" s="2">
        <v>120.3229</v>
      </c>
      <c r="I397" s="2">
        <v>99.677000000000007</v>
      </c>
    </row>
    <row r="398" spans="1:9" x14ac:dyDescent="0.35">
      <c r="A398" s="2" t="s">
        <v>219</v>
      </c>
      <c r="B398" s="2">
        <v>1259365000</v>
      </c>
      <c r="C398" s="2" t="s">
        <v>15</v>
      </c>
      <c r="D398" s="2" t="s">
        <v>32</v>
      </c>
      <c r="E398" s="3">
        <v>45302</v>
      </c>
      <c r="F398" s="3">
        <v>47037</v>
      </c>
      <c r="G398" s="2">
        <v>3.875</v>
      </c>
      <c r="H398" s="2">
        <v>73.756299999999996</v>
      </c>
      <c r="I398" s="2">
        <v>99.805000000000007</v>
      </c>
    </row>
    <row r="399" spans="1:9" x14ac:dyDescent="0.35">
      <c r="A399" s="2" t="s">
        <v>236</v>
      </c>
      <c r="B399" s="2">
        <v>760410000</v>
      </c>
      <c r="C399" s="2" t="s">
        <v>15</v>
      </c>
      <c r="D399" s="2" t="s">
        <v>69</v>
      </c>
      <c r="E399" s="3">
        <v>45307</v>
      </c>
      <c r="F399" s="2" t="s">
        <v>46</v>
      </c>
      <c r="G399" s="2">
        <v>4.8710000000000004</v>
      </c>
      <c r="H399" s="2">
        <v>133.97540000000001</v>
      </c>
      <c r="I399" s="2">
        <v>99.997</v>
      </c>
    </row>
    <row r="400" spans="1:9" x14ac:dyDescent="0.35">
      <c r="A400" s="2" t="s">
        <v>336</v>
      </c>
      <c r="B400" s="2">
        <v>2318357000</v>
      </c>
      <c r="C400" s="2" t="s">
        <v>23</v>
      </c>
      <c r="D400" s="2" t="s">
        <v>261</v>
      </c>
      <c r="E400" s="3">
        <v>43641</v>
      </c>
      <c r="F400" s="3">
        <v>18288</v>
      </c>
      <c r="G400" s="2">
        <v>3.5</v>
      </c>
      <c r="H400" s="2">
        <v>63.603099999999998</v>
      </c>
      <c r="I400" s="2">
        <v>99.438999999999993</v>
      </c>
    </row>
    <row r="401" spans="1:9" x14ac:dyDescent="0.35">
      <c r="A401" s="2" t="s">
        <v>342</v>
      </c>
      <c r="B401" s="2">
        <v>1160500000</v>
      </c>
      <c r="C401" s="2" t="s">
        <v>15</v>
      </c>
      <c r="D401" s="2" t="s">
        <v>35</v>
      </c>
      <c r="E401" s="3">
        <v>45938</v>
      </c>
      <c r="F401" s="3">
        <v>13065</v>
      </c>
      <c r="G401" s="2">
        <v>3.548</v>
      </c>
      <c r="H401" s="2">
        <v>85.939899999999994</v>
      </c>
      <c r="I401" s="2">
        <v>100</v>
      </c>
    </row>
    <row r="402" spans="1:9" x14ac:dyDescent="0.35">
      <c r="A402" s="2" t="s">
        <v>252</v>
      </c>
      <c r="B402" s="2">
        <v>1081700000</v>
      </c>
      <c r="C402" s="2" t="s">
        <v>15</v>
      </c>
      <c r="D402" s="2" t="s">
        <v>64</v>
      </c>
      <c r="E402" s="3">
        <v>45426</v>
      </c>
      <c r="F402" s="3">
        <v>11823</v>
      </c>
      <c r="G402" s="2">
        <v>3.875</v>
      </c>
      <c r="H402" s="2">
        <v>86.941999999999993</v>
      </c>
      <c r="I402" s="2">
        <v>99.813000000000002</v>
      </c>
    </row>
    <row r="403" spans="1:9" x14ac:dyDescent="0.35">
      <c r="A403" s="2" t="s">
        <v>343</v>
      </c>
      <c r="B403" s="2">
        <v>1000000000</v>
      </c>
      <c r="C403" s="2" t="s">
        <v>23</v>
      </c>
      <c r="D403" s="2" t="s">
        <v>153</v>
      </c>
      <c r="E403" s="3">
        <v>44490</v>
      </c>
      <c r="F403" s="3">
        <v>11709</v>
      </c>
      <c r="G403" s="2">
        <v>3.2549999999999999</v>
      </c>
      <c r="H403" s="2">
        <v>170.12629999999999</v>
      </c>
      <c r="I403" s="2">
        <v>100</v>
      </c>
    </row>
    <row r="404" spans="1:9" x14ac:dyDescent="0.35">
      <c r="A404" s="2" t="s">
        <v>108</v>
      </c>
      <c r="B404" s="2">
        <v>2288800000</v>
      </c>
      <c r="C404" s="2" t="s">
        <v>15</v>
      </c>
      <c r="D404" s="2" t="s">
        <v>109</v>
      </c>
      <c r="E404" s="3">
        <v>44595</v>
      </c>
      <c r="F404" s="3">
        <v>47437</v>
      </c>
      <c r="G404" s="2">
        <v>0.05</v>
      </c>
      <c r="H404" s="2">
        <v>14.883900000000001</v>
      </c>
      <c r="I404" s="2">
        <v>99.899000000000001</v>
      </c>
    </row>
    <row r="405" spans="1:9" x14ac:dyDescent="0.35">
      <c r="A405" s="2" t="s">
        <v>344</v>
      </c>
      <c r="B405" s="2">
        <v>557950000</v>
      </c>
      <c r="C405" s="2" t="s">
        <v>15</v>
      </c>
      <c r="D405" s="2" t="s">
        <v>32</v>
      </c>
      <c r="E405" s="3">
        <v>45559</v>
      </c>
      <c r="F405" s="3">
        <v>11613</v>
      </c>
      <c r="G405" s="2">
        <v>3.375</v>
      </c>
      <c r="H405" s="2">
        <v>52.3827</v>
      </c>
      <c r="I405" s="2">
        <v>99.146000000000001</v>
      </c>
    </row>
    <row r="406" spans="1:9" x14ac:dyDescent="0.35">
      <c r="A406" s="2" t="s">
        <v>272</v>
      </c>
      <c r="B406" s="2">
        <v>806325000</v>
      </c>
      <c r="C406" s="2" t="s">
        <v>15</v>
      </c>
      <c r="D406" s="2" t="s">
        <v>133</v>
      </c>
      <c r="E406" s="3">
        <v>45180</v>
      </c>
      <c r="F406" s="3">
        <v>46641</v>
      </c>
      <c r="G406" s="2">
        <v>8.375</v>
      </c>
      <c r="H406" s="2">
        <v>51.940600000000003</v>
      </c>
      <c r="I406" s="2">
        <v>100</v>
      </c>
    </row>
    <row r="407" spans="1:9" x14ac:dyDescent="0.35">
      <c r="A407" s="2" t="s">
        <v>345</v>
      </c>
      <c r="B407" s="2">
        <v>577800000</v>
      </c>
      <c r="C407" s="2" t="s">
        <v>15</v>
      </c>
      <c r="D407" s="2" t="s">
        <v>69</v>
      </c>
      <c r="E407" s="3">
        <v>44476</v>
      </c>
      <c r="F407" s="3">
        <v>46667</v>
      </c>
      <c r="G407" s="2">
        <v>0.375</v>
      </c>
      <c r="H407" s="2">
        <v>57.322699999999998</v>
      </c>
      <c r="I407" s="2">
        <v>99.757999999999996</v>
      </c>
    </row>
    <row r="408" spans="1:9" x14ac:dyDescent="0.35">
      <c r="A408" s="2" t="s">
        <v>239</v>
      </c>
      <c r="B408" s="2">
        <v>525870000</v>
      </c>
      <c r="C408" s="2" t="s">
        <v>15</v>
      </c>
      <c r="D408" s="2" t="s">
        <v>116</v>
      </c>
      <c r="E408" s="3">
        <v>45848</v>
      </c>
      <c r="F408" s="3">
        <v>11885</v>
      </c>
      <c r="G408" s="2">
        <v>4.5</v>
      </c>
      <c r="H408" s="2">
        <v>164.393</v>
      </c>
      <c r="I408" s="2">
        <v>100</v>
      </c>
    </row>
    <row r="409" spans="1:9" x14ac:dyDescent="0.35">
      <c r="A409" s="2" t="s">
        <v>269</v>
      </c>
      <c r="B409" s="2">
        <v>1072100000</v>
      </c>
      <c r="C409" s="2" t="s">
        <v>15</v>
      </c>
      <c r="D409" s="2" t="s">
        <v>35</v>
      </c>
      <c r="E409" s="3">
        <v>45076</v>
      </c>
      <c r="F409" s="3">
        <v>46172</v>
      </c>
      <c r="G409" s="2">
        <v>3.5</v>
      </c>
      <c r="H409" s="2">
        <v>22.407</v>
      </c>
      <c r="I409" s="2">
        <v>99.828999999999994</v>
      </c>
    </row>
    <row r="410" spans="1:9" x14ac:dyDescent="0.35">
      <c r="A410" s="2" t="s">
        <v>45</v>
      </c>
      <c r="B410" s="2">
        <v>73220000</v>
      </c>
      <c r="C410" s="2" t="s">
        <v>20</v>
      </c>
      <c r="D410" s="2" t="s">
        <v>21</v>
      </c>
      <c r="E410" s="3">
        <v>44069</v>
      </c>
      <c r="F410" s="3">
        <v>11196</v>
      </c>
      <c r="G410" s="2">
        <v>2.65</v>
      </c>
      <c r="H410" s="2">
        <v>70.709699999999998</v>
      </c>
      <c r="I410" s="2">
        <v>100</v>
      </c>
    </row>
    <row r="411" spans="1:9" x14ac:dyDescent="0.35">
      <c r="A411" s="2" t="s">
        <v>191</v>
      </c>
      <c r="B411" s="2">
        <v>687700000</v>
      </c>
      <c r="C411" s="2" t="s">
        <v>15</v>
      </c>
      <c r="D411" s="2" t="s">
        <v>32</v>
      </c>
      <c r="E411" s="3">
        <v>45615</v>
      </c>
      <c r="F411" s="3">
        <v>11646</v>
      </c>
      <c r="G411" s="2">
        <v>3.875</v>
      </c>
      <c r="H411" s="2">
        <v>102.65779999999999</v>
      </c>
      <c r="I411" s="2">
        <v>99.561000000000007</v>
      </c>
    </row>
    <row r="412" spans="1:9" x14ac:dyDescent="0.35">
      <c r="A412" s="2" t="s">
        <v>65</v>
      </c>
      <c r="B412" s="2">
        <v>800000000</v>
      </c>
      <c r="C412" s="2" t="s">
        <v>23</v>
      </c>
      <c r="D412" s="2" t="s">
        <v>39</v>
      </c>
      <c r="E412" s="3">
        <v>45475</v>
      </c>
      <c r="F412" s="3">
        <v>47301</v>
      </c>
      <c r="G412" s="2">
        <v>5.375</v>
      </c>
      <c r="H412" s="2">
        <v>75.146799999999999</v>
      </c>
      <c r="I412" s="2">
        <v>99.965000000000003</v>
      </c>
    </row>
    <row r="413" spans="1:9" x14ac:dyDescent="0.35">
      <c r="A413" s="2" t="s">
        <v>346</v>
      </c>
      <c r="B413" s="2">
        <v>1500000000</v>
      </c>
      <c r="C413" s="2" t="s">
        <v>23</v>
      </c>
      <c r="D413" s="2" t="s">
        <v>122</v>
      </c>
      <c r="E413" s="3">
        <v>45182</v>
      </c>
      <c r="F413" s="3">
        <v>12310</v>
      </c>
      <c r="G413" s="2">
        <v>5.5</v>
      </c>
      <c r="H413" s="2">
        <v>75.602699999999999</v>
      </c>
      <c r="I413" s="2">
        <v>100</v>
      </c>
    </row>
    <row r="414" spans="1:9" x14ac:dyDescent="0.35">
      <c r="A414" s="2" t="s">
        <v>48</v>
      </c>
      <c r="B414" s="2">
        <v>2311540000</v>
      </c>
      <c r="C414" s="2" t="s">
        <v>63</v>
      </c>
      <c r="D414" s="2" t="s">
        <v>32</v>
      </c>
      <c r="E414" s="3">
        <v>43676</v>
      </c>
      <c r="F414" s="3">
        <v>46280</v>
      </c>
      <c r="G414" s="2">
        <v>0.875</v>
      </c>
      <c r="H414" s="2">
        <v>14.060499999999999</v>
      </c>
      <c r="I414" s="2">
        <v>99.814999999999998</v>
      </c>
    </row>
    <row r="415" spans="1:9" x14ac:dyDescent="0.35">
      <c r="A415" s="2" t="s">
        <v>297</v>
      </c>
      <c r="B415" s="2">
        <v>664920000</v>
      </c>
      <c r="C415" s="2" t="s">
        <v>15</v>
      </c>
      <c r="D415" s="2" t="s">
        <v>30</v>
      </c>
      <c r="E415" s="3">
        <v>44651</v>
      </c>
      <c r="F415" s="3">
        <v>30497</v>
      </c>
      <c r="G415" s="2">
        <v>2.75</v>
      </c>
      <c r="H415" s="2">
        <v>96.958299999999994</v>
      </c>
      <c r="I415" s="2">
        <v>99.301000000000002</v>
      </c>
    </row>
    <row r="416" spans="1:9" x14ac:dyDescent="0.35">
      <c r="A416" s="2" t="s">
        <v>347</v>
      </c>
      <c r="B416" s="2">
        <v>86173600</v>
      </c>
      <c r="C416" s="2" t="s">
        <v>287</v>
      </c>
      <c r="D416" s="2" t="s">
        <v>30</v>
      </c>
      <c r="E416" s="3">
        <v>45915</v>
      </c>
      <c r="F416" s="3">
        <v>11338</v>
      </c>
      <c r="G416" s="2">
        <v>4.2009999999999996</v>
      </c>
      <c r="H416" s="2" t="s">
        <v>51</v>
      </c>
      <c r="I416" s="2">
        <v>100</v>
      </c>
    </row>
    <row r="417" spans="1:9" x14ac:dyDescent="0.35">
      <c r="A417" s="2" t="s">
        <v>166</v>
      </c>
      <c r="B417" s="2">
        <v>543200000</v>
      </c>
      <c r="C417" s="2" t="s">
        <v>15</v>
      </c>
      <c r="D417" s="2" t="s">
        <v>35</v>
      </c>
      <c r="E417" s="3">
        <v>45370</v>
      </c>
      <c r="F417" s="3">
        <v>13228</v>
      </c>
      <c r="G417" s="2">
        <v>3.75</v>
      </c>
      <c r="H417" s="2">
        <v>182.38290000000001</v>
      </c>
      <c r="I417" s="2">
        <v>98.893000000000001</v>
      </c>
    </row>
    <row r="418" spans="1:9" x14ac:dyDescent="0.35">
      <c r="A418" s="2" t="s">
        <v>348</v>
      </c>
      <c r="B418" s="2">
        <v>400000000</v>
      </c>
      <c r="C418" s="2" t="s">
        <v>23</v>
      </c>
      <c r="D418" s="2" t="s">
        <v>43</v>
      </c>
      <c r="E418" s="3">
        <v>44425</v>
      </c>
      <c r="F418" s="3">
        <v>46266</v>
      </c>
      <c r="G418" s="2">
        <v>5.875</v>
      </c>
      <c r="H418" s="2">
        <v>1558027.6780000001</v>
      </c>
      <c r="I418" s="2">
        <v>98.76</v>
      </c>
    </row>
    <row r="419" spans="1:9" x14ac:dyDescent="0.35">
      <c r="A419" s="2" t="s">
        <v>340</v>
      </c>
      <c r="B419" s="2">
        <v>842625000</v>
      </c>
      <c r="C419" s="2" t="s">
        <v>15</v>
      </c>
      <c r="D419" s="2" t="s">
        <v>43</v>
      </c>
      <c r="E419" s="3">
        <v>45796</v>
      </c>
      <c r="F419" s="3">
        <v>47257</v>
      </c>
      <c r="G419" s="2">
        <v>3.25</v>
      </c>
      <c r="H419" s="2">
        <v>71.375</v>
      </c>
      <c r="I419" s="2">
        <v>99.867000000000004</v>
      </c>
    </row>
    <row r="420" spans="1:9" x14ac:dyDescent="0.35">
      <c r="A420" s="2" t="s">
        <v>108</v>
      </c>
      <c r="B420" s="2">
        <v>4000000000</v>
      </c>
      <c r="C420" s="2" t="s">
        <v>23</v>
      </c>
      <c r="D420" s="2" t="s">
        <v>109</v>
      </c>
      <c r="E420" s="3">
        <v>45483</v>
      </c>
      <c r="F420" s="3">
        <v>11606</v>
      </c>
      <c r="G420" s="2">
        <v>4.375</v>
      </c>
      <c r="H420" s="2">
        <v>9.3572000000000006</v>
      </c>
      <c r="I420" s="2">
        <v>99.277000000000001</v>
      </c>
    </row>
    <row r="421" spans="1:9" x14ac:dyDescent="0.35">
      <c r="A421" s="2" t="s">
        <v>349</v>
      </c>
      <c r="B421" s="2">
        <v>700000000</v>
      </c>
      <c r="C421" s="2" t="s">
        <v>23</v>
      </c>
      <c r="D421" s="2" t="s">
        <v>24</v>
      </c>
      <c r="E421" s="3">
        <v>45721</v>
      </c>
      <c r="F421" s="3">
        <v>11022</v>
      </c>
      <c r="G421" s="2">
        <v>5.2789999999999999</v>
      </c>
      <c r="H421" s="2">
        <v>84.784199999999998</v>
      </c>
      <c r="I421" s="2">
        <v>100</v>
      </c>
    </row>
    <row r="422" spans="1:9" x14ac:dyDescent="0.35">
      <c r="A422" s="2" t="s">
        <v>108</v>
      </c>
      <c r="B422" s="2">
        <v>3948000000</v>
      </c>
      <c r="C422" s="2" t="s">
        <v>15</v>
      </c>
      <c r="D422" s="2" t="s">
        <v>109</v>
      </c>
      <c r="E422" s="3">
        <v>44825</v>
      </c>
      <c r="F422" s="3">
        <v>11032</v>
      </c>
      <c r="G422" s="2">
        <v>2.25</v>
      </c>
      <c r="H422" s="2">
        <v>11.494</v>
      </c>
      <c r="I422" s="2">
        <v>99.293999999999997</v>
      </c>
    </row>
    <row r="423" spans="1:9" x14ac:dyDescent="0.35">
      <c r="A423" s="2" t="s">
        <v>350</v>
      </c>
      <c r="B423" s="2">
        <v>771600000</v>
      </c>
      <c r="C423" s="2" t="s">
        <v>15</v>
      </c>
      <c r="D423" s="2" t="s">
        <v>91</v>
      </c>
      <c r="E423" s="3">
        <v>45671</v>
      </c>
      <c r="F423" s="3">
        <v>12068</v>
      </c>
      <c r="G423" s="2">
        <v>3.25</v>
      </c>
      <c r="H423" s="2">
        <v>77.179199999999994</v>
      </c>
      <c r="I423" s="2">
        <v>99.293000000000006</v>
      </c>
    </row>
    <row r="424" spans="1:9" x14ac:dyDescent="0.35">
      <c r="A424" s="2" t="s">
        <v>351</v>
      </c>
      <c r="B424" s="2">
        <v>825000000</v>
      </c>
      <c r="C424" s="2" t="s">
        <v>23</v>
      </c>
      <c r="D424" s="2" t="s">
        <v>352</v>
      </c>
      <c r="E424" s="3">
        <v>44509</v>
      </c>
      <c r="F424" s="3">
        <v>47066</v>
      </c>
      <c r="G424" s="2">
        <v>6.875</v>
      </c>
      <c r="H424" s="2">
        <v>583.70159999999998</v>
      </c>
      <c r="I424" s="2">
        <v>100</v>
      </c>
    </row>
    <row r="425" spans="1:9" x14ac:dyDescent="0.35">
      <c r="A425" s="2" t="s">
        <v>313</v>
      </c>
      <c r="B425" s="2">
        <v>851520000</v>
      </c>
      <c r="C425" s="2" t="s">
        <v>276</v>
      </c>
      <c r="D425" s="2" t="s">
        <v>263</v>
      </c>
      <c r="E425" s="3">
        <v>45982</v>
      </c>
      <c r="F425" s="3">
        <v>12379</v>
      </c>
      <c r="G425" s="2">
        <v>3.9</v>
      </c>
      <c r="H425" s="2">
        <v>57.983800000000002</v>
      </c>
      <c r="I425" s="2">
        <v>99.938999999999993</v>
      </c>
    </row>
    <row r="426" spans="1:9" x14ac:dyDescent="0.35">
      <c r="A426" s="2" t="s">
        <v>353</v>
      </c>
      <c r="B426" s="2">
        <v>582550000</v>
      </c>
      <c r="C426" s="2" t="s">
        <v>15</v>
      </c>
      <c r="D426" s="2" t="s">
        <v>61</v>
      </c>
      <c r="E426" s="3">
        <v>45974</v>
      </c>
      <c r="F426" s="3">
        <v>11456</v>
      </c>
      <c r="G426" s="2">
        <v>3.375</v>
      </c>
      <c r="H426" s="2">
        <v>95.590199999999996</v>
      </c>
      <c r="I426" s="2">
        <v>99.9</v>
      </c>
    </row>
    <row r="427" spans="1:9" x14ac:dyDescent="0.35">
      <c r="A427" s="2" t="s">
        <v>191</v>
      </c>
      <c r="B427" s="2">
        <v>1163800000</v>
      </c>
      <c r="C427" s="2" t="s">
        <v>15</v>
      </c>
      <c r="D427" s="2" t="s">
        <v>32</v>
      </c>
      <c r="E427" s="3">
        <v>45615</v>
      </c>
      <c r="F427" s="3">
        <v>47257</v>
      </c>
      <c r="G427" s="2">
        <v>3.625</v>
      </c>
      <c r="H427" s="2">
        <v>79.784499999999994</v>
      </c>
      <c r="I427" s="2">
        <v>99.67</v>
      </c>
    </row>
    <row r="428" spans="1:9" x14ac:dyDescent="0.35">
      <c r="A428" s="2" t="s">
        <v>155</v>
      </c>
      <c r="B428" s="2">
        <v>657900000</v>
      </c>
      <c r="C428" s="2" t="s">
        <v>63</v>
      </c>
      <c r="D428" s="2" t="s">
        <v>116</v>
      </c>
      <c r="E428" s="3">
        <v>45552</v>
      </c>
      <c r="F428" s="2" t="s">
        <v>46</v>
      </c>
      <c r="G428" s="2">
        <v>7.375</v>
      </c>
      <c r="H428" s="2">
        <v>202.3185</v>
      </c>
      <c r="I428" s="2">
        <v>100</v>
      </c>
    </row>
    <row r="429" spans="1:9" x14ac:dyDescent="0.35">
      <c r="A429" s="2" t="s">
        <v>45</v>
      </c>
      <c r="B429" s="2">
        <v>222000000</v>
      </c>
      <c r="C429" s="2" t="s">
        <v>20</v>
      </c>
      <c r="D429" s="2" t="s">
        <v>21</v>
      </c>
      <c r="E429" s="3">
        <v>45441</v>
      </c>
      <c r="F429" s="3">
        <v>12568</v>
      </c>
      <c r="G429" s="2">
        <v>3.73</v>
      </c>
      <c r="H429" s="2">
        <v>61.245800000000003</v>
      </c>
      <c r="I429" s="2">
        <v>100</v>
      </c>
    </row>
    <row r="430" spans="1:9" x14ac:dyDescent="0.35">
      <c r="A430" s="2" t="s">
        <v>224</v>
      </c>
      <c r="B430" s="2">
        <v>300000000</v>
      </c>
      <c r="C430" s="2" t="s">
        <v>23</v>
      </c>
      <c r="D430" s="2" t="s">
        <v>146</v>
      </c>
      <c r="E430" s="3">
        <v>45469</v>
      </c>
      <c r="F430" s="3">
        <v>46564</v>
      </c>
      <c r="G430" s="2">
        <v>5</v>
      </c>
      <c r="H430" s="2">
        <v>54.288600000000002</v>
      </c>
      <c r="I430" s="2">
        <v>99.709000000000003</v>
      </c>
    </row>
    <row r="431" spans="1:9" x14ac:dyDescent="0.35">
      <c r="A431" s="2" t="s">
        <v>129</v>
      </c>
      <c r="B431" s="2">
        <v>1000000000</v>
      </c>
      <c r="C431" s="2" t="s">
        <v>23</v>
      </c>
      <c r="D431" s="2" t="s">
        <v>39</v>
      </c>
      <c r="E431" s="3">
        <v>44215</v>
      </c>
      <c r="F431" s="3">
        <v>11342</v>
      </c>
      <c r="G431" s="2">
        <v>2.375</v>
      </c>
      <c r="H431" s="2">
        <v>46.104199999999999</v>
      </c>
      <c r="I431" s="2">
        <v>98.988</v>
      </c>
    </row>
    <row r="432" spans="1:9" x14ac:dyDescent="0.35">
      <c r="A432" s="2" t="s">
        <v>354</v>
      </c>
      <c r="B432" s="2">
        <v>1170900000</v>
      </c>
      <c r="C432" s="2" t="s">
        <v>15</v>
      </c>
      <c r="D432" s="2" t="s">
        <v>32</v>
      </c>
      <c r="E432" s="3">
        <v>45846</v>
      </c>
      <c r="F432" s="3">
        <v>11878</v>
      </c>
      <c r="G432" s="2">
        <v>2.625</v>
      </c>
      <c r="H432" s="2">
        <v>25.164200000000001</v>
      </c>
      <c r="I432" s="2">
        <v>99.936999999999998</v>
      </c>
    </row>
    <row r="433" spans="1:9" x14ac:dyDescent="0.35">
      <c r="A433" s="2" t="s">
        <v>226</v>
      </c>
      <c r="B433" s="2">
        <v>600000000</v>
      </c>
      <c r="C433" s="2" t="s">
        <v>23</v>
      </c>
      <c r="D433" s="2" t="s">
        <v>43</v>
      </c>
      <c r="E433" s="3">
        <v>45030</v>
      </c>
      <c r="F433" s="3">
        <v>11062</v>
      </c>
      <c r="G433" s="2">
        <v>7.125</v>
      </c>
      <c r="H433" s="2">
        <v>268.28629999999998</v>
      </c>
      <c r="I433" s="2">
        <v>99.593000000000004</v>
      </c>
    </row>
    <row r="434" spans="1:9" x14ac:dyDescent="0.35">
      <c r="A434" s="2" t="s">
        <v>355</v>
      </c>
      <c r="B434" s="2">
        <v>572400000</v>
      </c>
      <c r="C434" s="2" t="s">
        <v>15</v>
      </c>
      <c r="D434" s="2" t="s">
        <v>35</v>
      </c>
      <c r="E434" s="3">
        <v>45813</v>
      </c>
      <c r="F434" s="3">
        <v>11114</v>
      </c>
      <c r="G434" s="2">
        <v>3.5</v>
      </c>
      <c r="H434" s="2">
        <v>77.639399999999995</v>
      </c>
      <c r="I434" s="2">
        <v>99.972999999999999</v>
      </c>
    </row>
    <row r="435" spans="1:9" x14ac:dyDescent="0.35">
      <c r="A435" s="2" t="s">
        <v>356</v>
      </c>
      <c r="B435" s="2">
        <v>212850000</v>
      </c>
      <c r="C435" s="2" t="s">
        <v>93</v>
      </c>
      <c r="D435" s="2" t="s">
        <v>146</v>
      </c>
      <c r="E435" s="3">
        <v>45555</v>
      </c>
      <c r="F435" s="3">
        <v>19987</v>
      </c>
      <c r="G435" s="2">
        <v>3.05</v>
      </c>
      <c r="H435" s="2">
        <v>53.375700000000002</v>
      </c>
      <c r="I435" s="2">
        <v>100</v>
      </c>
    </row>
    <row r="436" spans="1:9" x14ac:dyDescent="0.35">
      <c r="A436" s="2" t="s">
        <v>48</v>
      </c>
      <c r="B436" s="2">
        <v>1460995000</v>
      </c>
      <c r="C436" s="2" t="s">
        <v>49</v>
      </c>
      <c r="D436" s="2" t="s">
        <v>32</v>
      </c>
      <c r="E436" s="3">
        <v>45673</v>
      </c>
      <c r="F436" s="3">
        <v>10974</v>
      </c>
      <c r="G436" s="2">
        <v>4.45</v>
      </c>
      <c r="H436" s="2">
        <v>24.7669</v>
      </c>
      <c r="I436" s="2">
        <v>99.941999999999993</v>
      </c>
    </row>
    <row r="437" spans="1:9" x14ac:dyDescent="0.35">
      <c r="A437" s="2" t="s">
        <v>165</v>
      </c>
      <c r="B437" s="2">
        <v>926730000</v>
      </c>
      <c r="C437" s="2" t="s">
        <v>15</v>
      </c>
      <c r="D437" s="2" t="s">
        <v>32</v>
      </c>
      <c r="E437" s="3">
        <v>45673</v>
      </c>
      <c r="F437" s="3">
        <v>14626</v>
      </c>
      <c r="G437" s="2">
        <v>4</v>
      </c>
      <c r="H437" s="2">
        <v>87.015100000000004</v>
      </c>
      <c r="I437" s="2">
        <v>99.611999999999995</v>
      </c>
    </row>
    <row r="438" spans="1:9" x14ac:dyDescent="0.35">
      <c r="A438" s="2" t="s">
        <v>82</v>
      </c>
      <c r="B438" s="2">
        <v>1001312500</v>
      </c>
      <c r="C438" s="2" t="s">
        <v>15</v>
      </c>
      <c r="D438" s="2" t="s">
        <v>64</v>
      </c>
      <c r="E438" s="3">
        <v>45345</v>
      </c>
      <c r="F438" s="3">
        <v>12562</v>
      </c>
      <c r="G438" s="2">
        <v>3.75</v>
      </c>
      <c r="H438" s="2">
        <v>97.888199999999998</v>
      </c>
      <c r="I438" s="2">
        <v>99.203999999999994</v>
      </c>
    </row>
    <row r="439" spans="1:9" x14ac:dyDescent="0.35">
      <c r="A439" s="2" t="s">
        <v>357</v>
      </c>
      <c r="B439" s="2">
        <v>597190000</v>
      </c>
      <c r="C439" s="2" t="s">
        <v>15</v>
      </c>
      <c r="D439" s="2" t="s">
        <v>35</v>
      </c>
      <c r="E439" s="3">
        <v>45372</v>
      </c>
      <c r="F439" s="2" t="s">
        <v>46</v>
      </c>
      <c r="G439" s="2">
        <v>4.875</v>
      </c>
      <c r="H439" s="2">
        <v>143.90110000000001</v>
      </c>
      <c r="I439" s="2">
        <v>99.837999999999994</v>
      </c>
    </row>
    <row r="440" spans="1:9" x14ac:dyDescent="0.35">
      <c r="A440" s="2" t="s">
        <v>358</v>
      </c>
      <c r="B440" s="2">
        <v>750000000</v>
      </c>
      <c r="C440" s="2" t="s">
        <v>23</v>
      </c>
      <c r="D440" s="2" t="s">
        <v>28</v>
      </c>
      <c r="E440" s="3">
        <v>45086</v>
      </c>
      <c r="F440" s="3">
        <v>46913</v>
      </c>
      <c r="G440" s="2">
        <v>7.5</v>
      </c>
      <c r="H440" s="2">
        <v>93.007999999999996</v>
      </c>
      <c r="I440" s="2">
        <v>99.341999999999999</v>
      </c>
    </row>
    <row r="441" spans="1:9" x14ac:dyDescent="0.35">
      <c r="A441" s="2" t="s">
        <v>100</v>
      </c>
      <c r="B441" s="2">
        <v>1172200000</v>
      </c>
      <c r="C441" s="2" t="s">
        <v>15</v>
      </c>
      <c r="D441" s="2" t="s">
        <v>18</v>
      </c>
      <c r="E441" s="3">
        <v>44104</v>
      </c>
      <c r="F441" s="3">
        <v>11473</v>
      </c>
      <c r="G441" s="2">
        <v>2.875</v>
      </c>
      <c r="H441" s="2">
        <v>50.379300000000001</v>
      </c>
      <c r="I441" s="2">
        <v>99.951999999999998</v>
      </c>
    </row>
    <row r="442" spans="1:9" x14ac:dyDescent="0.35">
      <c r="A442" s="2" t="s">
        <v>204</v>
      </c>
      <c r="B442" s="2">
        <v>575150000</v>
      </c>
      <c r="C442" s="2" t="s">
        <v>15</v>
      </c>
      <c r="D442" s="2" t="s">
        <v>32</v>
      </c>
      <c r="E442" s="3">
        <v>45826</v>
      </c>
      <c r="F442" s="3">
        <v>20258</v>
      </c>
      <c r="G442" s="2">
        <v>4.125</v>
      </c>
      <c r="H442" s="2">
        <v>145.8014</v>
      </c>
      <c r="I442" s="2">
        <v>99.668999999999997</v>
      </c>
    </row>
    <row r="443" spans="1:9" x14ac:dyDescent="0.35">
      <c r="A443" s="2" t="s">
        <v>36</v>
      </c>
      <c r="B443" s="2">
        <v>1176500000</v>
      </c>
      <c r="C443" s="2" t="s">
        <v>15</v>
      </c>
      <c r="D443" s="2" t="s">
        <v>37</v>
      </c>
      <c r="E443" s="3">
        <v>45839</v>
      </c>
      <c r="F443" s="3">
        <v>11871</v>
      </c>
      <c r="G443" s="2">
        <v>3.25</v>
      </c>
      <c r="H443" s="2">
        <v>79.676400000000001</v>
      </c>
      <c r="I443" s="2">
        <v>99.244</v>
      </c>
    </row>
    <row r="444" spans="1:9" x14ac:dyDescent="0.35">
      <c r="A444" s="2" t="s">
        <v>359</v>
      </c>
      <c r="B444" s="2">
        <v>324750000</v>
      </c>
      <c r="C444" s="2" t="s">
        <v>15</v>
      </c>
      <c r="D444" s="2" t="s">
        <v>79</v>
      </c>
      <c r="E444" s="3">
        <v>45582</v>
      </c>
      <c r="F444" s="3">
        <v>11613</v>
      </c>
      <c r="G444" s="2">
        <v>3.75</v>
      </c>
      <c r="H444" s="2">
        <v>101.56100000000001</v>
      </c>
      <c r="I444" s="2">
        <v>99.576999999999998</v>
      </c>
    </row>
    <row r="445" spans="1:9" x14ac:dyDescent="0.35">
      <c r="A445" s="2" t="s">
        <v>97</v>
      </c>
      <c r="B445" s="2">
        <v>1086300000</v>
      </c>
      <c r="C445" s="2" t="s">
        <v>15</v>
      </c>
      <c r="D445" s="2" t="s">
        <v>98</v>
      </c>
      <c r="E445" s="3">
        <v>44949</v>
      </c>
      <c r="F445" s="3">
        <v>30429</v>
      </c>
      <c r="G445" s="2">
        <v>5.9429999999999996</v>
      </c>
      <c r="H445" s="2">
        <v>106.4286</v>
      </c>
      <c r="I445" s="2">
        <v>100</v>
      </c>
    </row>
    <row r="446" spans="1:9" x14ac:dyDescent="0.35">
      <c r="A446" s="2" t="s">
        <v>334</v>
      </c>
      <c r="B446" s="2">
        <v>494350000</v>
      </c>
      <c r="C446" s="2" t="s">
        <v>15</v>
      </c>
      <c r="D446" s="2" t="s">
        <v>98</v>
      </c>
      <c r="E446" s="3">
        <v>44865</v>
      </c>
      <c r="F446" s="3">
        <v>47057</v>
      </c>
      <c r="G446" s="2">
        <v>5.75</v>
      </c>
      <c r="H446" s="2">
        <v>54.694200000000002</v>
      </c>
      <c r="I446" s="2">
        <v>99.784000000000006</v>
      </c>
    </row>
    <row r="447" spans="1:9" x14ac:dyDescent="0.35">
      <c r="A447" s="2" t="s">
        <v>97</v>
      </c>
      <c r="B447" s="2">
        <v>818175000</v>
      </c>
      <c r="C447" s="2" t="s">
        <v>15</v>
      </c>
      <c r="D447" s="2" t="s">
        <v>98</v>
      </c>
      <c r="E447" s="3">
        <v>45103</v>
      </c>
      <c r="F447" s="3">
        <v>46930</v>
      </c>
      <c r="G447" s="2">
        <v>3.875</v>
      </c>
      <c r="H447" s="2">
        <v>41.453000000000003</v>
      </c>
      <c r="I447" s="2">
        <v>99.731999999999999</v>
      </c>
    </row>
    <row r="448" spans="1:9" x14ac:dyDescent="0.35">
      <c r="A448" s="2" t="s">
        <v>360</v>
      </c>
      <c r="B448" s="2">
        <v>750000000</v>
      </c>
      <c r="C448" s="2" t="s">
        <v>23</v>
      </c>
      <c r="D448" s="2" t="s">
        <v>81</v>
      </c>
      <c r="E448" s="3">
        <v>45027</v>
      </c>
      <c r="F448" s="3">
        <v>46854</v>
      </c>
      <c r="G448" s="2">
        <v>5.625</v>
      </c>
      <c r="H448" s="2">
        <v>83.576999999999998</v>
      </c>
      <c r="I448" s="2">
        <v>99.853999999999999</v>
      </c>
    </row>
    <row r="449" spans="1:9" x14ac:dyDescent="0.35">
      <c r="A449" s="2" t="s">
        <v>361</v>
      </c>
      <c r="B449" s="2">
        <v>1217500000</v>
      </c>
      <c r="C449" s="2" t="s">
        <v>15</v>
      </c>
      <c r="D449" s="2" t="s">
        <v>35</v>
      </c>
      <c r="E449" s="3">
        <v>44208</v>
      </c>
      <c r="F449" s="3">
        <v>11519</v>
      </c>
      <c r="G449" s="2">
        <v>0.625</v>
      </c>
      <c r="H449" s="2">
        <v>116.2595</v>
      </c>
      <c r="I449" s="2">
        <v>99.515000000000001</v>
      </c>
    </row>
    <row r="450" spans="1:9" x14ac:dyDescent="0.35">
      <c r="A450" s="2" t="s">
        <v>267</v>
      </c>
      <c r="B450" s="2">
        <v>536950000</v>
      </c>
      <c r="C450" s="2" t="s">
        <v>15</v>
      </c>
      <c r="D450" s="2" t="s">
        <v>35</v>
      </c>
      <c r="E450" s="3">
        <v>45461</v>
      </c>
      <c r="F450" s="2" t="s">
        <v>46</v>
      </c>
      <c r="G450" s="2">
        <v>4.875</v>
      </c>
      <c r="H450" s="2">
        <v>141.4144</v>
      </c>
      <c r="I450" s="2">
        <v>99.682000000000002</v>
      </c>
    </row>
    <row r="451" spans="1:9" x14ac:dyDescent="0.35">
      <c r="A451" s="2" t="s">
        <v>362</v>
      </c>
      <c r="B451" s="2">
        <v>200000000</v>
      </c>
      <c r="C451" s="2" t="s">
        <v>23</v>
      </c>
      <c r="D451" s="2" t="s">
        <v>363</v>
      </c>
      <c r="E451" s="3">
        <v>44323</v>
      </c>
      <c r="F451" s="3">
        <v>46149</v>
      </c>
      <c r="G451" s="2">
        <v>7.375</v>
      </c>
      <c r="H451" s="2">
        <v>3769.7647000000002</v>
      </c>
      <c r="I451" s="2">
        <v>98.47</v>
      </c>
    </row>
    <row r="452" spans="1:9" x14ac:dyDescent="0.35">
      <c r="A452" s="2" t="s">
        <v>364</v>
      </c>
      <c r="B452" s="2">
        <v>1200000000</v>
      </c>
      <c r="C452" s="2" t="s">
        <v>23</v>
      </c>
      <c r="D452" s="2" t="s">
        <v>43</v>
      </c>
      <c r="E452" s="3">
        <v>45063</v>
      </c>
      <c r="F452" s="3">
        <v>19859</v>
      </c>
      <c r="G452" s="2">
        <v>5.5</v>
      </c>
      <c r="H452" s="2">
        <v>137.1172</v>
      </c>
      <c r="I452" s="2">
        <v>99.956000000000003</v>
      </c>
    </row>
    <row r="453" spans="1:9" x14ac:dyDescent="0.35">
      <c r="A453" s="2" t="s">
        <v>356</v>
      </c>
      <c r="B453" s="2">
        <v>425700000</v>
      </c>
      <c r="C453" s="2" t="s">
        <v>93</v>
      </c>
      <c r="D453" s="2" t="s">
        <v>146</v>
      </c>
      <c r="E453" s="3">
        <v>45555</v>
      </c>
      <c r="F453" s="3">
        <v>12682</v>
      </c>
      <c r="G453" s="2">
        <v>2.75</v>
      </c>
      <c r="H453" s="2">
        <v>44.576799999999999</v>
      </c>
      <c r="I453" s="2">
        <v>100</v>
      </c>
    </row>
    <row r="454" spans="1:9" x14ac:dyDescent="0.35">
      <c r="A454" s="2" t="s">
        <v>365</v>
      </c>
      <c r="B454" s="2">
        <v>650000000</v>
      </c>
      <c r="C454" s="2" t="s">
        <v>23</v>
      </c>
      <c r="D454" s="2" t="s">
        <v>122</v>
      </c>
      <c r="E454" s="3">
        <v>44091</v>
      </c>
      <c r="F454" s="3">
        <v>11218</v>
      </c>
      <c r="G454" s="2">
        <v>2.4129999999999998</v>
      </c>
      <c r="H454" s="2">
        <v>78.582499999999996</v>
      </c>
      <c r="I454" s="2" t="s">
        <v>46</v>
      </c>
    </row>
    <row r="455" spans="1:9" x14ac:dyDescent="0.35">
      <c r="A455" s="2" t="s">
        <v>366</v>
      </c>
      <c r="B455" s="2">
        <v>500000000</v>
      </c>
      <c r="C455" s="2" t="s">
        <v>23</v>
      </c>
      <c r="D455" s="2" t="s">
        <v>39</v>
      </c>
      <c r="E455" s="3">
        <v>44840</v>
      </c>
      <c r="F455" s="3">
        <v>46118</v>
      </c>
      <c r="G455" s="2">
        <v>5.375</v>
      </c>
      <c r="H455" s="2">
        <v>20.361599999999999</v>
      </c>
      <c r="I455" s="2">
        <v>99.838999999999999</v>
      </c>
    </row>
    <row r="456" spans="1:9" x14ac:dyDescent="0.35">
      <c r="A456" s="2" t="s">
        <v>367</v>
      </c>
      <c r="B456" s="2">
        <v>500000000</v>
      </c>
      <c r="C456" s="2" t="s">
        <v>23</v>
      </c>
      <c r="D456" s="2" t="s">
        <v>153</v>
      </c>
      <c r="E456" s="3">
        <v>44944</v>
      </c>
      <c r="F456" s="3">
        <v>12253</v>
      </c>
      <c r="G456" s="2">
        <v>7.1289999999999996</v>
      </c>
      <c r="H456" s="2">
        <v>139.51830000000001</v>
      </c>
      <c r="I456" s="2">
        <v>100</v>
      </c>
    </row>
    <row r="457" spans="1:9" x14ac:dyDescent="0.35">
      <c r="A457" s="2" t="s">
        <v>368</v>
      </c>
      <c r="B457" s="2">
        <v>425000000</v>
      </c>
      <c r="C457" s="2" t="s">
        <v>23</v>
      </c>
      <c r="D457" s="2" t="s">
        <v>43</v>
      </c>
      <c r="E457" s="3">
        <v>44055</v>
      </c>
      <c r="F457" s="3">
        <v>12008</v>
      </c>
      <c r="G457" s="2">
        <v>2.5</v>
      </c>
      <c r="H457" s="2">
        <v>170.9434</v>
      </c>
      <c r="I457" s="2">
        <v>99.364000000000004</v>
      </c>
    </row>
    <row r="458" spans="1:9" x14ac:dyDescent="0.35">
      <c r="A458" s="2" t="s">
        <v>317</v>
      </c>
      <c r="B458" s="2">
        <v>208440000</v>
      </c>
      <c r="C458" s="2" t="s">
        <v>53</v>
      </c>
      <c r="D458" s="2" t="s">
        <v>54</v>
      </c>
      <c r="E458" s="3">
        <v>42489</v>
      </c>
      <c r="F458" s="3">
        <v>46141</v>
      </c>
      <c r="G458" s="2">
        <v>0.375</v>
      </c>
      <c r="H458" s="2">
        <v>22.821999999999999</v>
      </c>
      <c r="I458" s="2">
        <v>100.172</v>
      </c>
    </row>
    <row r="459" spans="1:9" x14ac:dyDescent="0.35">
      <c r="A459" s="2" t="s">
        <v>369</v>
      </c>
      <c r="B459" s="2">
        <v>312775000</v>
      </c>
      <c r="C459" s="2" t="s">
        <v>53</v>
      </c>
      <c r="D459" s="2" t="s">
        <v>54</v>
      </c>
      <c r="E459" s="3">
        <v>45835</v>
      </c>
      <c r="F459" s="3">
        <v>11136</v>
      </c>
      <c r="G459" s="2">
        <v>0.78500000000000003</v>
      </c>
      <c r="H459" s="2">
        <v>67.400300000000001</v>
      </c>
      <c r="I459" s="2">
        <v>100</v>
      </c>
    </row>
    <row r="460" spans="1:9" x14ac:dyDescent="0.35">
      <c r="A460" s="2" t="s">
        <v>370</v>
      </c>
      <c r="B460" s="2">
        <v>569450000</v>
      </c>
      <c r="C460" s="2" t="s">
        <v>15</v>
      </c>
      <c r="D460" s="2" t="s">
        <v>30</v>
      </c>
      <c r="E460" s="3">
        <v>43640</v>
      </c>
      <c r="F460" s="3">
        <v>46197</v>
      </c>
      <c r="G460" s="2">
        <v>0.5</v>
      </c>
      <c r="H460" s="2">
        <v>38.551299999999998</v>
      </c>
      <c r="I460" s="2">
        <v>99.637</v>
      </c>
    </row>
    <row r="461" spans="1:9" x14ac:dyDescent="0.35">
      <c r="A461" s="2" t="s">
        <v>227</v>
      </c>
      <c r="B461" s="2">
        <v>508200000</v>
      </c>
      <c r="C461" s="2" t="s">
        <v>49</v>
      </c>
      <c r="D461" s="2" t="s">
        <v>228</v>
      </c>
      <c r="E461" s="3">
        <v>45532</v>
      </c>
      <c r="F461" s="3">
        <v>11563</v>
      </c>
      <c r="G461" s="2">
        <v>5</v>
      </c>
      <c r="H461" s="2">
        <v>66.525800000000004</v>
      </c>
      <c r="I461" s="2">
        <v>99.573999999999998</v>
      </c>
    </row>
    <row r="462" spans="1:9" x14ac:dyDescent="0.35">
      <c r="A462" s="2" t="s">
        <v>371</v>
      </c>
      <c r="B462" s="2">
        <v>125725000</v>
      </c>
      <c r="C462" s="2" t="s">
        <v>53</v>
      </c>
      <c r="D462" s="2" t="s">
        <v>109</v>
      </c>
      <c r="E462" s="3">
        <v>43305</v>
      </c>
      <c r="F462" s="3">
        <v>46227</v>
      </c>
      <c r="G462" s="2">
        <v>0.3</v>
      </c>
      <c r="H462" s="2">
        <v>0.4955</v>
      </c>
      <c r="I462" s="2">
        <v>100.11799999999999</v>
      </c>
    </row>
    <row r="463" spans="1:9" x14ac:dyDescent="0.35">
      <c r="A463" s="2" t="s">
        <v>132</v>
      </c>
      <c r="B463" s="2">
        <v>561250000</v>
      </c>
      <c r="C463" s="2" t="s">
        <v>15</v>
      </c>
      <c r="D463" s="2" t="s">
        <v>133</v>
      </c>
      <c r="E463" s="3">
        <v>43531</v>
      </c>
      <c r="F463" s="3">
        <v>17965</v>
      </c>
      <c r="G463" s="2">
        <v>2</v>
      </c>
      <c r="H463" s="2">
        <v>73.100099999999998</v>
      </c>
      <c r="I463" s="2">
        <v>98.424999999999997</v>
      </c>
    </row>
    <row r="464" spans="1:9" x14ac:dyDescent="0.35">
      <c r="A464" s="2" t="s">
        <v>322</v>
      </c>
      <c r="B464" s="2">
        <v>500000000</v>
      </c>
      <c r="C464" s="2" t="s">
        <v>23</v>
      </c>
      <c r="D464" s="2" t="s">
        <v>169</v>
      </c>
      <c r="E464" s="3">
        <v>44461</v>
      </c>
      <c r="F464" s="3">
        <v>11588</v>
      </c>
      <c r="G464" s="2">
        <v>2.08</v>
      </c>
      <c r="H464" s="2">
        <v>84.061400000000006</v>
      </c>
      <c r="I464" s="2">
        <v>100</v>
      </c>
    </row>
    <row r="465" spans="1:9" x14ac:dyDescent="0.35">
      <c r="A465" s="2" t="s">
        <v>372</v>
      </c>
      <c r="B465" s="2">
        <v>576450000</v>
      </c>
      <c r="C465" s="2" t="s">
        <v>15</v>
      </c>
      <c r="D465" s="2" t="s">
        <v>37</v>
      </c>
      <c r="E465" s="3">
        <v>45981</v>
      </c>
      <c r="F465" s="3">
        <v>11739</v>
      </c>
      <c r="G465" s="2">
        <v>3.25</v>
      </c>
      <c r="H465" s="2">
        <v>82.549700000000001</v>
      </c>
      <c r="I465" s="2">
        <v>99.647000000000006</v>
      </c>
    </row>
    <row r="466" spans="1:9" x14ac:dyDescent="0.35">
      <c r="A466" s="2" t="s">
        <v>41</v>
      </c>
      <c r="B466" s="2">
        <v>874425000</v>
      </c>
      <c r="C466" s="2" t="s">
        <v>15</v>
      </c>
      <c r="D466" s="2" t="s">
        <v>32</v>
      </c>
      <c r="E466" s="3">
        <v>46001</v>
      </c>
      <c r="F466" s="3">
        <v>12033</v>
      </c>
      <c r="G466" s="2">
        <v>3.75</v>
      </c>
      <c r="H466" s="2">
        <v>102.164</v>
      </c>
      <c r="I466" s="2">
        <v>99.873000000000005</v>
      </c>
    </row>
    <row r="467" spans="1:9" x14ac:dyDescent="0.35">
      <c r="A467" s="2" t="s">
        <v>373</v>
      </c>
      <c r="B467" s="2">
        <v>1000000000</v>
      </c>
      <c r="C467" s="2" t="s">
        <v>23</v>
      </c>
      <c r="D467" s="2" t="s">
        <v>43</v>
      </c>
      <c r="E467" s="3">
        <v>45918</v>
      </c>
      <c r="F467" s="3">
        <v>13045</v>
      </c>
      <c r="G467" s="2">
        <v>5.125</v>
      </c>
      <c r="H467" s="2">
        <v>98.042000000000002</v>
      </c>
      <c r="I467" s="2">
        <v>99.459000000000003</v>
      </c>
    </row>
    <row r="468" spans="1:9" x14ac:dyDescent="0.35">
      <c r="A468" s="2" t="s">
        <v>348</v>
      </c>
      <c r="B468" s="2">
        <v>400000000</v>
      </c>
      <c r="C468" s="2" t="s">
        <v>23</v>
      </c>
      <c r="D468" s="2" t="s">
        <v>43</v>
      </c>
      <c r="E468" s="3">
        <v>45195</v>
      </c>
      <c r="F468" s="3">
        <v>47027</v>
      </c>
      <c r="G468" s="2">
        <v>11.75</v>
      </c>
      <c r="H468" s="2">
        <v>104690.5598</v>
      </c>
      <c r="I468" s="2">
        <v>97.262</v>
      </c>
    </row>
    <row r="469" spans="1:9" x14ac:dyDescent="0.35">
      <c r="A469" s="2" t="s">
        <v>374</v>
      </c>
      <c r="B469" s="2">
        <v>39150233600</v>
      </c>
      <c r="C469" s="2" t="s">
        <v>15</v>
      </c>
      <c r="D469" s="2" t="s">
        <v>116</v>
      </c>
      <c r="E469" s="3">
        <v>42766</v>
      </c>
      <c r="F469" s="3">
        <v>14421</v>
      </c>
      <c r="G469" s="2">
        <v>1.75</v>
      </c>
      <c r="H469" s="2">
        <v>26.0684</v>
      </c>
      <c r="I469" s="2">
        <v>100.16200000000001</v>
      </c>
    </row>
    <row r="470" spans="1:9" x14ac:dyDescent="0.35">
      <c r="A470" s="2" t="s">
        <v>375</v>
      </c>
      <c r="B470" s="2">
        <v>805800000</v>
      </c>
      <c r="C470" s="2" t="s">
        <v>15</v>
      </c>
      <c r="D470" s="2" t="s">
        <v>116</v>
      </c>
      <c r="E470" s="3">
        <v>45271</v>
      </c>
      <c r="F470" s="3">
        <v>11303</v>
      </c>
      <c r="G470" s="2">
        <v>4.125</v>
      </c>
      <c r="H470" s="2">
        <v>65.440100000000001</v>
      </c>
      <c r="I470" s="2">
        <v>99.393000000000001</v>
      </c>
    </row>
    <row r="471" spans="1:9" x14ac:dyDescent="0.35">
      <c r="A471" s="2" t="s">
        <v>376</v>
      </c>
      <c r="B471" s="2">
        <v>435000000</v>
      </c>
      <c r="C471" s="2" t="s">
        <v>23</v>
      </c>
      <c r="D471" s="2" t="s">
        <v>21</v>
      </c>
      <c r="E471" s="3">
        <v>45162</v>
      </c>
      <c r="F471" s="3">
        <v>46442</v>
      </c>
      <c r="G471" s="2">
        <v>9.5</v>
      </c>
      <c r="H471" s="2">
        <v>253.15700000000001</v>
      </c>
      <c r="I471" s="2">
        <v>100</v>
      </c>
    </row>
    <row r="472" spans="1:9" x14ac:dyDescent="0.35">
      <c r="A472" s="2" t="s">
        <v>165</v>
      </c>
      <c r="B472" s="2">
        <v>1084900000</v>
      </c>
      <c r="C472" s="2" t="s">
        <v>15</v>
      </c>
      <c r="D472" s="2" t="s">
        <v>32</v>
      </c>
      <c r="E472" s="3">
        <v>44938</v>
      </c>
      <c r="F472" s="3">
        <v>12796</v>
      </c>
      <c r="G472" s="2">
        <v>3.875</v>
      </c>
      <c r="H472" s="2">
        <v>64.714399999999998</v>
      </c>
      <c r="I472" s="2">
        <v>99.284999999999997</v>
      </c>
    </row>
    <row r="473" spans="1:9" x14ac:dyDescent="0.35">
      <c r="A473" s="2" t="s">
        <v>136</v>
      </c>
      <c r="B473" s="2">
        <v>832650000</v>
      </c>
      <c r="C473" s="2" t="s">
        <v>15</v>
      </c>
      <c r="D473" s="2" t="s">
        <v>61</v>
      </c>
      <c r="E473" s="3">
        <v>43766</v>
      </c>
      <c r="F473" s="3">
        <v>46500</v>
      </c>
      <c r="G473" s="2">
        <v>2.875</v>
      </c>
      <c r="H473" s="2">
        <v>97.108699999999999</v>
      </c>
      <c r="I473" s="2">
        <v>98.122</v>
      </c>
    </row>
    <row r="474" spans="1:9" x14ac:dyDescent="0.35">
      <c r="A474" s="2" t="s">
        <v>121</v>
      </c>
      <c r="B474" s="2">
        <v>1750000000</v>
      </c>
      <c r="C474" s="2" t="s">
        <v>23</v>
      </c>
      <c r="D474" s="2" t="s">
        <v>122</v>
      </c>
      <c r="E474" s="3">
        <v>44847</v>
      </c>
      <c r="F474" s="3">
        <v>11975</v>
      </c>
      <c r="G474" s="2">
        <v>5.25</v>
      </c>
      <c r="H474" s="2">
        <v>101.0534</v>
      </c>
      <c r="I474" s="2">
        <v>98.83</v>
      </c>
    </row>
    <row r="475" spans="1:9" x14ac:dyDescent="0.35">
      <c r="A475" s="2" t="s">
        <v>377</v>
      </c>
      <c r="B475" s="2">
        <v>117630000</v>
      </c>
      <c r="C475" s="2" t="s">
        <v>15</v>
      </c>
      <c r="D475" s="2" t="s">
        <v>37</v>
      </c>
      <c r="E475" s="3">
        <v>45862</v>
      </c>
      <c r="F475" s="3">
        <v>11528</v>
      </c>
      <c r="G475" s="2">
        <v>4.375</v>
      </c>
      <c r="H475" s="2">
        <v>147.52279999999999</v>
      </c>
      <c r="I475" s="2" t="s">
        <v>46</v>
      </c>
    </row>
    <row r="476" spans="1:9" x14ac:dyDescent="0.35">
      <c r="A476" s="2" t="s">
        <v>271</v>
      </c>
      <c r="B476" s="2">
        <v>528800000</v>
      </c>
      <c r="C476" s="2" t="s">
        <v>15</v>
      </c>
      <c r="D476" s="2" t="s">
        <v>32</v>
      </c>
      <c r="E476" s="3">
        <v>45623</v>
      </c>
      <c r="F476" s="3">
        <v>46779</v>
      </c>
      <c r="G476" s="2">
        <v>4</v>
      </c>
      <c r="H476" s="2">
        <v>93.019099999999995</v>
      </c>
      <c r="I476" s="2">
        <v>99.813000000000002</v>
      </c>
    </row>
    <row r="477" spans="1:9" x14ac:dyDescent="0.35">
      <c r="A477" s="2" t="s">
        <v>378</v>
      </c>
      <c r="B477" s="2">
        <v>500000000</v>
      </c>
      <c r="C477" s="2" t="s">
        <v>23</v>
      </c>
      <c r="D477" s="2" t="s">
        <v>261</v>
      </c>
      <c r="E477" s="3">
        <v>42829</v>
      </c>
      <c r="F477" s="3">
        <v>46481</v>
      </c>
      <c r="G477" s="2">
        <v>4.375</v>
      </c>
      <c r="H477" s="2">
        <v>82.503900000000002</v>
      </c>
      <c r="I477" s="2">
        <v>99.638999999999996</v>
      </c>
    </row>
    <row r="478" spans="1:9" x14ac:dyDescent="0.35">
      <c r="A478" s="2" t="s">
        <v>379</v>
      </c>
      <c r="B478" s="2">
        <v>328260000</v>
      </c>
      <c r="C478" s="2" t="s">
        <v>15</v>
      </c>
      <c r="D478" s="2" t="s">
        <v>133</v>
      </c>
      <c r="E478" s="3">
        <v>45574</v>
      </c>
      <c r="F478" s="3">
        <v>47406</v>
      </c>
      <c r="G478" s="2">
        <v>6.125</v>
      </c>
      <c r="H478" s="2">
        <v>161.57429999999999</v>
      </c>
      <c r="I478" s="2">
        <v>100</v>
      </c>
    </row>
    <row r="479" spans="1:9" x14ac:dyDescent="0.35">
      <c r="A479" s="2" t="s">
        <v>375</v>
      </c>
      <c r="B479" s="2">
        <v>716040000</v>
      </c>
      <c r="C479" s="2" t="s">
        <v>15</v>
      </c>
      <c r="D479" s="2" t="s">
        <v>116</v>
      </c>
      <c r="E479" s="3">
        <v>45546</v>
      </c>
      <c r="F479" s="3">
        <v>12673</v>
      </c>
      <c r="G479" s="2">
        <v>3.875</v>
      </c>
      <c r="H479" s="2">
        <v>106.9883</v>
      </c>
      <c r="I479" s="2">
        <v>99.65</v>
      </c>
    </row>
    <row r="480" spans="1:9" x14ac:dyDescent="0.35">
      <c r="A480" s="2" t="s">
        <v>219</v>
      </c>
      <c r="B480" s="2">
        <v>930835000</v>
      </c>
      <c r="C480" s="2" t="s">
        <v>15</v>
      </c>
      <c r="D480" s="2" t="s">
        <v>32</v>
      </c>
      <c r="E480" s="3">
        <v>45302</v>
      </c>
      <c r="F480" s="3">
        <v>46306</v>
      </c>
      <c r="G480" s="2">
        <v>3.625</v>
      </c>
      <c r="H480" s="2">
        <v>36.210799999999999</v>
      </c>
      <c r="I480" s="2">
        <v>99.676000000000002</v>
      </c>
    </row>
    <row r="481" spans="1:9" x14ac:dyDescent="0.35">
      <c r="A481" s="2" t="s">
        <v>380</v>
      </c>
      <c r="B481" s="2">
        <v>750000000</v>
      </c>
      <c r="C481" s="2" t="s">
        <v>23</v>
      </c>
      <c r="D481" s="2" t="s">
        <v>24</v>
      </c>
      <c r="E481" s="3">
        <v>45231</v>
      </c>
      <c r="F481" s="3">
        <v>12540</v>
      </c>
      <c r="G481" s="2">
        <v>5.875</v>
      </c>
      <c r="H481" s="2">
        <v>47.104599999999998</v>
      </c>
      <c r="I481" s="2">
        <v>98.799000000000007</v>
      </c>
    </row>
    <row r="482" spans="1:9" x14ac:dyDescent="0.35">
      <c r="A482" s="2" t="s">
        <v>181</v>
      </c>
      <c r="B482" s="2">
        <v>537660000</v>
      </c>
      <c r="C482" s="2" t="s">
        <v>15</v>
      </c>
      <c r="D482" s="2" t="s">
        <v>59</v>
      </c>
      <c r="E482" s="3">
        <v>44267</v>
      </c>
      <c r="F482" s="3">
        <v>46997</v>
      </c>
      <c r="G482" s="2">
        <v>2</v>
      </c>
      <c r="H482" s="2">
        <v>74.825699999999998</v>
      </c>
      <c r="I482" s="2">
        <v>100</v>
      </c>
    </row>
    <row r="483" spans="1:9" x14ac:dyDescent="0.35">
      <c r="A483" s="2" t="s">
        <v>265</v>
      </c>
      <c r="B483" s="2">
        <v>925000000</v>
      </c>
      <c r="C483" s="2" t="s">
        <v>23</v>
      </c>
      <c r="D483" s="2" t="s">
        <v>43</v>
      </c>
      <c r="E483" s="3">
        <v>44264</v>
      </c>
      <c r="F483" s="3">
        <v>11369</v>
      </c>
      <c r="G483" s="2">
        <v>3.75</v>
      </c>
      <c r="H483" s="2">
        <v>141.19329999999999</v>
      </c>
      <c r="I483" s="2">
        <v>100</v>
      </c>
    </row>
    <row r="484" spans="1:9" x14ac:dyDescent="0.35">
      <c r="A484" s="2" t="s">
        <v>381</v>
      </c>
      <c r="B484" s="2">
        <v>604322000</v>
      </c>
      <c r="C484" s="2" t="s">
        <v>93</v>
      </c>
      <c r="D484" s="2" t="s">
        <v>122</v>
      </c>
      <c r="E484" s="3">
        <v>45981</v>
      </c>
      <c r="F484" s="3">
        <v>11282</v>
      </c>
      <c r="G484" s="2">
        <v>2.4</v>
      </c>
      <c r="H484" s="2">
        <v>115.39490000000001</v>
      </c>
      <c r="I484" s="2">
        <v>100</v>
      </c>
    </row>
    <row r="485" spans="1:9" x14ac:dyDescent="0.35">
      <c r="A485" s="2" t="s">
        <v>382</v>
      </c>
      <c r="B485" s="2">
        <v>881775000</v>
      </c>
      <c r="C485" s="2" t="s">
        <v>15</v>
      </c>
      <c r="D485" s="2" t="s">
        <v>122</v>
      </c>
      <c r="E485" s="3">
        <v>45930</v>
      </c>
      <c r="F485" s="3">
        <v>11231</v>
      </c>
      <c r="G485" s="2">
        <v>3</v>
      </c>
      <c r="H485" s="2">
        <v>85.4405</v>
      </c>
      <c r="I485" s="2">
        <v>99.343000000000004</v>
      </c>
    </row>
    <row r="486" spans="1:9" x14ac:dyDescent="0.35">
      <c r="A486" s="2" t="s">
        <v>383</v>
      </c>
      <c r="B486" s="2">
        <v>59181250</v>
      </c>
      <c r="C486" s="2" t="s">
        <v>93</v>
      </c>
      <c r="D486" s="2" t="s">
        <v>94</v>
      </c>
      <c r="E486" s="3">
        <v>45876</v>
      </c>
      <c r="F486" s="3">
        <v>46972</v>
      </c>
      <c r="G486" s="2">
        <v>5</v>
      </c>
      <c r="H486" s="2">
        <v>336.86349999999999</v>
      </c>
      <c r="I486" s="2">
        <v>100</v>
      </c>
    </row>
    <row r="487" spans="1:9" x14ac:dyDescent="0.35">
      <c r="A487" s="2" t="s">
        <v>236</v>
      </c>
      <c r="B487" s="2">
        <v>844240000</v>
      </c>
      <c r="C487" s="2" t="s">
        <v>15</v>
      </c>
      <c r="D487" s="2" t="s">
        <v>69</v>
      </c>
      <c r="E487" s="3">
        <v>45624</v>
      </c>
      <c r="F487" s="2" t="s">
        <v>46</v>
      </c>
      <c r="G487" s="2">
        <v>4.2469999999999999</v>
      </c>
      <c r="H487" s="2">
        <v>131.88149999999999</v>
      </c>
      <c r="I487" s="2">
        <v>100</v>
      </c>
    </row>
    <row r="488" spans="1:9" x14ac:dyDescent="0.35">
      <c r="A488" s="2" t="s">
        <v>384</v>
      </c>
      <c r="B488" s="2">
        <v>550150000</v>
      </c>
      <c r="C488" s="2" t="s">
        <v>15</v>
      </c>
      <c r="D488" s="2" t="s">
        <v>32</v>
      </c>
      <c r="E488" s="3">
        <v>45118</v>
      </c>
      <c r="F488" s="3">
        <v>46945</v>
      </c>
      <c r="G488" s="2">
        <v>4.875</v>
      </c>
      <c r="H488" s="2">
        <v>45.647799999999997</v>
      </c>
      <c r="I488" s="2">
        <v>99.947999999999993</v>
      </c>
    </row>
    <row r="489" spans="1:9" x14ac:dyDescent="0.35">
      <c r="A489" s="2" t="s">
        <v>385</v>
      </c>
      <c r="B489" s="2">
        <v>900000000</v>
      </c>
      <c r="C489" s="2" t="s">
        <v>23</v>
      </c>
      <c r="D489" s="2" t="s">
        <v>43</v>
      </c>
      <c r="E489" s="3">
        <v>44092</v>
      </c>
      <c r="F489" s="3">
        <v>47149</v>
      </c>
      <c r="G489" s="2">
        <v>6.625</v>
      </c>
      <c r="H489" s="2">
        <v>-447.90879999999999</v>
      </c>
      <c r="I489" s="2">
        <v>100</v>
      </c>
    </row>
    <row r="490" spans="1:9" x14ac:dyDescent="0.35">
      <c r="A490" s="2" t="s">
        <v>386</v>
      </c>
      <c r="B490" s="2">
        <v>143112500</v>
      </c>
      <c r="C490" s="2" t="s">
        <v>15</v>
      </c>
      <c r="D490" s="2" t="s">
        <v>26</v>
      </c>
      <c r="E490" s="3">
        <v>44512</v>
      </c>
      <c r="F490" s="3">
        <v>46885</v>
      </c>
      <c r="G490" s="2">
        <v>3</v>
      </c>
      <c r="H490" s="2">
        <v>175.97909999999999</v>
      </c>
      <c r="I490" s="2">
        <v>101.875</v>
      </c>
    </row>
    <row r="491" spans="1:9" x14ac:dyDescent="0.35">
      <c r="A491" s="2" t="s">
        <v>48</v>
      </c>
      <c r="B491" s="2">
        <v>3494700000</v>
      </c>
      <c r="C491" s="2" t="s">
        <v>15</v>
      </c>
      <c r="D491" s="2" t="s">
        <v>32</v>
      </c>
      <c r="E491" s="3">
        <v>45895</v>
      </c>
      <c r="F491" s="3">
        <v>12008</v>
      </c>
      <c r="G491" s="2">
        <v>2.625</v>
      </c>
      <c r="H491" s="2">
        <v>19.0886</v>
      </c>
      <c r="I491" s="2">
        <v>99.454999999999998</v>
      </c>
    </row>
    <row r="492" spans="1:9" x14ac:dyDescent="0.35">
      <c r="A492" s="2" t="s">
        <v>387</v>
      </c>
      <c r="B492" s="2">
        <v>583750000</v>
      </c>
      <c r="C492" s="2" t="s">
        <v>15</v>
      </c>
      <c r="D492" s="2" t="s">
        <v>35</v>
      </c>
      <c r="E492" s="3">
        <v>45903</v>
      </c>
      <c r="F492" s="3">
        <v>11569</v>
      </c>
      <c r="G492" s="2">
        <v>3</v>
      </c>
      <c r="H492" s="2">
        <v>62.120100000000001</v>
      </c>
      <c r="I492" s="2">
        <v>99.67</v>
      </c>
    </row>
    <row r="493" spans="1:9" x14ac:dyDescent="0.35">
      <c r="A493" s="2" t="s">
        <v>388</v>
      </c>
      <c r="B493" s="2">
        <v>340775000</v>
      </c>
      <c r="C493" s="2" t="s">
        <v>63</v>
      </c>
      <c r="D493" s="2" t="s">
        <v>64</v>
      </c>
      <c r="E493" s="3">
        <v>45840</v>
      </c>
      <c r="F493" s="3">
        <v>12237</v>
      </c>
      <c r="G493" s="2">
        <v>5.5</v>
      </c>
      <c r="H493" s="2">
        <v>93.4739</v>
      </c>
      <c r="I493" s="2">
        <v>99.509</v>
      </c>
    </row>
    <row r="494" spans="1:9" x14ac:dyDescent="0.35">
      <c r="A494" s="2" t="s">
        <v>389</v>
      </c>
      <c r="B494" s="2">
        <v>551000000</v>
      </c>
      <c r="C494" s="2" t="s">
        <v>15</v>
      </c>
      <c r="D494" s="2" t="s">
        <v>35</v>
      </c>
      <c r="E494" s="3">
        <v>45756</v>
      </c>
      <c r="F494" s="3">
        <v>13614</v>
      </c>
      <c r="G494" s="2">
        <v>3.625</v>
      </c>
      <c r="H494" s="2">
        <v>80.8185</v>
      </c>
      <c r="I494" s="2">
        <v>99.531000000000006</v>
      </c>
    </row>
    <row r="495" spans="1:9" x14ac:dyDescent="0.35">
      <c r="A495" s="2" t="s">
        <v>390</v>
      </c>
      <c r="B495" s="2">
        <v>764330000</v>
      </c>
      <c r="C495" s="2" t="s">
        <v>15</v>
      </c>
      <c r="D495" s="2" t="s">
        <v>169</v>
      </c>
      <c r="E495" s="3">
        <v>45363</v>
      </c>
      <c r="F495" s="3">
        <v>11394</v>
      </c>
      <c r="G495" s="2">
        <v>3.359</v>
      </c>
      <c r="H495" s="2">
        <v>69.154899999999998</v>
      </c>
      <c r="I495" s="2">
        <v>100</v>
      </c>
    </row>
    <row r="496" spans="1:9" x14ac:dyDescent="0.35">
      <c r="A496" s="2" t="s">
        <v>110</v>
      </c>
      <c r="B496" s="2">
        <v>1083100000</v>
      </c>
      <c r="C496" s="2" t="s">
        <v>15</v>
      </c>
      <c r="D496" s="2" t="s">
        <v>69</v>
      </c>
      <c r="E496" s="3">
        <v>45377</v>
      </c>
      <c r="F496" s="3">
        <v>11408</v>
      </c>
      <c r="G496" s="2">
        <v>3.5</v>
      </c>
      <c r="H496" s="2">
        <v>60.232500000000002</v>
      </c>
      <c r="I496" s="2">
        <v>99.33</v>
      </c>
    </row>
    <row r="497" spans="1:9" x14ac:dyDescent="0.35">
      <c r="A497" s="2" t="s">
        <v>391</v>
      </c>
      <c r="B497" s="2">
        <v>500000000</v>
      </c>
      <c r="C497" s="2" t="s">
        <v>23</v>
      </c>
      <c r="D497" s="2" t="s">
        <v>81</v>
      </c>
      <c r="E497" s="3">
        <v>44582</v>
      </c>
      <c r="F497" s="3">
        <v>11709</v>
      </c>
      <c r="G497" s="2">
        <v>3.57</v>
      </c>
      <c r="H497" s="2">
        <v>79.361199999999997</v>
      </c>
      <c r="I497" s="2">
        <v>100</v>
      </c>
    </row>
    <row r="498" spans="1:9" x14ac:dyDescent="0.35">
      <c r="A498" s="2" t="s">
        <v>392</v>
      </c>
      <c r="B498" s="2">
        <v>901015000</v>
      </c>
      <c r="C498" s="2" t="s">
        <v>15</v>
      </c>
      <c r="D498" s="2" t="s">
        <v>179</v>
      </c>
      <c r="E498" s="3">
        <v>45954</v>
      </c>
      <c r="F498" s="3">
        <v>11262</v>
      </c>
      <c r="G498" s="2">
        <v>4.25</v>
      </c>
      <c r="H498" s="2">
        <v>143.59100000000001</v>
      </c>
      <c r="I498" s="2">
        <v>100</v>
      </c>
    </row>
    <row r="499" spans="1:9" x14ac:dyDescent="0.35">
      <c r="A499" s="2" t="s">
        <v>393</v>
      </c>
      <c r="B499" s="2">
        <v>903520000</v>
      </c>
      <c r="C499" s="2" t="s">
        <v>15</v>
      </c>
      <c r="D499" s="2" t="s">
        <v>32</v>
      </c>
      <c r="E499" s="3">
        <v>45805</v>
      </c>
      <c r="F499" s="3">
        <v>13663</v>
      </c>
      <c r="G499" s="2">
        <v>4.056</v>
      </c>
      <c r="H499" s="2">
        <v>102.1015</v>
      </c>
      <c r="I499" s="2">
        <v>100</v>
      </c>
    </row>
    <row r="500" spans="1:9" x14ac:dyDescent="0.35">
      <c r="A500" s="2" t="s">
        <v>394</v>
      </c>
      <c r="B500" s="2">
        <v>13938184294</v>
      </c>
      <c r="C500" s="2" t="s">
        <v>15</v>
      </c>
      <c r="D500" s="2" t="s">
        <v>35</v>
      </c>
      <c r="E500" s="3">
        <v>45218</v>
      </c>
      <c r="F500" s="3">
        <v>16086</v>
      </c>
      <c r="G500" s="2">
        <v>3.25</v>
      </c>
      <c r="H500" s="2">
        <v>4.5915999999999997</v>
      </c>
      <c r="I500" s="2">
        <v>98.63</v>
      </c>
    </row>
    <row r="501" spans="1:9" x14ac:dyDescent="0.35">
      <c r="A501" s="2" t="s">
        <v>182</v>
      </c>
      <c r="B501" s="2">
        <v>1062500000</v>
      </c>
      <c r="C501" s="2" t="s">
        <v>15</v>
      </c>
      <c r="D501" s="2" t="s">
        <v>37</v>
      </c>
      <c r="E501" s="3">
        <v>45398</v>
      </c>
      <c r="F501" s="3">
        <v>11247</v>
      </c>
      <c r="G501" s="2">
        <v>3.625</v>
      </c>
      <c r="H501" s="2">
        <v>66.624899999999997</v>
      </c>
      <c r="I501" s="2">
        <v>99.307000000000002</v>
      </c>
    </row>
    <row r="502" spans="1:9" x14ac:dyDescent="0.35">
      <c r="A502" s="2" t="s">
        <v>226</v>
      </c>
      <c r="B502" s="2">
        <v>600000000</v>
      </c>
      <c r="C502" s="2" t="s">
        <v>23</v>
      </c>
      <c r="D502" s="2" t="s">
        <v>43</v>
      </c>
      <c r="E502" s="3">
        <v>45030</v>
      </c>
      <c r="F502" s="3">
        <v>46857</v>
      </c>
      <c r="G502" s="2">
        <v>6.875</v>
      </c>
      <c r="H502" s="2">
        <v>167.42939999999999</v>
      </c>
      <c r="I502" s="2">
        <v>99.688000000000002</v>
      </c>
    </row>
    <row r="503" spans="1:9" x14ac:dyDescent="0.35">
      <c r="A503" s="2" t="s">
        <v>395</v>
      </c>
      <c r="B503" s="2">
        <v>519200000</v>
      </c>
      <c r="C503" s="2" t="s">
        <v>15</v>
      </c>
      <c r="D503" s="2" t="s">
        <v>16</v>
      </c>
      <c r="E503" s="3">
        <v>44881</v>
      </c>
      <c r="F503" s="3">
        <v>46707</v>
      </c>
      <c r="G503" s="2">
        <v>5.5</v>
      </c>
      <c r="H503" s="2">
        <v>38.277799999999999</v>
      </c>
      <c r="I503" s="2">
        <v>99.841999999999999</v>
      </c>
    </row>
    <row r="504" spans="1:9" x14ac:dyDescent="0.35">
      <c r="A504" s="2" t="s">
        <v>396</v>
      </c>
      <c r="B504" s="2">
        <v>21734736360</v>
      </c>
      <c r="C504" s="2" t="s">
        <v>15</v>
      </c>
      <c r="D504" s="2" t="s">
        <v>69</v>
      </c>
      <c r="E504" s="3">
        <v>44453</v>
      </c>
      <c r="F504" s="3">
        <v>15552</v>
      </c>
      <c r="G504" s="2">
        <v>1</v>
      </c>
      <c r="H504" s="2">
        <v>9.5502000000000002</v>
      </c>
      <c r="I504" s="2">
        <v>99.364999999999995</v>
      </c>
    </row>
    <row r="505" spans="1:9" x14ac:dyDescent="0.35">
      <c r="A505" s="2" t="s">
        <v>397</v>
      </c>
      <c r="B505" s="2">
        <v>300000000</v>
      </c>
      <c r="C505" s="2" t="s">
        <v>23</v>
      </c>
      <c r="D505" s="2" t="s">
        <v>94</v>
      </c>
      <c r="E505" s="3">
        <v>45828</v>
      </c>
      <c r="F505" s="3">
        <v>46924</v>
      </c>
      <c r="G505" s="2">
        <v>4.2146418299999997</v>
      </c>
      <c r="H505" s="2" t="s">
        <v>51</v>
      </c>
      <c r="I505" s="2">
        <v>100</v>
      </c>
    </row>
    <row r="506" spans="1:9" x14ac:dyDescent="0.35">
      <c r="A506" s="2" t="s">
        <v>286</v>
      </c>
      <c r="B506" s="2">
        <v>48535000</v>
      </c>
      <c r="C506" s="2" t="s">
        <v>287</v>
      </c>
      <c r="D506" s="2" t="s">
        <v>30</v>
      </c>
      <c r="E506" s="3">
        <v>45568</v>
      </c>
      <c r="F506" s="3">
        <v>47029</v>
      </c>
      <c r="G506" s="2">
        <v>6.9580000000000002</v>
      </c>
      <c r="H506" s="2" t="s">
        <v>51</v>
      </c>
      <c r="I506" s="2">
        <v>100</v>
      </c>
    </row>
    <row r="507" spans="1:9" x14ac:dyDescent="0.35">
      <c r="A507" s="2" t="s">
        <v>38</v>
      </c>
      <c r="B507" s="2">
        <v>467250000</v>
      </c>
      <c r="C507" s="2" t="s">
        <v>49</v>
      </c>
      <c r="D507" s="2" t="s">
        <v>39</v>
      </c>
      <c r="E507" s="3">
        <v>45432</v>
      </c>
      <c r="F507" s="3">
        <v>46527</v>
      </c>
      <c r="G507" s="2">
        <v>4.8</v>
      </c>
      <c r="H507" s="2">
        <v>48.1462</v>
      </c>
      <c r="I507" s="2">
        <v>99.917000000000002</v>
      </c>
    </row>
    <row r="508" spans="1:9" x14ac:dyDescent="0.35">
      <c r="A508" s="2" t="s">
        <v>398</v>
      </c>
      <c r="B508" s="2">
        <v>750000000</v>
      </c>
      <c r="C508" s="2" t="s">
        <v>23</v>
      </c>
      <c r="D508" s="2" t="s">
        <v>43</v>
      </c>
      <c r="E508" s="3">
        <v>45267</v>
      </c>
      <c r="F508" s="3">
        <v>46553</v>
      </c>
      <c r="G508" s="2">
        <v>8</v>
      </c>
      <c r="H508" s="2">
        <v>100.9044</v>
      </c>
      <c r="I508" s="2">
        <v>100</v>
      </c>
    </row>
    <row r="509" spans="1:9" x14ac:dyDescent="0.35">
      <c r="A509" s="2" t="s">
        <v>399</v>
      </c>
      <c r="B509" s="2">
        <v>460000000</v>
      </c>
      <c r="C509" s="2" t="s">
        <v>23</v>
      </c>
      <c r="D509" s="2" t="s">
        <v>107</v>
      </c>
      <c r="E509" s="3">
        <v>44249</v>
      </c>
      <c r="F509" s="3">
        <v>46440</v>
      </c>
      <c r="G509" s="2">
        <v>4</v>
      </c>
      <c r="H509" s="2">
        <v>235.7312</v>
      </c>
      <c r="I509" s="2">
        <v>100</v>
      </c>
    </row>
    <row r="510" spans="1:9" x14ac:dyDescent="0.35">
      <c r="A510" s="2" t="s">
        <v>400</v>
      </c>
      <c r="B510" s="2">
        <v>500000000</v>
      </c>
      <c r="C510" s="2" t="s">
        <v>23</v>
      </c>
      <c r="D510" s="2" t="s">
        <v>401</v>
      </c>
      <c r="E510" s="3">
        <v>44364</v>
      </c>
      <c r="F510" s="3">
        <v>46921</v>
      </c>
      <c r="G510" s="2">
        <v>4</v>
      </c>
      <c r="H510" s="2">
        <v>234.86969999999999</v>
      </c>
      <c r="I510" s="2">
        <v>100</v>
      </c>
    </row>
    <row r="511" spans="1:9" x14ac:dyDescent="0.35">
      <c r="A511" s="2" t="s">
        <v>402</v>
      </c>
      <c r="B511" s="2">
        <v>708240000</v>
      </c>
      <c r="C511" s="2" t="s">
        <v>15</v>
      </c>
      <c r="D511" s="2" t="s">
        <v>403</v>
      </c>
      <c r="E511" s="3">
        <v>44454</v>
      </c>
      <c r="F511" s="3">
        <v>11581</v>
      </c>
      <c r="G511" s="2">
        <v>0.5</v>
      </c>
      <c r="H511" s="2">
        <v>66.173900000000003</v>
      </c>
      <c r="I511" s="2">
        <v>99.486000000000004</v>
      </c>
    </row>
    <row r="512" spans="1:9" x14ac:dyDescent="0.35">
      <c r="A512" s="2" t="s">
        <v>404</v>
      </c>
      <c r="B512" s="2">
        <v>235422000</v>
      </c>
      <c r="C512" s="2" t="s">
        <v>405</v>
      </c>
      <c r="D512" s="2" t="s">
        <v>109</v>
      </c>
      <c r="E512" s="3">
        <v>44601</v>
      </c>
      <c r="F512" s="3">
        <v>47158</v>
      </c>
      <c r="G512" s="2">
        <v>9.5</v>
      </c>
      <c r="H512" s="2">
        <v>-144.15029999999999</v>
      </c>
      <c r="I512" s="2">
        <v>96.850999999999999</v>
      </c>
    </row>
    <row r="513" spans="1:9" x14ac:dyDescent="0.35">
      <c r="A513" s="2" t="s">
        <v>182</v>
      </c>
      <c r="B513" s="2">
        <v>1581750000</v>
      </c>
      <c r="C513" s="2" t="s">
        <v>15</v>
      </c>
      <c r="D513" s="2" t="s">
        <v>37</v>
      </c>
      <c r="E513" s="3">
        <v>44993</v>
      </c>
      <c r="F513" s="3">
        <v>46820</v>
      </c>
      <c r="G513" s="2">
        <v>5</v>
      </c>
      <c r="H513" s="2">
        <v>45.762300000000003</v>
      </c>
      <c r="I513" s="2">
        <v>99.629000000000005</v>
      </c>
    </row>
    <row r="514" spans="1:9" x14ac:dyDescent="0.35">
      <c r="A514" s="2" t="s">
        <v>406</v>
      </c>
      <c r="B514" s="2">
        <v>330600000</v>
      </c>
      <c r="C514" s="2" t="s">
        <v>15</v>
      </c>
      <c r="D514" s="2" t="s">
        <v>116</v>
      </c>
      <c r="E514" s="3">
        <v>43795</v>
      </c>
      <c r="F514" s="3">
        <v>46352</v>
      </c>
      <c r="G514" s="2">
        <v>2.75</v>
      </c>
      <c r="H514" s="2">
        <v>74.665199999999999</v>
      </c>
      <c r="I514" s="2">
        <v>99.73</v>
      </c>
    </row>
    <row r="515" spans="1:9" x14ac:dyDescent="0.35">
      <c r="A515" s="2" t="s">
        <v>84</v>
      </c>
      <c r="B515" s="2">
        <v>525000000</v>
      </c>
      <c r="C515" s="2" t="s">
        <v>23</v>
      </c>
      <c r="D515" s="2" t="s">
        <v>43</v>
      </c>
      <c r="E515" s="3">
        <v>45510</v>
      </c>
      <c r="F515" s="3">
        <v>12646</v>
      </c>
      <c r="G515" s="2">
        <v>5.3</v>
      </c>
      <c r="H515" s="2">
        <v>61.801400000000001</v>
      </c>
      <c r="I515" s="2">
        <v>99.751999999999995</v>
      </c>
    </row>
    <row r="516" spans="1:9" x14ac:dyDescent="0.35">
      <c r="A516" s="2" t="s">
        <v>407</v>
      </c>
      <c r="B516" s="2">
        <v>900000000</v>
      </c>
      <c r="C516" s="2" t="s">
        <v>23</v>
      </c>
      <c r="D516" s="2" t="s">
        <v>43</v>
      </c>
      <c r="E516" s="3">
        <v>45366</v>
      </c>
      <c r="F516" s="3">
        <v>19798</v>
      </c>
      <c r="G516" s="2">
        <v>5.75</v>
      </c>
      <c r="H516" s="2">
        <v>98.87</v>
      </c>
      <c r="I516" s="2">
        <v>99.900999999999996</v>
      </c>
    </row>
    <row r="517" spans="1:9" x14ac:dyDescent="0.35">
      <c r="A517" s="2" t="s">
        <v>408</v>
      </c>
      <c r="B517" s="2">
        <v>500000000</v>
      </c>
      <c r="C517" s="2" t="s">
        <v>23</v>
      </c>
      <c r="D517" s="2" t="s">
        <v>43</v>
      </c>
      <c r="E517" s="3">
        <v>44993</v>
      </c>
      <c r="F517" s="3">
        <v>12121</v>
      </c>
      <c r="G517" s="2">
        <v>5.75</v>
      </c>
      <c r="H517" s="2">
        <v>62.492699999999999</v>
      </c>
      <c r="I517" s="2">
        <v>99.984999999999999</v>
      </c>
    </row>
    <row r="518" spans="1:9" x14ac:dyDescent="0.35">
      <c r="A518" s="2" t="s">
        <v>182</v>
      </c>
      <c r="B518" s="2">
        <v>790875000</v>
      </c>
      <c r="C518" s="2" t="s">
        <v>15</v>
      </c>
      <c r="D518" s="2" t="s">
        <v>37</v>
      </c>
      <c r="E518" s="3">
        <v>44993</v>
      </c>
      <c r="F518" s="3">
        <v>12121</v>
      </c>
      <c r="G518" s="2">
        <v>5.625</v>
      </c>
      <c r="H518" s="2">
        <v>81.281999999999996</v>
      </c>
      <c r="I518" s="2">
        <v>99.254000000000005</v>
      </c>
    </row>
    <row r="519" spans="1:9" x14ac:dyDescent="0.35">
      <c r="A519" s="2" t="s">
        <v>409</v>
      </c>
      <c r="B519" s="2">
        <v>539800000</v>
      </c>
      <c r="C519" s="2" t="s">
        <v>15</v>
      </c>
      <c r="D519" s="2" t="s">
        <v>91</v>
      </c>
      <c r="E519" s="3">
        <v>44944</v>
      </c>
      <c r="F519" s="3">
        <v>46405</v>
      </c>
      <c r="G519" s="2">
        <v>4.125</v>
      </c>
      <c r="H519" s="2">
        <v>36.112400000000001</v>
      </c>
      <c r="I519" s="2">
        <v>99.902000000000001</v>
      </c>
    </row>
    <row r="520" spans="1:9" x14ac:dyDescent="0.35">
      <c r="A520" s="2" t="s">
        <v>374</v>
      </c>
      <c r="B520" s="2">
        <v>31055854400</v>
      </c>
      <c r="C520" s="2" t="s">
        <v>15</v>
      </c>
      <c r="D520" s="2" t="s">
        <v>116</v>
      </c>
      <c r="E520" s="3">
        <v>44278</v>
      </c>
      <c r="F520" s="3">
        <v>16248</v>
      </c>
      <c r="G520" s="2">
        <v>0.5</v>
      </c>
      <c r="H520" s="2">
        <v>30.442900000000002</v>
      </c>
      <c r="I520" s="2">
        <v>99.432000000000002</v>
      </c>
    </row>
    <row r="521" spans="1:9" x14ac:dyDescent="0.35">
      <c r="A521" s="2" t="s">
        <v>175</v>
      </c>
      <c r="B521" s="2">
        <v>15526894000</v>
      </c>
      <c r="C521" s="2" t="s">
        <v>15</v>
      </c>
      <c r="D521" s="2" t="s">
        <v>37</v>
      </c>
      <c r="E521" s="3">
        <v>44817</v>
      </c>
      <c r="F521" s="3">
        <v>12904</v>
      </c>
      <c r="G521" s="2">
        <v>4</v>
      </c>
      <c r="H521" s="2">
        <v>1.8836999999999999</v>
      </c>
      <c r="I521" s="2">
        <v>99.733999999999995</v>
      </c>
    </row>
    <row r="522" spans="1:9" x14ac:dyDescent="0.35">
      <c r="A522" s="2" t="s">
        <v>410</v>
      </c>
      <c r="B522" s="2">
        <v>585600000</v>
      </c>
      <c r="C522" s="2" t="s">
        <v>15</v>
      </c>
      <c r="D522" s="2" t="s">
        <v>30</v>
      </c>
      <c r="E522" s="3">
        <v>45936</v>
      </c>
      <c r="F522" s="3">
        <v>47032</v>
      </c>
      <c r="G522" s="2">
        <v>2.625</v>
      </c>
      <c r="H522" s="2">
        <v>53.4617</v>
      </c>
      <c r="I522" s="2">
        <v>99.73</v>
      </c>
    </row>
    <row r="523" spans="1:9" x14ac:dyDescent="0.35">
      <c r="A523" s="2" t="s">
        <v>29</v>
      </c>
      <c r="B523" s="2">
        <v>544450000</v>
      </c>
      <c r="C523" s="2" t="s">
        <v>15</v>
      </c>
      <c r="D523" s="2" t="s">
        <v>30</v>
      </c>
      <c r="E523" s="3">
        <v>45600</v>
      </c>
      <c r="F523" s="3">
        <v>13458</v>
      </c>
      <c r="G523" s="2">
        <v>3.625</v>
      </c>
      <c r="H523" s="2">
        <v>115.2343</v>
      </c>
      <c r="I523" s="2">
        <v>99.388000000000005</v>
      </c>
    </row>
    <row r="524" spans="1:9" x14ac:dyDescent="0.35">
      <c r="A524" s="2" t="s">
        <v>138</v>
      </c>
      <c r="B524" s="2">
        <v>542350000</v>
      </c>
      <c r="C524" s="2" t="s">
        <v>15</v>
      </c>
      <c r="D524" s="2" t="s">
        <v>139</v>
      </c>
      <c r="E524" s="3">
        <v>45443</v>
      </c>
      <c r="F524" s="3">
        <v>47452</v>
      </c>
      <c r="G524" s="2">
        <v>5.875</v>
      </c>
      <c r="H524" s="2">
        <v>133.97399999999999</v>
      </c>
      <c r="I524" s="2">
        <v>99.248000000000005</v>
      </c>
    </row>
    <row r="525" spans="1:9" x14ac:dyDescent="0.35">
      <c r="A525" s="2" t="s">
        <v>411</v>
      </c>
      <c r="B525" s="2">
        <v>150000000</v>
      </c>
      <c r="C525" s="2" t="s">
        <v>23</v>
      </c>
      <c r="D525" s="2" t="s">
        <v>43</v>
      </c>
      <c r="E525" s="3">
        <v>43734</v>
      </c>
      <c r="F525" s="3">
        <v>47467</v>
      </c>
      <c r="G525" s="2">
        <v>3.4740000000000002</v>
      </c>
      <c r="H525" s="2">
        <v>103.0535</v>
      </c>
      <c r="I525" s="2">
        <v>100</v>
      </c>
    </row>
    <row r="526" spans="1:9" x14ac:dyDescent="0.35">
      <c r="A526" s="2" t="s">
        <v>412</v>
      </c>
      <c r="B526" s="2">
        <v>538050000</v>
      </c>
      <c r="C526" s="2" t="s">
        <v>15</v>
      </c>
      <c r="D526" s="2" t="s">
        <v>69</v>
      </c>
      <c r="E526" s="3">
        <v>44964</v>
      </c>
      <c r="F526" s="2" t="s">
        <v>46</v>
      </c>
      <c r="G526" s="2">
        <v>4.625</v>
      </c>
      <c r="H526" s="2">
        <v>93.488299999999995</v>
      </c>
      <c r="I526" s="2">
        <v>99.67</v>
      </c>
    </row>
    <row r="527" spans="1:9" x14ac:dyDescent="0.35">
      <c r="A527" s="2" t="s">
        <v>413</v>
      </c>
      <c r="B527" s="2">
        <v>691740000</v>
      </c>
      <c r="C527" s="2" t="s">
        <v>15</v>
      </c>
      <c r="D527" s="2" t="s">
        <v>43</v>
      </c>
      <c r="E527" s="3">
        <v>45981</v>
      </c>
      <c r="F527" s="3">
        <v>12069</v>
      </c>
      <c r="G527" s="2">
        <v>3.75</v>
      </c>
      <c r="H527" s="2">
        <v>123.0317</v>
      </c>
      <c r="I527" s="2">
        <v>99.935000000000002</v>
      </c>
    </row>
    <row r="528" spans="1:9" x14ac:dyDescent="0.35">
      <c r="A528" s="2" t="s">
        <v>414</v>
      </c>
      <c r="B528" s="2">
        <v>585450000</v>
      </c>
      <c r="C528" s="2" t="s">
        <v>15</v>
      </c>
      <c r="D528" s="2" t="s">
        <v>116</v>
      </c>
      <c r="E528" s="3">
        <v>45846</v>
      </c>
      <c r="F528" s="3">
        <v>16626</v>
      </c>
      <c r="G528" s="2">
        <v>4</v>
      </c>
      <c r="H528" s="2">
        <v>97.511399999999995</v>
      </c>
      <c r="I528" s="2">
        <v>98.626000000000005</v>
      </c>
    </row>
    <row r="529" spans="1:9" x14ac:dyDescent="0.35">
      <c r="A529" s="2" t="s">
        <v>415</v>
      </c>
      <c r="B529" s="2">
        <v>386610000</v>
      </c>
      <c r="C529" s="2" t="s">
        <v>15</v>
      </c>
      <c r="D529" s="2" t="s">
        <v>35</v>
      </c>
      <c r="E529" s="3">
        <v>45547</v>
      </c>
      <c r="F529" s="3">
        <v>47373</v>
      </c>
      <c r="G529" s="2">
        <v>4.875</v>
      </c>
      <c r="H529" s="2">
        <v>140.8254</v>
      </c>
      <c r="I529" s="2">
        <v>99.94</v>
      </c>
    </row>
    <row r="530" spans="1:9" x14ac:dyDescent="0.35">
      <c r="A530" s="2" t="s">
        <v>373</v>
      </c>
      <c r="B530" s="2">
        <v>1000000000</v>
      </c>
      <c r="C530" s="2" t="s">
        <v>23</v>
      </c>
      <c r="D530" s="2" t="s">
        <v>43</v>
      </c>
      <c r="E530" s="3">
        <v>45398</v>
      </c>
      <c r="F530" s="3">
        <v>12525</v>
      </c>
      <c r="G530" s="2">
        <v>5.875</v>
      </c>
      <c r="H530" s="2">
        <v>87.462599999999995</v>
      </c>
      <c r="I530" s="2">
        <v>99.619</v>
      </c>
    </row>
    <row r="531" spans="1:9" x14ac:dyDescent="0.35">
      <c r="A531" s="2" t="s">
        <v>374</v>
      </c>
      <c r="B531" s="2">
        <v>8856967500</v>
      </c>
      <c r="C531" s="2" t="s">
        <v>15</v>
      </c>
      <c r="D531" s="2" t="s">
        <v>116</v>
      </c>
      <c r="E531" s="3">
        <v>44713</v>
      </c>
      <c r="F531" s="3">
        <v>14086</v>
      </c>
      <c r="G531" s="2">
        <v>0.1</v>
      </c>
      <c r="H531" s="2">
        <v>15.863899999999999</v>
      </c>
      <c r="I531" s="2">
        <v>108.62</v>
      </c>
    </row>
    <row r="532" spans="1:9" x14ac:dyDescent="0.35">
      <c r="A532" s="2" t="s">
        <v>155</v>
      </c>
      <c r="B532" s="2">
        <v>1210500000</v>
      </c>
      <c r="C532" s="2" t="s">
        <v>15</v>
      </c>
      <c r="D532" s="2" t="s">
        <v>116</v>
      </c>
      <c r="E532" s="3">
        <v>44846</v>
      </c>
      <c r="F532" s="3">
        <v>12704</v>
      </c>
      <c r="G532" s="2">
        <v>4.75</v>
      </c>
      <c r="H532" s="2">
        <v>110.3511</v>
      </c>
      <c r="I532" s="2">
        <v>98.751000000000005</v>
      </c>
    </row>
    <row r="533" spans="1:9" x14ac:dyDescent="0.35">
      <c r="A533" s="2" t="s">
        <v>416</v>
      </c>
      <c r="B533" s="2">
        <v>1377500000</v>
      </c>
      <c r="C533" s="2" t="s">
        <v>15</v>
      </c>
      <c r="D533" s="2" t="s">
        <v>116</v>
      </c>
      <c r="E533" s="3">
        <v>45756</v>
      </c>
      <c r="F533" s="3">
        <v>11879</v>
      </c>
      <c r="G533" s="2">
        <v>3</v>
      </c>
      <c r="H533" s="2">
        <v>44.158700000000003</v>
      </c>
      <c r="I533" s="2">
        <v>99.924999999999997</v>
      </c>
    </row>
    <row r="534" spans="1:9" x14ac:dyDescent="0.35">
      <c r="A534" s="2" t="s">
        <v>344</v>
      </c>
      <c r="B534" s="2">
        <v>752290000</v>
      </c>
      <c r="C534" s="2" t="s">
        <v>15</v>
      </c>
      <c r="D534" s="2" t="s">
        <v>32</v>
      </c>
      <c r="E534" s="3">
        <v>45462</v>
      </c>
      <c r="F534" s="3">
        <v>12619</v>
      </c>
      <c r="G534" s="2">
        <v>3.95</v>
      </c>
      <c r="H534" s="2">
        <v>84.743799999999993</v>
      </c>
      <c r="I534" s="2">
        <v>97.947999999999993</v>
      </c>
    </row>
    <row r="535" spans="1:9" x14ac:dyDescent="0.35">
      <c r="A535" s="2" t="s">
        <v>417</v>
      </c>
      <c r="B535" s="2">
        <v>650000000</v>
      </c>
      <c r="C535" s="2" t="s">
        <v>23</v>
      </c>
      <c r="D535" s="2" t="s">
        <v>24</v>
      </c>
      <c r="E535" s="3">
        <v>45181</v>
      </c>
      <c r="F535" s="3">
        <v>47130</v>
      </c>
      <c r="G535" s="2">
        <v>5.5</v>
      </c>
      <c r="H535" s="2">
        <v>60.116100000000003</v>
      </c>
      <c r="I535" s="2">
        <v>99.48</v>
      </c>
    </row>
    <row r="536" spans="1:9" x14ac:dyDescent="0.35">
      <c r="A536" s="2" t="s">
        <v>378</v>
      </c>
      <c r="B536" s="2">
        <v>500000000</v>
      </c>
      <c r="C536" s="2" t="s">
        <v>23</v>
      </c>
      <c r="D536" s="2" t="s">
        <v>261</v>
      </c>
      <c r="E536" s="3">
        <v>45100</v>
      </c>
      <c r="F536" s="3">
        <v>12228</v>
      </c>
      <c r="G536" s="2">
        <v>6.125</v>
      </c>
      <c r="H536" s="2">
        <v>163.4092</v>
      </c>
      <c r="I536" s="2">
        <v>99.984999999999999</v>
      </c>
    </row>
    <row r="537" spans="1:9" x14ac:dyDescent="0.35">
      <c r="A537" s="2" t="s">
        <v>418</v>
      </c>
      <c r="B537" s="2">
        <v>900000000</v>
      </c>
      <c r="C537" s="2" t="s">
        <v>23</v>
      </c>
      <c r="D537" s="2" t="s">
        <v>39</v>
      </c>
      <c r="E537" s="3">
        <v>45057</v>
      </c>
      <c r="F537" s="3">
        <v>46153</v>
      </c>
      <c r="G537" s="2">
        <v>5.375</v>
      </c>
      <c r="H537" s="2">
        <v>44.463799999999999</v>
      </c>
      <c r="I537" s="2">
        <v>99.912000000000006</v>
      </c>
    </row>
    <row r="538" spans="1:9" x14ac:dyDescent="0.35">
      <c r="A538" s="2" t="s">
        <v>235</v>
      </c>
      <c r="B538" s="2">
        <v>300000000</v>
      </c>
      <c r="C538" s="2" t="s">
        <v>23</v>
      </c>
      <c r="D538" s="2" t="s">
        <v>39</v>
      </c>
      <c r="E538" s="3">
        <v>45784</v>
      </c>
      <c r="F538" s="3">
        <v>12911</v>
      </c>
      <c r="G538" s="2">
        <v>5.75</v>
      </c>
      <c r="H538" s="2">
        <v>86.184899999999999</v>
      </c>
      <c r="I538" s="2">
        <v>99.504999999999995</v>
      </c>
    </row>
    <row r="539" spans="1:9" x14ac:dyDescent="0.35">
      <c r="A539" s="2" t="s">
        <v>419</v>
      </c>
      <c r="B539" s="2">
        <v>1056900000</v>
      </c>
      <c r="C539" s="2" t="s">
        <v>15</v>
      </c>
      <c r="D539" s="2" t="s">
        <v>116</v>
      </c>
      <c r="E539" s="3">
        <v>45609</v>
      </c>
      <c r="F539" s="3">
        <v>11275</v>
      </c>
      <c r="G539" s="2">
        <v>3.625</v>
      </c>
      <c r="H539" s="2">
        <v>86.9452</v>
      </c>
      <c r="I539" s="2">
        <v>99.924000000000007</v>
      </c>
    </row>
    <row r="540" spans="1:9" x14ac:dyDescent="0.35">
      <c r="A540" s="2" t="s">
        <v>92</v>
      </c>
      <c r="B540" s="2">
        <v>1000000000</v>
      </c>
      <c r="C540" s="2" t="s">
        <v>23</v>
      </c>
      <c r="D540" s="2" t="s">
        <v>94</v>
      </c>
      <c r="E540" s="3">
        <v>45224</v>
      </c>
      <c r="F540" s="3">
        <v>46320</v>
      </c>
      <c r="G540" s="2">
        <v>4.2680358280000004</v>
      </c>
      <c r="H540" s="2" t="s">
        <v>51</v>
      </c>
      <c r="I540" s="2">
        <v>100</v>
      </c>
    </row>
    <row r="541" spans="1:9" x14ac:dyDescent="0.35">
      <c r="A541" s="2" t="s">
        <v>156</v>
      </c>
      <c r="B541" s="2">
        <v>942560000</v>
      </c>
      <c r="C541" s="2" t="s">
        <v>15</v>
      </c>
      <c r="D541" s="2" t="s">
        <v>116</v>
      </c>
      <c r="E541" s="3">
        <v>43004</v>
      </c>
      <c r="F541" s="3">
        <v>46778</v>
      </c>
      <c r="G541" s="2">
        <v>1.375</v>
      </c>
      <c r="H541" s="2">
        <v>42.8232</v>
      </c>
      <c r="I541" s="2">
        <v>98.71</v>
      </c>
    </row>
    <row r="542" spans="1:9" x14ac:dyDescent="0.35">
      <c r="A542" s="2" t="s">
        <v>41</v>
      </c>
      <c r="B542" s="2">
        <v>1054350000</v>
      </c>
      <c r="C542" s="2" t="s">
        <v>15</v>
      </c>
      <c r="D542" s="2" t="s">
        <v>32</v>
      </c>
      <c r="E542" s="3">
        <v>45932</v>
      </c>
      <c r="F542" s="3">
        <v>47393</v>
      </c>
      <c r="G542" s="2">
        <v>3.125</v>
      </c>
      <c r="H542" s="2">
        <v>81.421800000000005</v>
      </c>
      <c r="I542" s="2">
        <v>99.911000000000001</v>
      </c>
    </row>
    <row r="543" spans="1:9" x14ac:dyDescent="0.35">
      <c r="A543" s="2" t="s">
        <v>420</v>
      </c>
      <c r="B543" s="2">
        <v>520850000</v>
      </c>
      <c r="C543" s="2" t="s">
        <v>15</v>
      </c>
      <c r="D543" s="2" t="s">
        <v>61</v>
      </c>
      <c r="E543" s="3">
        <v>45687</v>
      </c>
      <c r="F543" s="3">
        <v>11353</v>
      </c>
      <c r="G543" s="2">
        <v>4.25</v>
      </c>
      <c r="H543" s="2">
        <v>135.99029999999999</v>
      </c>
      <c r="I543" s="2">
        <v>99.518000000000001</v>
      </c>
    </row>
    <row r="544" spans="1:9" x14ac:dyDescent="0.35">
      <c r="A544" s="2" t="s">
        <v>421</v>
      </c>
      <c r="B544" s="2">
        <v>1000000000</v>
      </c>
      <c r="C544" s="2" t="s">
        <v>23</v>
      </c>
      <c r="D544" s="2" t="s">
        <v>122</v>
      </c>
      <c r="E544" s="3">
        <v>45408</v>
      </c>
      <c r="F544" s="3">
        <v>47234</v>
      </c>
      <c r="G544" s="2">
        <v>5.375</v>
      </c>
      <c r="H544" s="2">
        <v>53.417900000000003</v>
      </c>
      <c r="I544" s="2">
        <v>99.805000000000007</v>
      </c>
    </row>
    <row r="545" spans="1:9" x14ac:dyDescent="0.35">
      <c r="A545" s="2" t="s">
        <v>422</v>
      </c>
      <c r="B545" s="2">
        <v>400000000</v>
      </c>
      <c r="C545" s="2" t="s">
        <v>23</v>
      </c>
      <c r="D545" s="2" t="s">
        <v>94</v>
      </c>
      <c r="E545" s="3">
        <v>45667</v>
      </c>
      <c r="F545" s="3">
        <v>46762</v>
      </c>
      <c r="G545" s="2">
        <v>4.8</v>
      </c>
      <c r="H545" s="2">
        <v>89.546800000000005</v>
      </c>
      <c r="I545" s="2">
        <v>100</v>
      </c>
    </row>
    <row r="546" spans="1:9" x14ac:dyDescent="0.35">
      <c r="A546" s="2" t="s">
        <v>423</v>
      </c>
      <c r="B546" s="2">
        <v>520850000</v>
      </c>
      <c r="C546" s="2" t="s">
        <v>15</v>
      </c>
      <c r="D546" s="2" t="s">
        <v>69</v>
      </c>
      <c r="E546" s="3">
        <v>45679</v>
      </c>
      <c r="F546" s="3">
        <v>10980</v>
      </c>
      <c r="G546" s="2">
        <v>3.25</v>
      </c>
      <c r="H546" s="2">
        <v>75.510900000000007</v>
      </c>
      <c r="I546" s="2">
        <v>99.266999999999996</v>
      </c>
    </row>
    <row r="547" spans="1:9" x14ac:dyDescent="0.35">
      <c r="A547" s="2" t="s">
        <v>424</v>
      </c>
      <c r="B547" s="2">
        <v>467005000</v>
      </c>
      <c r="C547" s="2" t="s">
        <v>63</v>
      </c>
      <c r="D547" s="2" t="s">
        <v>64</v>
      </c>
      <c r="E547" s="3">
        <v>45558</v>
      </c>
      <c r="F547" s="3">
        <v>12685</v>
      </c>
      <c r="G547" s="2">
        <v>4.625</v>
      </c>
      <c r="H547" s="2">
        <v>68.863799999999998</v>
      </c>
      <c r="I547" s="2">
        <v>99.242000000000004</v>
      </c>
    </row>
    <row r="548" spans="1:9" x14ac:dyDescent="0.35">
      <c r="A548" s="2" t="s">
        <v>425</v>
      </c>
      <c r="B548" s="2">
        <v>231180000</v>
      </c>
      <c r="C548" s="2" t="s">
        <v>53</v>
      </c>
      <c r="D548" s="2" t="s">
        <v>54</v>
      </c>
      <c r="E548" s="3">
        <v>45583</v>
      </c>
      <c r="F548" s="3">
        <v>12710</v>
      </c>
      <c r="G548" s="2">
        <v>1.5</v>
      </c>
      <c r="H548" s="2">
        <v>88.147599999999997</v>
      </c>
      <c r="I548" s="2">
        <v>101.137</v>
      </c>
    </row>
    <row r="549" spans="1:9" x14ac:dyDescent="0.35">
      <c r="A549" s="2" t="s">
        <v>237</v>
      </c>
      <c r="B549" s="2">
        <v>13256400000</v>
      </c>
      <c r="C549" s="2" t="s">
        <v>15</v>
      </c>
      <c r="D549" s="2" t="s">
        <v>32</v>
      </c>
      <c r="E549" s="3">
        <v>45049</v>
      </c>
      <c r="F549" s="3">
        <v>12100</v>
      </c>
      <c r="G549" s="2">
        <v>2.2999999999999998</v>
      </c>
      <c r="H549" s="2">
        <v>-0.56520000000000004</v>
      </c>
      <c r="I549" s="2">
        <v>98.707999999999998</v>
      </c>
    </row>
    <row r="550" spans="1:9" x14ac:dyDescent="0.35">
      <c r="A550" s="2" t="s">
        <v>426</v>
      </c>
      <c r="B550" s="2">
        <v>589800000</v>
      </c>
      <c r="C550" s="2" t="s">
        <v>15</v>
      </c>
      <c r="D550" s="2" t="s">
        <v>37</v>
      </c>
      <c r="E550" s="3">
        <v>44082</v>
      </c>
      <c r="F550" s="3">
        <v>46638</v>
      </c>
      <c r="G550" s="2">
        <v>1</v>
      </c>
      <c r="H550" s="2">
        <v>47.266800000000003</v>
      </c>
      <c r="I550" s="2">
        <v>99.563999999999993</v>
      </c>
    </row>
    <row r="551" spans="1:9" x14ac:dyDescent="0.35">
      <c r="A551" s="2" t="s">
        <v>427</v>
      </c>
      <c r="B551" s="2">
        <v>363000000</v>
      </c>
      <c r="C551" s="2" t="s">
        <v>23</v>
      </c>
      <c r="D551" s="2" t="s">
        <v>107</v>
      </c>
      <c r="E551" s="3">
        <v>44280</v>
      </c>
      <c r="F551" s="3">
        <v>46471</v>
      </c>
      <c r="G551" s="2">
        <v>4.25</v>
      </c>
      <c r="H551" s="2">
        <v>237.9393</v>
      </c>
      <c r="I551" s="2">
        <v>100</v>
      </c>
    </row>
    <row r="552" spans="1:9" x14ac:dyDescent="0.35">
      <c r="A552" s="2" t="s">
        <v>428</v>
      </c>
      <c r="B552" s="2">
        <v>1000000000</v>
      </c>
      <c r="C552" s="2" t="s">
        <v>23</v>
      </c>
      <c r="D552" s="2" t="s">
        <v>43</v>
      </c>
      <c r="E552" s="3">
        <v>44540</v>
      </c>
      <c r="F552" s="2" t="s">
        <v>46</v>
      </c>
      <c r="G552" s="2">
        <v>7</v>
      </c>
      <c r="H552" s="2">
        <v>161.0907</v>
      </c>
      <c r="I552" s="2">
        <v>100</v>
      </c>
    </row>
    <row r="553" spans="1:9" x14ac:dyDescent="0.35">
      <c r="A553" s="2" t="s">
        <v>429</v>
      </c>
      <c r="B553" s="2">
        <v>1250000000</v>
      </c>
      <c r="C553" s="2" t="s">
        <v>23</v>
      </c>
      <c r="D553" s="2" t="s">
        <v>32</v>
      </c>
      <c r="E553" s="3">
        <v>44704</v>
      </c>
      <c r="F553" s="3">
        <v>15484</v>
      </c>
      <c r="G553" s="2">
        <v>5.875</v>
      </c>
      <c r="H553" s="2">
        <v>120.3586</v>
      </c>
      <c r="I553" s="2">
        <v>100</v>
      </c>
    </row>
    <row r="554" spans="1:9" x14ac:dyDescent="0.35">
      <c r="A554" s="2" t="s">
        <v>430</v>
      </c>
      <c r="B554" s="2">
        <v>175910000</v>
      </c>
      <c r="C554" s="2" t="s">
        <v>53</v>
      </c>
      <c r="D554" s="2" t="s">
        <v>54</v>
      </c>
      <c r="E554" s="3">
        <v>44830</v>
      </c>
      <c r="F554" s="3">
        <v>46654</v>
      </c>
      <c r="G554" s="2">
        <v>2.7170000000000001</v>
      </c>
      <c r="H554" s="2">
        <v>115.94070000000001</v>
      </c>
      <c r="I554" s="2">
        <v>100</v>
      </c>
    </row>
    <row r="555" spans="1:9" x14ac:dyDescent="0.35">
      <c r="A555" s="2" t="s">
        <v>155</v>
      </c>
      <c r="B555" s="2">
        <v>1134900000</v>
      </c>
      <c r="C555" s="2" t="s">
        <v>15</v>
      </c>
      <c r="D555" s="2" t="s">
        <v>116</v>
      </c>
      <c r="E555" s="3">
        <v>45784</v>
      </c>
      <c r="F555" s="3">
        <v>13642</v>
      </c>
      <c r="G555" s="2">
        <v>4</v>
      </c>
      <c r="H555" s="2">
        <v>106.3516</v>
      </c>
      <c r="I555" s="2">
        <v>99.504000000000005</v>
      </c>
    </row>
    <row r="556" spans="1:9" x14ac:dyDescent="0.35">
      <c r="A556" s="2" t="s">
        <v>328</v>
      </c>
      <c r="B556" s="2">
        <v>594605000</v>
      </c>
      <c r="C556" s="2" t="s">
        <v>15</v>
      </c>
      <c r="D556" s="2" t="s">
        <v>116</v>
      </c>
      <c r="E556" s="3">
        <v>45589</v>
      </c>
      <c r="F556" s="3">
        <v>47415</v>
      </c>
      <c r="G556" s="2">
        <v>4.875</v>
      </c>
      <c r="H556" s="2">
        <v>131.89619999999999</v>
      </c>
      <c r="I556" s="2">
        <v>100</v>
      </c>
    </row>
    <row r="557" spans="1:9" x14ac:dyDescent="0.35">
      <c r="A557" s="2" t="s">
        <v>356</v>
      </c>
      <c r="B557" s="2">
        <v>127740000</v>
      </c>
      <c r="C557" s="2" t="s">
        <v>431</v>
      </c>
      <c r="D557" s="2" t="s">
        <v>146</v>
      </c>
      <c r="E557" s="3">
        <v>45352</v>
      </c>
      <c r="F557" s="3">
        <v>12479</v>
      </c>
      <c r="G557" s="2">
        <v>4.2</v>
      </c>
      <c r="H557" s="2">
        <v>98.915999999999997</v>
      </c>
      <c r="I557" s="2" t="s">
        <v>46</v>
      </c>
    </row>
    <row r="558" spans="1:9" x14ac:dyDescent="0.35">
      <c r="A558" s="2" t="s">
        <v>237</v>
      </c>
      <c r="B558" s="2">
        <v>15576675000</v>
      </c>
      <c r="C558" s="2" t="s">
        <v>15</v>
      </c>
      <c r="D558" s="2" t="s">
        <v>32</v>
      </c>
      <c r="E558" s="3">
        <v>44334</v>
      </c>
      <c r="F558" s="3">
        <v>18490</v>
      </c>
      <c r="G558" s="2">
        <v>0</v>
      </c>
      <c r="H558" s="2">
        <v>-2.4548000000000001</v>
      </c>
      <c r="I558" s="2">
        <v>89.215000000000003</v>
      </c>
    </row>
    <row r="559" spans="1:9" x14ac:dyDescent="0.35">
      <c r="A559" s="2" t="s">
        <v>415</v>
      </c>
      <c r="B559" s="2">
        <v>288925000</v>
      </c>
      <c r="C559" s="2" t="s">
        <v>15</v>
      </c>
      <c r="D559" s="2" t="s">
        <v>35</v>
      </c>
      <c r="E559" s="3">
        <v>44505</v>
      </c>
      <c r="F559" s="3">
        <v>11724</v>
      </c>
      <c r="G559" s="2">
        <v>2.25</v>
      </c>
      <c r="H559" s="2">
        <v>216.7098</v>
      </c>
      <c r="I559" s="2">
        <v>99.497</v>
      </c>
    </row>
    <row r="560" spans="1:9" x14ac:dyDescent="0.35">
      <c r="A560" s="2" t="s">
        <v>432</v>
      </c>
      <c r="B560" s="2">
        <v>750000000</v>
      </c>
      <c r="C560" s="2" t="s">
        <v>23</v>
      </c>
      <c r="D560" s="2" t="s">
        <v>433</v>
      </c>
      <c r="E560" s="3">
        <v>45959</v>
      </c>
      <c r="F560" s="3">
        <v>11260</v>
      </c>
      <c r="G560" s="2">
        <v>4.6619999999999999</v>
      </c>
      <c r="H560" s="2">
        <v>129.81880000000001</v>
      </c>
      <c r="I560" s="2">
        <v>100</v>
      </c>
    </row>
    <row r="561" spans="1:9" x14ac:dyDescent="0.35">
      <c r="A561" s="2" t="s">
        <v>434</v>
      </c>
      <c r="B561" s="2">
        <v>251000000</v>
      </c>
      <c r="C561" s="2" t="s">
        <v>49</v>
      </c>
      <c r="D561" s="2" t="s">
        <v>194</v>
      </c>
      <c r="E561" s="3">
        <v>45737</v>
      </c>
      <c r="F561" s="3">
        <v>11403</v>
      </c>
      <c r="G561" s="2">
        <v>5.2469999999999999</v>
      </c>
      <c r="H561" s="2">
        <v>111.6699</v>
      </c>
      <c r="I561" s="2">
        <v>100</v>
      </c>
    </row>
    <row r="562" spans="1:9" x14ac:dyDescent="0.35">
      <c r="A562" s="2" t="s">
        <v>435</v>
      </c>
      <c r="B562" s="2">
        <v>514300000</v>
      </c>
      <c r="C562" s="2" t="s">
        <v>15</v>
      </c>
      <c r="D562" s="2" t="s">
        <v>32</v>
      </c>
      <c r="E562" s="3">
        <v>45672</v>
      </c>
      <c r="F562" s="3">
        <v>10973</v>
      </c>
      <c r="G562" s="2">
        <v>3.25</v>
      </c>
      <c r="H562" s="2">
        <v>43.0458</v>
      </c>
      <c r="I562" s="2">
        <v>99.972999999999999</v>
      </c>
    </row>
    <row r="563" spans="1:9" x14ac:dyDescent="0.35">
      <c r="A563" s="2" t="s">
        <v>155</v>
      </c>
      <c r="B563" s="2">
        <v>1072500000</v>
      </c>
      <c r="C563" s="2" t="s">
        <v>15</v>
      </c>
      <c r="D563" s="2" t="s">
        <v>116</v>
      </c>
      <c r="E563" s="3">
        <v>45460</v>
      </c>
      <c r="F563" s="3">
        <v>11491</v>
      </c>
      <c r="G563" s="2">
        <v>4.125</v>
      </c>
      <c r="H563" s="2">
        <v>72.6233</v>
      </c>
      <c r="I563" s="2">
        <v>99.838999999999999</v>
      </c>
    </row>
    <row r="564" spans="1:9" x14ac:dyDescent="0.35">
      <c r="A564" s="2" t="s">
        <v>176</v>
      </c>
      <c r="B564" s="2">
        <v>1400000000</v>
      </c>
      <c r="C564" s="2" t="s">
        <v>23</v>
      </c>
      <c r="D564" s="2" t="s">
        <v>64</v>
      </c>
      <c r="E564" s="3">
        <v>44384</v>
      </c>
      <c r="F564" s="3">
        <v>11519</v>
      </c>
      <c r="G564" s="2">
        <v>4.75</v>
      </c>
      <c r="H564" s="2">
        <v>301.84230000000002</v>
      </c>
      <c r="I564" s="2">
        <v>100</v>
      </c>
    </row>
    <row r="565" spans="1:9" x14ac:dyDescent="0.35">
      <c r="A565" s="2" t="s">
        <v>84</v>
      </c>
      <c r="B565" s="2">
        <v>300000000</v>
      </c>
      <c r="C565" s="2" t="s">
        <v>23</v>
      </c>
      <c r="D565" s="2" t="s">
        <v>43</v>
      </c>
      <c r="E565" s="3">
        <v>45876</v>
      </c>
      <c r="F565" s="3">
        <v>13011</v>
      </c>
      <c r="G565" s="2">
        <v>5.05</v>
      </c>
      <c r="H565" s="2">
        <v>72.003799999999998</v>
      </c>
      <c r="I565" s="2">
        <v>99.733999999999995</v>
      </c>
    </row>
    <row r="566" spans="1:9" x14ac:dyDescent="0.35">
      <c r="A566" s="2" t="s">
        <v>436</v>
      </c>
      <c r="B566" s="2">
        <v>538500000</v>
      </c>
      <c r="C566" s="2" t="s">
        <v>15</v>
      </c>
      <c r="D566" s="2" t="s">
        <v>35</v>
      </c>
      <c r="E566" s="3">
        <v>45419</v>
      </c>
      <c r="F566" s="3">
        <v>11816</v>
      </c>
      <c r="G566" s="2">
        <v>4</v>
      </c>
      <c r="H566" s="2">
        <v>89.854799999999997</v>
      </c>
      <c r="I566" s="2">
        <v>99.945999999999998</v>
      </c>
    </row>
    <row r="567" spans="1:9" x14ac:dyDescent="0.35">
      <c r="A567" s="2" t="s">
        <v>437</v>
      </c>
      <c r="B567" s="2">
        <v>1104700000</v>
      </c>
      <c r="C567" s="2" t="s">
        <v>15</v>
      </c>
      <c r="D567" s="2" t="s">
        <v>35</v>
      </c>
      <c r="E567" s="3">
        <v>45049</v>
      </c>
      <c r="F567" s="3">
        <v>16013</v>
      </c>
      <c r="G567" s="2">
        <v>6</v>
      </c>
      <c r="H567" s="2">
        <v>128.61869999999999</v>
      </c>
      <c r="I567" s="2">
        <v>99.655000000000001</v>
      </c>
    </row>
    <row r="568" spans="1:9" x14ac:dyDescent="0.35">
      <c r="A568" s="2" t="s">
        <v>171</v>
      </c>
      <c r="B568" s="2">
        <v>1697250000</v>
      </c>
      <c r="C568" s="2" t="s">
        <v>15</v>
      </c>
      <c r="D568" s="2" t="s">
        <v>35</v>
      </c>
      <c r="E568" s="3">
        <v>43419</v>
      </c>
      <c r="F568" s="3">
        <v>11277</v>
      </c>
      <c r="G568" s="2">
        <v>2.5</v>
      </c>
      <c r="H568" s="2">
        <v>87.153199999999998</v>
      </c>
      <c r="I568" s="2">
        <v>99.918000000000006</v>
      </c>
    </row>
    <row r="569" spans="1:9" x14ac:dyDescent="0.35">
      <c r="A569" s="2" t="s">
        <v>214</v>
      </c>
      <c r="B569" s="2">
        <v>602500000</v>
      </c>
      <c r="C569" s="2" t="s">
        <v>15</v>
      </c>
      <c r="D569" s="2" t="s">
        <v>32</v>
      </c>
      <c r="E569" s="3">
        <v>44322</v>
      </c>
      <c r="F569" s="3">
        <v>46513</v>
      </c>
      <c r="G569" s="2">
        <v>2</v>
      </c>
      <c r="H569" s="2">
        <v>40.730600000000003</v>
      </c>
      <c r="I569" s="2">
        <v>100</v>
      </c>
    </row>
    <row r="570" spans="1:9" x14ac:dyDescent="0.35">
      <c r="A570" s="2" t="s">
        <v>302</v>
      </c>
      <c r="B570" s="2">
        <v>592650000</v>
      </c>
      <c r="C570" s="2" t="s">
        <v>15</v>
      </c>
      <c r="D570" s="2" t="s">
        <v>16</v>
      </c>
      <c r="E570" s="3">
        <v>45917</v>
      </c>
      <c r="F570" s="3">
        <v>12679</v>
      </c>
      <c r="G570" s="2">
        <v>3.5</v>
      </c>
      <c r="H570" s="2">
        <v>88.183099999999996</v>
      </c>
      <c r="I570" s="2">
        <v>99.650999999999996</v>
      </c>
    </row>
    <row r="571" spans="1:9" x14ac:dyDescent="0.35">
      <c r="A571" s="2" t="s">
        <v>31</v>
      </c>
      <c r="B571" s="2">
        <v>572400000</v>
      </c>
      <c r="C571" s="2" t="s">
        <v>15</v>
      </c>
      <c r="D571" s="2" t="s">
        <v>32</v>
      </c>
      <c r="E571" s="3">
        <v>45813</v>
      </c>
      <c r="F571" s="3">
        <v>13306</v>
      </c>
      <c r="G571" s="2">
        <v>3.875</v>
      </c>
      <c r="H571" s="2">
        <v>92.253200000000007</v>
      </c>
      <c r="I571" s="2">
        <v>99.727000000000004</v>
      </c>
    </row>
    <row r="572" spans="1:9" x14ac:dyDescent="0.35">
      <c r="A572" s="2" t="s">
        <v>200</v>
      </c>
      <c r="B572" s="2">
        <v>771600000</v>
      </c>
      <c r="C572" s="2" t="s">
        <v>15</v>
      </c>
      <c r="D572" s="2" t="s">
        <v>32</v>
      </c>
      <c r="E572" s="3">
        <v>45671</v>
      </c>
      <c r="F572" s="3">
        <v>11702</v>
      </c>
      <c r="G572" s="2">
        <v>3.625</v>
      </c>
      <c r="H572" s="2">
        <v>88.225499999999997</v>
      </c>
      <c r="I572" s="2">
        <v>99.308000000000007</v>
      </c>
    </row>
    <row r="573" spans="1:9" x14ac:dyDescent="0.35">
      <c r="A573" s="2" t="s">
        <v>342</v>
      </c>
      <c r="B573" s="2">
        <v>1633350000</v>
      </c>
      <c r="C573" s="2" t="s">
        <v>15</v>
      </c>
      <c r="D573" s="2" t="s">
        <v>35</v>
      </c>
      <c r="E573" s="3">
        <v>45489</v>
      </c>
      <c r="F573" s="3">
        <v>46950</v>
      </c>
      <c r="G573" s="2">
        <v>2.5859999999999999</v>
      </c>
      <c r="H573" s="2" t="s">
        <v>51</v>
      </c>
      <c r="I573" s="2">
        <v>100</v>
      </c>
    </row>
    <row r="574" spans="1:9" x14ac:dyDescent="0.35">
      <c r="A574" s="2" t="s">
        <v>238</v>
      </c>
      <c r="B574" s="2">
        <v>11429580000</v>
      </c>
      <c r="C574" s="2" t="s">
        <v>15</v>
      </c>
      <c r="D574" s="2" t="s">
        <v>91</v>
      </c>
      <c r="E574" s="3">
        <v>44712</v>
      </c>
      <c r="F574" s="3">
        <v>18041</v>
      </c>
      <c r="G574" s="2">
        <v>1.85</v>
      </c>
      <c r="H574" s="2">
        <v>27.4679</v>
      </c>
      <c r="I574" s="2">
        <v>99.453999999999994</v>
      </c>
    </row>
    <row r="575" spans="1:9" x14ac:dyDescent="0.35">
      <c r="A575" s="2" t="s">
        <v>438</v>
      </c>
      <c r="B575" s="2">
        <v>984000000</v>
      </c>
      <c r="C575" s="2" t="s">
        <v>15</v>
      </c>
      <c r="D575" s="2" t="s">
        <v>43</v>
      </c>
      <c r="E575" s="3">
        <v>44826</v>
      </c>
      <c r="F575" s="3">
        <v>47018</v>
      </c>
      <c r="G575" s="2">
        <v>3.7130000000000001</v>
      </c>
      <c r="H575" s="2">
        <v>48.2119</v>
      </c>
      <c r="I575" s="2">
        <v>100</v>
      </c>
    </row>
    <row r="576" spans="1:9" x14ac:dyDescent="0.35">
      <c r="A576" s="2" t="s">
        <v>409</v>
      </c>
      <c r="B576" s="2">
        <v>582200000</v>
      </c>
      <c r="C576" s="2" t="s">
        <v>15</v>
      </c>
      <c r="D576" s="2" t="s">
        <v>91</v>
      </c>
      <c r="E576" s="3">
        <v>45902</v>
      </c>
      <c r="F576" s="3">
        <v>12299</v>
      </c>
      <c r="G576" s="2">
        <v>3.375</v>
      </c>
      <c r="H576" s="2">
        <v>91.415700000000001</v>
      </c>
      <c r="I576" s="2">
        <v>99.272000000000006</v>
      </c>
    </row>
    <row r="577" spans="1:9" x14ac:dyDescent="0.35">
      <c r="A577" s="2" t="s">
        <v>271</v>
      </c>
      <c r="B577" s="2">
        <v>875625000</v>
      </c>
      <c r="C577" s="2" t="s">
        <v>15</v>
      </c>
      <c r="D577" s="2" t="s">
        <v>32</v>
      </c>
      <c r="E577" s="3">
        <v>45903</v>
      </c>
      <c r="F577" s="3">
        <v>46997</v>
      </c>
      <c r="G577" s="2">
        <v>3.25</v>
      </c>
      <c r="H577" s="2">
        <v>105.88200000000001</v>
      </c>
      <c r="I577" s="2">
        <v>99.733999999999995</v>
      </c>
    </row>
    <row r="578" spans="1:9" x14ac:dyDescent="0.35">
      <c r="A578" s="2" t="s">
        <v>41</v>
      </c>
      <c r="B578" s="2">
        <v>916560000</v>
      </c>
      <c r="C578" s="2" t="s">
        <v>15</v>
      </c>
      <c r="D578" s="2" t="s">
        <v>32</v>
      </c>
      <c r="E578" s="3">
        <v>45827</v>
      </c>
      <c r="F578" s="3">
        <v>46923</v>
      </c>
      <c r="G578" s="2">
        <v>2.75</v>
      </c>
      <c r="H578" s="2">
        <v>66.281099999999995</v>
      </c>
      <c r="I578" s="2">
        <v>99.653999999999996</v>
      </c>
    </row>
    <row r="579" spans="1:9" x14ac:dyDescent="0.35">
      <c r="A579" s="2" t="s">
        <v>439</v>
      </c>
      <c r="B579" s="2">
        <v>929920000</v>
      </c>
      <c r="C579" s="2" t="s">
        <v>15</v>
      </c>
      <c r="D579" s="2" t="s">
        <v>37</v>
      </c>
      <c r="E579" s="3">
        <v>45832</v>
      </c>
      <c r="F579" s="3">
        <v>11864</v>
      </c>
      <c r="G579" s="2">
        <v>3.375</v>
      </c>
      <c r="H579" s="2">
        <v>35.404000000000003</v>
      </c>
      <c r="I579" s="2">
        <v>99.582999999999998</v>
      </c>
    </row>
    <row r="580" spans="1:9" x14ac:dyDescent="0.35">
      <c r="A580" s="2" t="s">
        <v>268</v>
      </c>
      <c r="B580" s="2">
        <v>1053200000</v>
      </c>
      <c r="C580" s="2" t="s">
        <v>15</v>
      </c>
      <c r="D580" s="2" t="s">
        <v>35</v>
      </c>
      <c r="E580" s="3">
        <v>45616</v>
      </c>
      <c r="F580" s="3">
        <v>13108</v>
      </c>
      <c r="G580" s="2">
        <v>3.75</v>
      </c>
      <c r="H580" s="2">
        <v>82.904399999999995</v>
      </c>
      <c r="I580" s="2">
        <v>99.760999999999996</v>
      </c>
    </row>
    <row r="581" spans="1:9" x14ac:dyDescent="0.35">
      <c r="A581" s="2" t="s">
        <v>440</v>
      </c>
      <c r="B581" s="2">
        <v>528450000</v>
      </c>
      <c r="C581" s="2" t="s">
        <v>15</v>
      </c>
      <c r="D581" s="2" t="s">
        <v>37</v>
      </c>
      <c r="E581" s="3">
        <v>45195</v>
      </c>
      <c r="F581" s="3">
        <v>47022</v>
      </c>
      <c r="G581" s="2">
        <v>5.5</v>
      </c>
      <c r="H581" s="2">
        <v>63.7958</v>
      </c>
      <c r="I581" s="2">
        <v>99.838999999999999</v>
      </c>
    </row>
    <row r="582" spans="1:9" x14ac:dyDescent="0.35">
      <c r="A582" s="2" t="s">
        <v>114</v>
      </c>
      <c r="B582" s="2">
        <v>900000000</v>
      </c>
      <c r="C582" s="2" t="s">
        <v>23</v>
      </c>
      <c r="D582" s="2" t="s">
        <v>43</v>
      </c>
      <c r="E582" s="3">
        <v>45063</v>
      </c>
      <c r="F582" s="3">
        <v>46905</v>
      </c>
      <c r="G582" s="2">
        <v>5.45</v>
      </c>
      <c r="H582" s="2">
        <v>93.112899999999996</v>
      </c>
      <c r="I582" s="2">
        <v>99.94</v>
      </c>
    </row>
    <row r="583" spans="1:9" x14ac:dyDescent="0.35">
      <c r="A583" s="2" t="s">
        <v>441</v>
      </c>
      <c r="B583" s="2">
        <v>450000000</v>
      </c>
      <c r="C583" s="2" t="s">
        <v>23</v>
      </c>
      <c r="D583" s="2" t="s">
        <v>81</v>
      </c>
      <c r="E583" s="3">
        <v>43859</v>
      </c>
      <c r="F583" s="3">
        <v>46451</v>
      </c>
      <c r="G583" s="2">
        <v>5.875</v>
      </c>
      <c r="H583" s="2">
        <v>244.31559999999999</v>
      </c>
      <c r="I583" s="2">
        <v>100</v>
      </c>
    </row>
    <row r="584" spans="1:9" x14ac:dyDescent="0.35">
      <c r="A584" s="2" t="s">
        <v>299</v>
      </c>
      <c r="B584" s="2">
        <v>350000000</v>
      </c>
      <c r="C584" s="2" t="s">
        <v>23</v>
      </c>
      <c r="D584" s="2" t="s">
        <v>43</v>
      </c>
      <c r="E584" s="3">
        <v>44340</v>
      </c>
      <c r="F584" s="3">
        <v>11475</v>
      </c>
      <c r="G584" s="2">
        <v>3.4</v>
      </c>
      <c r="H584" s="2">
        <v>148.9556</v>
      </c>
      <c r="I584" s="2">
        <v>99.587000000000003</v>
      </c>
    </row>
    <row r="585" spans="1:9" x14ac:dyDescent="0.35">
      <c r="A585" s="2" t="s">
        <v>275</v>
      </c>
      <c r="B585" s="2">
        <v>712300000</v>
      </c>
      <c r="C585" s="2" t="s">
        <v>276</v>
      </c>
      <c r="D585" s="2" t="s">
        <v>263</v>
      </c>
      <c r="E585" s="3">
        <v>45947</v>
      </c>
      <c r="F585" s="3">
        <v>20790</v>
      </c>
      <c r="G585" s="2">
        <v>3.5</v>
      </c>
      <c r="H585" s="2">
        <v>-0.45369999999999999</v>
      </c>
      <c r="I585" s="2">
        <v>96.02</v>
      </c>
    </row>
    <row r="586" spans="1:9" x14ac:dyDescent="0.35">
      <c r="A586" s="2" t="s">
        <v>442</v>
      </c>
      <c r="B586" s="2">
        <v>182700000</v>
      </c>
      <c r="C586" s="2" t="s">
        <v>276</v>
      </c>
      <c r="D586" s="2" t="s">
        <v>263</v>
      </c>
      <c r="E586" s="3">
        <v>45818</v>
      </c>
      <c r="F586" s="3">
        <v>20342</v>
      </c>
      <c r="G586" s="2">
        <v>5.3730000000000002</v>
      </c>
      <c r="H586" s="2">
        <v>211.20670000000001</v>
      </c>
      <c r="I586" s="2">
        <v>100</v>
      </c>
    </row>
    <row r="587" spans="1:9" x14ac:dyDescent="0.35">
      <c r="A587" s="2" t="s">
        <v>443</v>
      </c>
      <c r="B587" s="2">
        <v>896550000</v>
      </c>
      <c r="C587" s="2" t="s">
        <v>15</v>
      </c>
      <c r="D587" s="2" t="s">
        <v>35</v>
      </c>
      <c r="E587" s="3">
        <v>44165</v>
      </c>
      <c r="F587" s="3">
        <v>14945</v>
      </c>
      <c r="G587" s="2">
        <v>0.5</v>
      </c>
      <c r="H587" s="2">
        <v>28.2867</v>
      </c>
      <c r="I587" s="2">
        <v>99.432000000000002</v>
      </c>
    </row>
    <row r="588" spans="1:9" x14ac:dyDescent="0.35">
      <c r="A588" s="2" t="s">
        <v>444</v>
      </c>
      <c r="B588" s="2">
        <v>635977500</v>
      </c>
      <c r="C588" s="2" t="s">
        <v>63</v>
      </c>
      <c r="D588" s="2" t="s">
        <v>64</v>
      </c>
      <c r="E588" s="3">
        <v>44589</v>
      </c>
      <c r="F588" s="3">
        <v>46568</v>
      </c>
      <c r="G588" s="2">
        <v>6.5</v>
      </c>
      <c r="H588" s="2">
        <v>2567.7366000000002</v>
      </c>
      <c r="I588" s="2">
        <v>100</v>
      </c>
    </row>
    <row r="589" spans="1:9" x14ac:dyDescent="0.35">
      <c r="A589" s="2" t="s">
        <v>108</v>
      </c>
      <c r="B589" s="2">
        <v>251658000</v>
      </c>
      <c r="C589" s="2" t="s">
        <v>445</v>
      </c>
      <c r="D589" s="2" t="s">
        <v>109</v>
      </c>
      <c r="E589" s="3">
        <v>45716</v>
      </c>
      <c r="F589" s="3">
        <v>12843</v>
      </c>
      <c r="G589" s="2">
        <v>6.875</v>
      </c>
      <c r="H589" s="2">
        <v>29.226600000000001</v>
      </c>
      <c r="I589" s="2">
        <v>100</v>
      </c>
    </row>
    <row r="590" spans="1:9" x14ac:dyDescent="0.35">
      <c r="A590" s="2" t="s">
        <v>165</v>
      </c>
      <c r="B590" s="2">
        <v>832575000</v>
      </c>
      <c r="C590" s="2" t="s">
        <v>15</v>
      </c>
      <c r="D590" s="2" t="s">
        <v>32</v>
      </c>
      <c r="E590" s="3">
        <v>45540</v>
      </c>
      <c r="F590" s="3">
        <v>11022</v>
      </c>
      <c r="G590" s="2">
        <v>3.125</v>
      </c>
      <c r="H590" s="2">
        <v>53.1357</v>
      </c>
      <c r="I590" s="2">
        <v>99.59</v>
      </c>
    </row>
    <row r="591" spans="1:9" x14ac:dyDescent="0.35">
      <c r="A591" s="2" t="s">
        <v>446</v>
      </c>
      <c r="B591" s="2">
        <v>528750000</v>
      </c>
      <c r="C591" s="2" t="s">
        <v>15</v>
      </c>
      <c r="D591" s="2" t="s">
        <v>35</v>
      </c>
      <c r="E591" s="3">
        <v>45224</v>
      </c>
      <c r="F591" s="3">
        <v>11621</v>
      </c>
      <c r="G591" s="2">
        <v>4.875</v>
      </c>
      <c r="H591" s="2">
        <v>87.924499999999995</v>
      </c>
      <c r="I591" s="2">
        <v>99.534000000000006</v>
      </c>
    </row>
    <row r="592" spans="1:9" x14ac:dyDescent="0.35">
      <c r="A592" s="2" t="s">
        <v>447</v>
      </c>
      <c r="B592" s="2">
        <v>1086300000</v>
      </c>
      <c r="C592" s="2" t="s">
        <v>15</v>
      </c>
      <c r="D592" s="2" t="s">
        <v>186</v>
      </c>
      <c r="E592" s="3">
        <v>44949</v>
      </c>
      <c r="F592" s="3">
        <v>46714</v>
      </c>
      <c r="G592" s="2">
        <v>3.75</v>
      </c>
      <c r="H592" s="2">
        <v>45.801900000000003</v>
      </c>
      <c r="I592" s="2">
        <v>99.546000000000006</v>
      </c>
    </row>
    <row r="593" spans="1:9" x14ac:dyDescent="0.35">
      <c r="A593" s="2" t="s">
        <v>165</v>
      </c>
      <c r="B593" s="2">
        <v>324600000</v>
      </c>
      <c r="C593" s="2" t="s">
        <v>49</v>
      </c>
      <c r="D593" s="2" t="s">
        <v>32</v>
      </c>
      <c r="E593" s="3">
        <v>45951</v>
      </c>
      <c r="F593" s="3">
        <v>13078</v>
      </c>
      <c r="G593" s="2">
        <v>5.4610000000000003</v>
      </c>
      <c r="H593" s="2">
        <v>112.4008</v>
      </c>
      <c r="I593" s="2">
        <v>100</v>
      </c>
    </row>
    <row r="594" spans="1:9" x14ac:dyDescent="0.35">
      <c r="A594" s="2" t="s">
        <v>448</v>
      </c>
      <c r="B594" s="2">
        <v>52300000</v>
      </c>
      <c r="C594" s="2" t="s">
        <v>287</v>
      </c>
      <c r="D594" s="2" t="s">
        <v>30</v>
      </c>
      <c r="E594" s="3">
        <v>45894</v>
      </c>
      <c r="F594" s="3">
        <v>11196</v>
      </c>
      <c r="G594" s="2">
        <v>2.2210000000000001</v>
      </c>
      <c r="H594" s="2" t="s">
        <v>51</v>
      </c>
      <c r="I594" s="2">
        <v>100</v>
      </c>
    </row>
    <row r="595" spans="1:9" x14ac:dyDescent="0.35">
      <c r="A595" s="2" t="s">
        <v>449</v>
      </c>
      <c r="B595" s="2">
        <v>575150000</v>
      </c>
      <c r="C595" s="2" t="s">
        <v>15</v>
      </c>
      <c r="D595" s="2" t="s">
        <v>116</v>
      </c>
      <c r="E595" s="3">
        <v>45825</v>
      </c>
      <c r="F595" s="3">
        <v>12587</v>
      </c>
      <c r="G595" s="2">
        <v>3.625</v>
      </c>
      <c r="H595" s="2">
        <v>114.59099999999999</v>
      </c>
      <c r="I595" s="2">
        <v>98.433999999999997</v>
      </c>
    </row>
    <row r="596" spans="1:9" x14ac:dyDescent="0.35">
      <c r="A596" s="2" t="s">
        <v>100</v>
      </c>
      <c r="B596" s="2">
        <v>542250000</v>
      </c>
      <c r="C596" s="2" t="s">
        <v>15</v>
      </c>
      <c r="D596" s="2" t="s">
        <v>18</v>
      </c>
      <c r="E596" s="3">
        <v>45736</v>
      </c>
      <c r="F596" s="3">
        <v>12133</v>
      </c>
      <c r="G596" s="2">
        <v>3.75</v>
      </c>
      <c r="H596" s="2">
        <v>91.658699999999996</v>
      </c>
      <c r="I596" s="2">
        <v>99.33</v>
      </c>
    </row>
    <row r="597" spans="1:9" x14ac:dyDescent="0.35">
      <c r="A597" s="2" t="s">
        <v>450</v>
      </c>
      <c r="B597" s="2">
        <v>500000000</v>
      </c>
      <c r="C597" s="2" t="s">
        <v>23</v>
      </c>
      <c r="D597" s="2" t="s">
        <v>261</v>
      </c>
      <c r="E597" s="3">
        <v>45399</v>
      </c>
      <c r="F597" s="3">
        <v>12526</v>
      </c>
      <c r="G597" s="2">
        <v>6.375</v>
      </c>
      <c r="H597" s="2">
        <v>119.99079999999999</v>
      </c>
      <c r="I597" s="2">
        <v>98.947000000000003</v>
      </c>
    </row>
    <row r="598" spans="1:9" x14ac:dyDescent="0.35">
      <c r="A598" s="2" t="s">
        <v>451</v>
      </c>
      <c r="B598" s="2">
        <v>690000000</v>
      </c>
      <c r="C598" s="2" t="s">
        <v>23</v>
      </c>
      <c r="D598" s="2" t="s">
        <v>43</v>
      </c>
      <c r="E598" s="3">
        <v>44281</v>
      </c>
      <c r="F598" s="3">
        <v>46113</v>
      </c>
      <c r="G598" s="2">
        <v>0.25</v>
      </c>
      <c r="H598" s="2">
        <v>-21881.1463</v>
      </c>
      <c r="I598" s="2">
        <v>100</v>
      </c>
    </row>
    <row r="599" spans="1:9" x14ac:dyDescent="0.35">
      <c r="A599" s="2" t="s">
        <v>244</v>
      </c>
      <c r="B599" s="2">
        <v>575900000</v>
      </c>
      <c r="C599" s="2" t="s">
        <v>15</v>
      </c>
      <c r="D599" s="2" t="s">
        <v>37</v>
      </c>
      <c r="E599" s="3">
        <v>45985</v>
      </c>
      <c r="F599" s="3">
        <v>11833</v>
      </c>
      <c r="G599" s="2">
        <v>3.25</v>
      </c>
      <c r="H599" s="2">
        <v>81.232200000000006</v>
      </c>
      <c r="I599" s="2">
        <v>99.322999999999993</v>
      </c>
    </row>
    <row r="600" spans="1:9" x14ac:dyDescent="0.35">
      <c r="A600" s="2" t="s">
        <v>452</v>
      </c>
      <c r="B600" s="2">
        <v>400000000</v>
      </c>
      <c r="C600" s="2" t="s">
        <v>23</v>
      </c>
      <c r="D600" s="2" t="s">
        <v>43</v>
      </c>
      <c r="E600" s="3">
        <v>45840</v>
      </c>
      <c r="F600" s="3">
        <v>46936</v>
      </c>
      <c r="G600" s="2">
        <v>4.375</v>
      </c>
      <c r="H600" s="2">
        <v>47.649799999999999</v>
      </c>
      <c r="I600" s="2">
        <v>99.9</v>
      </c>
    </row>
    <row r="601" spans="1:9" x14ac:dyDescent="0.35">
      <c r="A601" s="2" t="s">
        <v>108</v>
      </c>
      <c r="B601" s="2">
        <v>1500000000</v>
      </c>
      <c r="C601" s="2" t="s">
        <v>23</v>
      </c>
      <c r="D601" s="2" t="s">
        <v>109</v>
      </c>
      <c r="E601" s="3">
        <v>42473</v>
      </c>
      <c r="F601" s="3">
        <v>46125</v>
      </c>
      <c r="G601" s="2">
        <v>2.125</v>
      </c>
      <c r="H601" s="2">
        <v>-5.5366999999999997</v>
      </c>
      <c r="I601" s="2">
        <v>100</v>
      </c>
    </row>
    <row r="602" spans="1:9" x14ac:dyDescent="0.35">
      <c r="A602" s="2" t="s">
        <v>324</v>
      </c>
      <c r="B602" s="2">
        <v>811200000</v>
      </c>
      <c r="C602" s="2" t="s">
        <v>15</v>
      </c>
      <c r="D602" s="2" t="s">
        <v>79</v>
      </c>
      <c r="E602" s="3">
        <v>45441</v>
      </c>
      <c r="F602" s="3">
        <v>12933</v>
      </c>
      <c r="G602" s="2">
        <v>4.125</v>
      </c>
      <c r="H602" s="2">
        <v>102.012</v>
      </c>
      <c r="I602" s="2">
        <v>99.707999999999998</v>
      </c>
    </row>
    <row r="603" spans="1:9" x14ac:dyDescent="0.35">
      <c r="A603" s="2" t="s">
        <v>48</v>
      </c>
      <c r="B603" s="2">
        <v>7522200000</v>
      </c>
      <c r="C603" s="2" t="s">
        <v>15</v>
      </c>
      <c r="D603" s="2" t="s">
        <v>32</v>
      </c>
      <c r="E603" s="3">
        <v>45420</v>
      </c>
      <c r="F603" s="3">
        <v>11779</v>
      </c>
      <c r="G603" s="2">
        <v>2.875</v>
      </c>
      <c r="H603" s="2">
        <v>19.024699999999999</v>
      </c>
      <c r="I603" s="2">
        <v>99.69</v>
      </c>
    </row>
    <row r="604" spans="1:9" x14ac:dyDescent="0.35">
      <c r="A604" s="2" t="s">
        <v>453</v>
      </c>
      <c r="B604" s="2">
        <v>231680000</v>
      </c>
      <c r="C604" s="2" t="s">
        <v>15</v>
      </c>
      <c r="D604" s="2" t="s">
        <v>37</v>
      </c>
      <c r="E604" s="3">
        <v>44503</v>
      </c>
      <c r="F604" s="3">
        <v>46694</v>
      </c>
      <c r="G604" s="2">
        <v>2.25</v>
      </c>
      <c r="H604" s="2">
        <v>10.810700000000001</v>
      </c>
      <c r="I604" s="2">
        <v>100</v>
      </c>
    </row>
    <row r="605" spans="1:9" x14ac:dyDescent="0.35">
      <c r="A605" s="2" t="s">
        <v>454</v>
      </c>
      <c r="B605" s="2">
        <v>466040000</v>
      </c>
      <c r="C605" s="2" t="s">
        <v>15</v>
      </c>
      <c r="D605" s="2" t="s">
        <v>455</v>
      </c>
      <c r="E605" s="3">
        <v>45974</v>
      </c>
      <c r="F605" s="3">
        <v>11275</v>
      </c>
      <c r="G605" s="2">
        <v>3.6120000000000001</v>
      </c>
      <c r="H605" s="2">
        <v>133.97810000000001</v>
      </c>
      <c r="I605" s="2">
        <v>100</v>
      </c>
    </row>
    <row r="606" spans="1:9" x14ac:dyDescent="0.35">
      <c r="A606" s="2" t="s">
        <v>456</v>
      </c>
      <c r="B606" s="2">
        <v>586850000</v>
      </c>
      <c r="C606" s="2" t="s">
        <v>15</v>
      </c>
      <c r="D606" s="2" t="s">
        <v>16</v>
      </c>
      <c r="E606" s="3">
        <v>45911</v>
      </c>
      <c r="F606" s="3">
        <v>47463</v>
      </c>
      <c r="G606" s="2">
        <v>3</v>
      </c>
      <c r="H606" s="2">
        <v>75.4666</v>
      </c>
      <c r="I606" s="2">
        <v>99.911000000000001</v>
      </c>
    </row>
    <row r="607" spans="1:9" x14ac:dyDescent="0.35">
      <c r="A607" s="2" t="s">
        <v>317</v>
      </c>
      <c r="B607" s="2">
        <v>190789500</v>
      </c>
      <c r="C607" s="2" t="s">
        <v>53</v>
      </c>
      <c r="D607" s="2" t="s">
        <v>54</v>
      </c>
      <c r="E607" s="3">
        <v>45869</v>
      </c>
      <c r="F607" s="3">
        <v>46517</v>
      </c>
      <c r="G607" s="2">
        <v>0.54074413700000001</v>
      </c>
      <c r="H607" s="2" t="s">
        <v>51</v>
      </c>
      <c r="I607" s="2">
        <v>100</v>
      </c>
    </row>
    <row r="608" spans="1:9" x14ac:dyDescent="0.35">
      <c r="A608" s="2" t="s">
        <v>40</v>
      </c>
      <c r="B608" s="2">
        <v>150360000</v>
      </c>
      <c r="C608" s="2" t="s">
        <v>20</v>
      </c>
      <c r="D608" s="2" t="s">
        <v>21</v>
      </c>
      <c r="E608" s="3">
        <v>45727</v>
      </c>
      <c r="F608" s="3">
        <v>11759</v>
      </c>
      <c r="G608" s="2">
        <v>3.1040000000000001</v>
      </c>
      <c r="H608" s="2">
        <v>97.547600000000003</v>
      </c>
      <c r="I608" s="2">
        <v>100</v>
      </c>
    </row>
    <row r="609" spans="1:9" x14ac:dyDescent="0.35">
      <c r="A609" s="2" t="s">
        <v>457</v>
      </c>
      <c r="B609" s="2">
        <v>1185800000</v>
      </c>
      <c r="C609" s="2" t="s">
        <v>15</v>
      </c>
      <c r="D609" s="2" t="s">
        <v>32</v>
      </c>
      <c r="E609" s="3">
        <v>44084</v>
      </c>
      <c r="F609" s="3">
        <v>11211</v>
      </c>
      <c r="G609" s="2">
        <v>0.75</v>
      </c>
      <c r="H609" s="2">
        <v>49.996299999999998</v>
      </c>
      <c r="I609" s="2">
        <v>99.188000000000002</v>
      </c>
    </row>
    <row r="610" spans="1:9" x14ac:dyDescent="0.35">
      <c r="A610" s="2" t="s">
        <v>360</v>
      </c>
      <c r="B610" s="2">
        <v>450000000</v>
      </c>
      <c r="C610" s="2" t="s">
        <v>23</v>
      </c>
      <c r="D610" s="2" t="s">
        <v>81</v>
      </c>
      <c r="E610" s="3">
        <v>42923</v>
      </c>
      <c r="F610" s="3">
        <v>46575</v>
      </c>
      <c r="G610" s="2">
        <v>3.875</v>
      </c>
      <c r="H610" s="2">
        <v>78.630600000000001</v>
      </c>
      <c r="I610" s="2">
        <v>99.263000000000005</v>
      </c>
    </row>
    <row r="611" spans="1:9" x14ac:dyDescent="0.35">
      <c r="A611" s="2" t="s">
        <v>189</v>
      </c>
      <c r="B611" s="2">
        <v>500000000</v>
      </c>
      <c r="C611" s="2" t="s">
        <v>23</v>
      </c>
      <c r="D611" s="2" t="s">
        <v>91</v>
      </c>
      <c r="E611" s="3">
        <v>42997</v>
      </c>
      <c r="F611" s="3">
        <v>46649</v>
      </c>
      <c r="G611" s="2">
        <v>4.875</v>
      </c>
      <c r="H611" s="2">
        <v>131.73670000000001</v>
      </c>
      <c r="I611" s="2">
        <v>99.414000000000001</v>
      </c>
    </row>
    <row r="612" spans="1:9" x14ac:dyDescent="0.35">
      <c r="A612" s="2" t="s">
        <v>458</v>
      </c>
      <c r="B612" s="2">
        <v>750000000</v>
      </c>
      <c r="C612" s="2" t="s">
        <v>23</v>
      </c>
      <c r="D612" s="2" t="s">
        <v>459</v>
      </c>
      <c r="E612" s="3">
        <v>44391</v>
      </c>
      <c r="F612" s="3">
        <v>47331</v>
      </c>
      <c r="G612" s="2">
        <v>5.5</v>
      </c>
      <c r="H612" s="2">
        <v>351.84210000000002</v>
      </c>
      <c r="I612" s="2">
        <v>100</v>
      </c>
    </row>
    <row r="613" spans="1:9" x14ac:dyDescent="0.35">
      <c r="A613" s="2" t="s">
        <v>243</v>
      </c>
      <c r="B613" s="2">
        <v>786225000</v>
      </c>
      <c r="C613" s="2" t="s">
        <v>15</v>
      </c>
      <c r="D613" s="2" t="s">
        <v>37</v>
      </c>
      <c r="E613" s="3">
        <v>45705</v>
      </c>
      <c r="F613" s="3">
        <v>11736</v>
      </c>
      <c r="G613" s="2">
        <v>3.125</v>
      </c>
      <c r="H613" s="2">
        <v>67.249700000000004</v>
      </c>
      <c r="I613" s="2">
        <v>99.974999999999994</v>
      </c>
    </row>
    <row r="614" spans="1:9" x14ac:dyDescent="0.35">
      <c r="A614" s="2" t="s">
        <v>126</v>
      </c>
      <c r="B614" s="2">
        <v>787650000</v>
      </c>
      <c r="C614" s="2" t="s">
        <v>15</v>
      </c>
      <c r="D614" s="2" t="s">
        <v>35</v>
      </c>
      <c r="E614" s="3">
        <v>45713</v>
      </c>
      <c r="F614" s="3">
        <v>11379</v>
      </c>
      <c r="G614" s="2">
        <v>3</v>
      </c>
      <c r="H614" s="2">
        <v>55.415799999999997</v>
      </c>
      <c r="I614" s="2">
        <v>99.87</v>
      </c>
    </row>
    <row r="615" spans="1:9" x14ac:dyDescent="0.35">
      <c r="A615" s="2" t="s">
        <v>126</v>
      </c>
      <c r="B615" s="2">
        <v>370965000</v>
      </c>
      <c r="C615" s="2" t="s">
        <v>53</v>
      </c>
      <c r="D615" s="2" t="s">
        <v>35</v>
      </c>
      <c r="E615" s="3">
        <v>44987</v>
      </c>
      <c r="F615" s="3">
        <v>46814</v>
      </c>
      <c r="G615" s="2">
        <v>2.625</v>
      </c>
      <c r="H615" s="2">
        <v>71.763300000000001</v>
      </c>
      <c r="I615" s="2">
        <v>100</v>
      </c>
    </row>
    <row r="616" spans="1:9" x14ac:dyDescent="0.35">
      <c r="A616" s="2" t="s">
        <v>41</v>
      </c>
      <c r="B616" s="2">
        <v>874425000</v>
      </c>
      <c r="C616" s="2" t="s">
        <v>15</v>
      </c>
      <c r="D616" s="2" t="s">
        <v>32</v>
      </c>
      <c r="E616" s="3">
        <v>46001</v>
      </c>
      <c r="F616" s="3">
        <v>46731</v>
      </c>
      <c r="G616" s="2">
        <v>2.7189999999999999</v>
      </c>
      <c r="H616" s="2" t="s">
        <v>51</v>
      </c>
      <c r="I616" s="2">
        <v>100</v>
      </c>
    </row>
    <row r="617" spans="1:9" x14ac:dyDescent="0.35">
      <c r="A617" s="2" t="s">
        <v>254</v>
      </c>
      <c r="B617" s="2">
        <v>578800000</v>
      </c>
      <c r="C617" s="2" t="s">
        <v>15</v>
      </c>
      <c r="D617" s="2" t="s">
        <v>116</v>
      </c>
      <c r="E617" s="3">
        <v>45943</v>
      </c>
      <c r="F617" s="2" t="s">
        <v>46</v>
      </c>
      <c r="G617" s="2">
        <v>4.5</v>
      </c>
      <c r="H617" s="2">
        <v>172.38339999999999</v>
      </c>
      <c r="I617" s="2">
        <v>99.081000000000003</v>
      </c>
    </row>
    <row r="618" spans="1:9" x14ac:dyDescent="0.35">
      <c r="A618" s="2" t="s">
        <v>460</v>
      </c>
      <c r="B618" s="2">
        <v>300000000</v>
      </c>
      <c r="C618" s="2" t="s">
        <v>23</v>
      </c>
      <c r="D618" s="2" t="s">
        <v>39</v>
      </c>
      <c r="E618" s="3">
        <v>45798</v>
      </c>
      <c r="F618" s="3">
        <v>46528</v>
      </c>
      <c r="G618" s="2">
        <v>4.375</v>
      </c>
      <c r="H618" s="2">
        <v>36.568800000000003</v>
      </c>
      <c r="I618" s="2">
        <v>99.546000000000006</v>
      </c>
    </row>
    <row r="619" spans="1:9" x14ac:dyDescent="0.35">
      <c r="A619" s="2" t="s">
        <v>324</v>
      </c>
      <c r="B619" s="2">
        <v>811050000</v>
      </c>
      <c r="C619" s="2" t="s">
        <v>15</v>
      </c>
      <c r="D619" s="2" t="s">
        <v>79</v>
      </c>
      <c r="E619" s="3">
        <v>45593</v>
      </c>
      <c r="F619" s="3">
        <v>11624</v>
      </c>
      <c r="G619" s="2">
        <v>3</v>
      </c>
      <c r="H619" s="2">
        <v>67.137500000000003</v>
      </c>
      <c r="I619" s="2">
        <v>99.41</v>
      </c>
    </row>
    <row r="620" spans="1:9" x14ac:dyDescent="0.35">
      <c r="A620" s="2" t="s">
        <v>132</v>
      </c>
      <c r="B620" s="2">
        <v>1227000000</v>
      </c>
      <c r="C620" s="2" t="s">
        <v>15</v>
      </c>
      <c r="D620" s="2" t="s">
        <v>133</v>
      </c>
      <c r="E620" s="3">
        <v>43138</v>
      </c>
      <c r="F620" s="3">
        <v>46241</v>
      </c>
      <c r="G620" s="2">
        <v>1.125</v>
      </c>
      <c r="H620" s="2">
        <v>19.872299999999999</v>
      </c>
      <c r="I620" s="2">
        <v>99.775999999999996</v>
      </c>
    </row>
    <row r="621" spans="1:9" x14ac:dyDescent="0.35">
      <c r="A621" s="2" t="s">
        <v>461</v>
      </c>
      <c r="B621" s="2">
        <v>412260000</v>
      </c>
      <c r="C621" s="2" t="s">
        <v>63</v>
      </c>
      <c r="D621" s="2" t="s">
        <v>64</v>
      </c>
      <c r="E621" s="3">
        <v>44293</v>
      </c>
      <c r="F621" s="3">
        <v>46866</v>
      </c>
      <c r="G621" s="2">
        <v>3.375</v>
      </c>
      <c r="H621" s="2">
        <v>192.88509999999999</v>
      </c>
      <c r="I621" s="2">
        <v>99.433999999999997</v>
      </c>
    </row>
    <row r="622" spans="1:9" x14ac:dyDescent="0.35">
      <c r="A622" s="2" t="s">
        <v>254</v>
      </c>
      <c r="B622" s="2">
        <v>888300000</v>
      </c>
      <c r="C622" s="2" t="s">
        <v>15</v>
      </c>
      <c r="D622" s="2" t="s">
        <v>116</v>
      </c>
      <c r="E622" s="3">
        <v>44379</v>
      </c>
      <c r="F622" s="2" t="s">
        <v>46</v>
      </c>
      <c r="G622" s="2">
        <v>1.875</v>
      </c>
      <c r="H622" s="2">
        <v>142.3741</v>
      </c>
      <c r="I622" s="2">
        <v>99.325000000000003</v>
      </c>
    </row>
    <row r="623" spans="1:9" x14ac:dyDescent="0.35">
      <c r="A623" s="2" t="s">
        <v>462</v>
      </c>
      <c r="B623" s="2">
        <v>375515000</v>
      </c>
      <c r="C623" s="2" t="s">
        <v>15</v>
      </c>
      <c r="D623" s="2" t="s">
        <v>32</v>
      </c>
      <c r="E623" s="3">
        <v>44720</v>
      </c>
      <c r="F623" s="3">
        <v>11848</v>
      </c>
      <c r="G623" s="2">
        <v>1.65</v>
      </c>
      <c r="H623" s="2">
        <v>34.972700000000003</v>
      </c>
      <c r="I623" s="2">
        <v>99.762</v>
      </c>
    </row>
    <row r="624" spans="1:9" x14ac:dyDescent="0.35">
      <c r="A624" s="2" t="s">
        <v>155</v>
      </c>
      <c r="B624" s="2">
        <v>567450000</v>
      </c>
      <c r="C624" s="2" t="s">
        <v>15</v>
      </c>
      <c r="D624" s="2" t="s">
        <v>116</v>
      </c>
      <c r="E624" s="3">
        <v>45784</v>
      </c>
      <c r="F624" s="3">
        <v>16564</v>
      </c>
      <c r="G624" s="2">
        <v>4.625</v>
      </c>
      <c r="H624" s="2">
        <v>139.06010000000001</v>
      </c>
      <c r="I624" s="2">
        <v>98.332999999999998</v>
      </c>
    </row>
    <row r="625" spans="1:9" x14ac:dyDescent="0.35">
      <c r="A625" s="2" t="s">
        <v>100</v>
      </c>
      <c r="B625" s="2">
        <v>706290000</v>
      </c>
      <c r="C625" s="2" t="s">
        <v>15</v>
      </c>
      <c r="D625" s="2" t="s">
        <v>18</v>
      </c>
      <c r="E625" s="3">
        <v>45432</v>
      </c>
      <c r="F625" s="3">
        <v>12924</v>
      </c>
      <c r="G625" s="2">
        <v>4.625</v>
      </c>
      <c r="H625" s="2">
        <v>123.3147</v>
      </c>
      <c r="I625" s="2">
        <v>99.558999999999997</v>
      </c>
    </row>
    <row r="626" spans="1:9" x14ac:dyDescent="0.35">
      <c r="A626" s="2" t="s">
        <v>48</v>
      </c>
      <c r="B626" s="2">
        <v>3000000000</v>
      </c>
      <c r="C626" s="2" t="s">
        <v>23</v>
      </c>
      <c r="D626" s="2" t="s">
        <v>32</v>
      </c>
      <c r="E626" s="3">
        <v>44489</v>
      </c>
      <c r="F626" s="3">
        <v>46296</v>
      </c>
      <c r="G626" s="2">
        <v>1</v>
      </c>
      <c r="H626" s="2">
        <v>1.7205999999999999</v>
      </c>
      <c r="I626" s="2">
        <v>99.457999999999998</v>
      </c>
    </row>
    <row r="627" spans="1:9" x14ac:dyDescent="0.35">
      <c r="A627" s="2" t="s">
        <v>463</v>
      </c>
      <c r="B627" s="2">
        <v>9731820000</v>
      </c>
      <c r="C627" s="2" t="s">
        <v>15</v>
      </c>
      <c r="D627" s="2" t="s">
        <v>26</v>
      </c>
      <c r="E627" s="3">
        <v>44825</v>
      </c>
      <c r="F627" s="3">
        <v>14357</v>
      </c>
      <c r="G627" s="2">
        <v>2.75</v>
      </c>
      <c r="H627" s="2">
        <v>4.8385999999999996</v>
      </c>
      <c r="I627" s="2">
        <v>99.956000000000003</v>
      </c>
    </row>
    <row r="628" spans="1:9" x14ac:dyDescent="0.35">
      <c r="A628" s="2" t="s">
        <v>395</v>
      </c>
      <c r="B628" s="2">
        <v>781575000</v>
      </c>
      <c r="C628" s="2" t="s">
        <v>15</v>
      </c>
      <c r="D628" s="2" t="s">
        <v>16</v>
      </c>
      <c r="E628" s="3">
        <v>45686</v>
      </c>
      <c r="F628" s="3">
        <v>11442</v>
      </c>
      <c r="G628" s="2">
        <v>3.625</v>
      </c>
      <c r="H628" s="2">
        <v>84.286900000000003</v>
      </c>
      <c r="I628" s="2">
        <v>99.861999999999995</v>
      </c>
    </row>
    <row r="629" spans="1:9" x14ac:dyDescent="0.35">
      <c r="A629" s="2" t="s">
        <v>142</v>
      </c>
      <c r="B629" s="2">
        <v>814650000</v>
      </c>
      <c r="C629" s="2" t="s">
        <v>15</v>
      </c>
      <c r="D629" s="2" t="s">
        <v>116</v>
      </c>
      <c r="E629" s="3">
        <v>45091</v>
      </c>
      <c r="F629" s="3">
        <v>46918</v>
      </c>
      <c r="G629" s="2">
        <v>4.875</v>
      </c>
      <c r="H629" s="2">
        <v>62.742400000000004</v>
      </c>
      <c r="I629" s="2">
        <v>99.695999999999998</v>
      </c>
    </row>
    <row r="630" spans="1:9" x14ac:dyDescent="0.35">
      <c r="A630" s="2" t="s">
        <v>464</v>
      </c>
      <c r="B630" s="2">
        <v>54159000</v>
      </c>
      <c r="C630" s="2" t="s">
        <v>287</v>
      </c>
      <c r="D630" s="2" t="s">
        <v>30</v>
      </c>
      <c r="E630" s="3">
        <v>46038</v>
      </c>
      <c r="F630" s="3">
        <v>11339</v>
      </c>
      <c r="G630" s="2">
        <v>2.726</v>
      </c>
      <c r="H630" s="2" t="s">
        <v>51</v>
      </c>
      <c r="I630" s="2">
        <v>100</v>
      </c>
    </row>
    <row r="631" spans="1:9" x14ac:dyDescent="0.35">
      <c r="A631" s="2" t="s">
        <v>465</v>
      </c>
      <c r="B631" s="2">
        <v>759150000</v>
      </c>
      <c r="C631" s="2" t="s">
        <v>15</v>
      </c>
      <c r="D631" s="2" t="s">
        <v>79</v>
      </c>
      <c r="E631" s="3">
        <v>45736</v>
      </c>
      <c r="F631" s="3">
        <v>11037</v>
      </c>
      <c r="G631" s="2">
        <v>3.75</v>
      </c>
      <c r="H631" s="2">
        <v>78.573899999999995</v>
      </c>
      <c r="I631" s="2">
        <v>99.602000000000004</v>
      </c>
    </row>
    <row r="632" spans="1:9" x14ac:dyDescent="0.35">
      <c r="A632" s="2" t="s">
        <v>216</v>
      </c>
      <c r="B632" s="2">
        <v>514400000</v>
      </c>
      <c r="C632" s="2" t="s">
        <v>15</v>
      </c>
      <c r="D632" s="2" t="s">
        <v>37</v>
      </c>
      <c r="E632" s="3">
        <v>45671</v>
      </c>
      <c r="F632" s="3">
        <v>12981</v>
      </c>
      <c r="G632" s="2">
        <v>4.0830000000000002</v>
      </c>
      <c r="H632" s="2">
        <v>114.6512</v>
      </c>
      <c r="I632" s="2">
        <v>100</v>
      </c>
    </row>
    <row r="633" spans="1:9" x14ac:dyDescent="0.35">
      <c r="A633" s="2" t="s">
        <v>466</v>
      </c>
      <c r="B633" s="2">
        <v>118410000</v>
      </c>
      <c r="C633" s="2" t="s">
        <v>53</v>
      </c>
      <c r="D633" s="2" t="s">
        <v>54</v>
      </c>
      <c r="E633" s="3">
        <v>45565</v>
      </c>
      <c r="F633" s="3">
        <v>11582</v>
      </c>
      <c r="G633" s="2">
        <v>1.65</v>
      </c>
      <c r="H633" s="2">
        <v>92.285799999999995</v>
      </c>
      <c r="I633" s="2">
        <v>100.12</v>
      </c>
    </row>
    <row r="634" spans="1:9" x14ac:dyDescent="0.35">
      <c r="A634" s="2" t="s">
        <v>254</v>
      </c>
      <c r="B634" s="2">
        <v>856080000</v>
      </c>
      <c r="C634" s="2" t="s">
        <v>15</v>
      </c>
      <c r="D634" s="2" t="s">
        <v>116</v>
      </c>
      <c r="E634" s="3">
        <v>45457</v>
      </c>
      <c r="F634" s="2" t="s">
        <v>46</v>
      </c>
      <c r="G634" s="2">
        <v>4.75</v>
      </c>
      <c r="H634" s="2">
        <v>131.41489999999999</v>
      </c>
      <c r="I634" s="2">
        <v>100</v>
      </c>
    </row>
    <row r="635" spans="1:9" x14ac:dyDescent="0.35">
      <c r="A635" s="2" t="s">
        <v>467</v>
      </c>
      <c r="B635" s="2">
        <v>1090500000</v>
      </c>
      <c r="C635" s="2" t="s">
        <v>15</v>
      </c>
      <c r="D635" s="2" t="s">
        <v>69</v>
      </c>
      <c r="E635" s="3">
        <v>45315</v>
      </c>
      <c r="F635" s="3">
        <v>11712</v>
      </c>
      <c r="G635" s="2">
        <v>3.698</v>
      </c>
      <c r="H635" s="2">
        <v>91.858400000000003</v>
      </c>
      <c r="I635" s="2">
        <v>100</v>
      </c>
    </row>
    <row r="636" spans="1:9" x14ac:dyDescent="0.35">
      <c r="A636" s="2" t="s">
        <v>345</v>
      </c>
      <c r="B636" s="2">
        <v>548400000</v>
      </c>
      <c r="C636" s="2" t="s">
        <v>15</v>
      </c>
      <c r="D636" s="2" t="s">
        <v>69</v>
      </c>
      <c r="E636" s="3">
        <v>45041</v>
      </c>
      <c r="F636" s="3">
        <v>11073</v>
      </c>
      <c r="G636" s="2">
        <v>3.75</v>
      </c>
      <c r="H636" s="2">
        <v>109.15089999999999</v>
      </c>
      <c r="I636" s="2">
        <v>99.275999999999996</v>
      </c>
    </row>
    <row r="637" spans="1:9" x14ac:dyDescent="0.35">
      <c r="A637" s="2" t="s">
        <v>181</v>
      </c>
      <c r="B637" s="2">
        <v>600000000</v>
      </c>
      <c r="C637" s="2" t="s">
        <v>23</v>
      </c>
      <c r="D637" s="2" t="s">
        <v>59</v>
      </c>
      <c r="E637" s="3">
        <v>44267</v>
      </c>
      <c r="F637" s="3">
        <v>46997</v>
      </c>
      <c r="G637" s="2">
        <v>3.25</v>
      </c>
      <c r="H637" s="2">
        <v>118.33329999999999</v>
      </c>
      <c r="I637" s="2">
        <v>100</v>
      </c>
    </row>
    <row r="638" spans="1:9" x14ac:dyDescent="0.35">
      <c r="A638" s="2" t="s">
        <v>468</v>
      </c>
      <c r="B638" s="2">
        <v>420630000</v>
      </c>
      <c r="C638" s="2" t="s">
        <v>15</v>
      </c>
      <c r="D638" s="2" t="s">
        <v>469</v>
      </c>
      <c r="E638" s="3">
        <v>44320</v>
      </c>
      <c r="F638" s="2" t="s">
        <v>46</v>
      </c>
      <c r="G638" s="2">
        <v>3.625</v>
      </c>
      <c r="H638" s="2">
        <v>8156.4709000000003</v>
      </c>
      <c r="I638" s="2">
        <v>98.197000000000003</v>
      </c>
    </row>
    <row r="639" spans="1:9" x14ac:dyDescent="0.35">
      <c r="A639" s="2" t="s">
        <v>262</v>
      </c>
      <c r="B639" s="2">
        <v>750000000</v>
      </c>
      <c r="C639" s="2" t="s">
        <v>23</v>
      </c>
      <c r="D639" s="2" t="s">
        <v>263</v>
      </c>
      <c r="E639" s="3">
        <v>44391</v>
      </c>
      <c r="F639" s="3">
        <v>46217</v>
      </c>
      <c r="G639" s="2">
        <v>1.1499999999999999</v>
      </c>
      <c r="H639" s="2">
        <v>32.372599999999998</v>
      </c>
      <c r="I639" s="2">
        <v>99.965999999999994</v>
      </c>
    </row>
    <row r="640" spans="1:9" x14ac:dyDescent="0.35">
      <c r="A640" s="2" t="s">
        <v>470</v>
      </c>
      <c r="B640" s="2">
        <v>484200000</v>
      </c>
      <c r="C640" s="2" t="s">
        <v>15</v>
      </c>
      <c r="D640" s="2" t="s">
        <v>139</v>
      </c>
      <c r="E640" s="3">
        <v>44846</v>
      </c>
      <c r="F640" s="3">
        <v>46672</v>
      </c>
      <c r="G640" s="2">
        <v>5.625</v>
      </c>
      <c r="H640" s="2">
        <v>58.643000000000001</v>
      </c>
      <c r="I640" s="2">
        <v>99.346999999999994</v>
      </c>
    </row>
    <row r="641" spans="1:9" x14ac:dyDescent="0.35">
      <c r="A641" s="2" t="s">
        <v>191</v>
      </c>
      <c r="B641" s="2">
        <v>752780000</v>
      </c>
      <c r="C641" s="2" t="s">
        <v>15</v>
      </c>
      <c r="D641" s="2" t="s">
        <v>32</v>
      </c>
      <c r="E641" s="3">
        <v>45453</v>
      </c>
      <c r="F641" s="3">
        <v>46548</v>
      </c>
      <c r="G641" s="2">
        <v>2.8490000000000002</v>
      </c>
      <c r="H641" s="2" t="s">
        <v>51</v>
      </c>
      <c r="I641" s="2">
        <v>100</v>
      </c>
    </row>
    <row r="642" spans="1:9" x14ac:dyDescent="0.35">
      <c r="A642" s="2" t="s">
        <v>471</v>
      </c>
      <c r="B642" s="2">
        <v>85968000</v>
      </c>
      <c r="C642" s="2" t="s">
        <v>15</v>
      </c>
      <c r="D642" s="2" t="s">
        <v>32</v>
      </c>
      <c r="E642" s="3">
        <v>45420</v>
      </c>
      <c r="F642" s="3">
        <v>47246</v>
      </c>
      <c r="G642" s="2">
        <v>7.75</v>
      </c>
      <c r="H642" s="2">
        <v>9839.4002999999993</v>
      </c>
      <c r="I642" s="2">
        <v>100</v>
      </c>
    </row>
    <row r="643" spans="1:9" x14ac:dyDescent="0.35">
      <c r="A643" s="2" t="s">
        <v>472</v>
      </c>
      <c r="B643" s="2">
        <v>820876000</v>
      </c>
      <c r="C643" s="2" t="s">
        <v>287</v>
      </c>
      <c r="D643" s="2" t="s">
        <v>30</v>
      </c>
      <c r="E643" s="3">
        <v>44161</v>
      </c>
      <c r="F643" s="3">
        <v>46717</v>
      </c>
      <c r="G643" s="2">
        <v>0.25</v>
      </c>
      <c r="H643" s="2">
        <v>13.0901</v>
      </c>
      <c r="I643" s="2">
        <v>99.682000000000002</v>
      </c>
    </row>
    <row r="644" spans="1:9" x14ac:dyDescent="0.35">
      <c r="A644" s="2" t="s">
        <v>473</v>
      </c>
      <c r="B644" s="2">
        <v>499900000</v>
      </c>
      <c r="C644" s="2" t="s">
        <v>15</v>
      </c>
      <c r="D644" s="2" t="s">
        <v>37</v>
      </c>
      <c r="E644" s="3">
        <v>44817</v>
      </c>
      <c r="F644" s="3">
        <v>46278</v>
      </c>
      <c r="G644" s="2">
        <v>6</v>
      </c>
      <c r="H644" s="2">
        <v>34.327199999999998</v>
      </c>
      <c r="I644" s="2">
        <v>99.653999999999996</v>
      </c>
    </row>
    <row r="645" spans="1:9" x14ac:dyDescent="0.35">
      <c r="A645" s="2" t="s">
        <v>172</v>
      </c>
      <c r="B645" s="2">
        <v>800000000</v>
      </c>
      <c r="C645" s="2" t="s">
        <v>23</v>
      </c>
      <c r="D645" s="2" t="s">
        <v>18</v>
      </c>
      <c r="E645" s="3">
        <v>45982</v>
      </c>
      <c r="F645" s="3">
        <v>13164</v>
      </c>
      <c r="G645" s="2">
        <v>5.1849999999999996</v>
      </c>
      <c r="H645" s="2">
        <v>85.580799999999996</v>
      </c>
      <c r="I645" s="2">
        <v>99.986999999999995</v>
      </c>
    </row>
    <row r="646" spans="1:9" x14ac:dyDescent="0.35">
      <c r="A646" s="2" t="s">
        <v>155</v>
      </c>
      <c r="B646" s="2">
        <v>1932000000</v>
      </c>
      <c r="C646" s="2" t="s">
        <v>15</v>
      </c>
      <c r="D646" s="2" t="s">
        <v>116</v>
      </c>
      <c r="E646" s="3">
        <v>42656</v>
      </c>
      <c r="F646" s="3">
        <v>46308</v>
      </c>
      <c r="G646" s="2">
        <v>1</v>
      </c>
      <c r="H646" s="2">
        <v>25.002700000000001</v>
      </c>
      <c r="I646" s="2">
        <v>99.858000000000004</v>
      </c>
    </row>
    <row r="647" spans="1:9" x14ac:dyDescent="0.35">
      <c r="A647" s="2" t="s">
        <v>474</v>
      </c>
      <c r="B647" s="2">
        <v>344520000</v>
      </c>
      <c r="C647" s="2" t="s">
        <v>15</v>
      </c>
      <c r="D647" s="2" t="s">
        <v>37</v>
      </c>
      <c r="E647" s="3">
        <v>45965</v>
      </c>
      <c r="F647" s="3">
        <v>11266</v>
      </c>
      <c r="G647" s="2">
        <v>4.45</v>
      </c>
      <c r="H647" s="2">
        <v>162.63470000000001</v>
      </c>
      <c r="I647" s="2">
        <v>100</v>
      </c>
    </row>
    <row r="648" spans="1:9" x14ac:dyDescent="0.35">
      <c r="A648" s="2" t="s">
        <v>475</v>
      </c>
      <c r="B648" s="2">
        <v>589450000</v>
      </c>
      <c r="C648" s="2" t="s">
        <v>15</v>
      </c>
      <c r="D648" s="2" t="s">
        <v>30</v>
      </c>
      <c r="E648" s="3">
        <v>45840</v>
      </c>
      <c r="F648" s="3">
        <v>11233</v>
      </c>
      <c r="G648" s="2">
        <v>3.75</v>
      </c>
      <c r="H648" s="2">
        <v>123.5313</v>
      </c>
      <c r="I648" s="2">
        <v>99.271000000000001</v>
      </c>
    </row>
    <row r="649" spans="1:9" x14ac:dyDescent="0.35">
      <c r="A649" s="2" t="s">
        <v>476</v>
      </c>
      <c r="B649" s="2">
        <v>346000000</v>
      </c>
      <c r="C649" s="2" t="s">
        <v>276</v>
      </c>
      <c r="D649" s="2" t="s">
        <v>263</v>
      </c>
      <c r="E649" s="3">
        <v>45729</v>
      </c>
      <c r="F649" s="3">
        <v>12856</v>
      </c>
      <c r="G649" s="2">
        <v>4.319</v>
      </c>
      <c r="H649" s="2">
        <v>78.232299999999995</v>
      </c>
      <c r="I649" s="2">
        <v>100</v>
      </c>
    </row>
    <row r="650" spans="1:9" x14ac:dyDescent="0.35">
      <c r="A650" s="2" t="s">
        <v>31</v>
      </c>
      <c r="B650" s="2">
        <v>558300000</v>
      </c>
      <c r="C650" s="2" t="s">
        <v>15</v>
      </c>
      <c r="D650" s="2" t="s">
        <v>32</v>
      </c>
      <c r="E650" s="3">
        <v>45531</v>
      </c>
      <c r="F650" s="3">
        <v>11197</v>
      </c>
      <c r="G650" s="2">
        <v>3.125</v>
      </c>
      <c r="H650" s="2">
        <v>71.196600000000004</v>
      </c>
      <c r="I650" s="2">
        <v>98.635999999999996</v>
      </c>
    </row>
    <row r="651" spans="1:9" x14ac:dyDescent="0.35">
      <c r="A651" s="2" t="s">
        <v>302</v>
      </c>
      <c r="B651" s="2">
        <v>543000000</v>
      </c>
      <c r="C651" s="2" t="s">
        <v>15</v>
      </c>
      <c r="D651" s="2" t="s">
        <v>16</v>
      </c>
      <c r="E651" s="3">
        <v>45356</v>
      </c>
      <c r="F651" s="3">
        <v>11753</v>
      </c>
      <c r="G651" s="2">
        <v>3.75</v>
      </c>
      <c r="H651" s="2">
        <v>68.682299999999998</v>
      </c>
      <c r="I651" s="2">
        <v>99.64</v>
      </c>
    </row>
    <row r="652" spans="1:9" x14ac:dyDescent="0.35">
      <c r="A652" s="2" t="s">
        <v>477</v>
      </c>
      <c r="B652" s="2">
        <v>86144000</v>
      </c>
      <c r="C652" s="2" t="s">
        <v>15</v>
      </c>
      <c r="D652" s="2" t="s">
        <v>30</v>
      </c>
      <c r="E652" s="3">
        <v>45384</v>
      </c>
      <c r="F652" s="3">
        <v>46845</v>
      </c>
      <c r="G652" s="2">
        <v>6.0190000000000001</v>
      </c>
      <c r="H652" s="2" t="s">
        <v>51</v>
      </c>
      <c r="I652" s="2">
        <v>100</v>
      </c>
    </row>
    <row r="653" spans="1:9" x14ac:dyDescent="0.35">
      <c r="A653" s="2" t="s">
        <v>478</v>
      </c>
      <c r="B653" s="2">
        <v>811425000</v>
      </c>
      <c r="C653" s="2" t="s">
        <v>15</v>
      </c>
      <c r="D653" s="2" t="s">
        <v>61</v>
      </c>
      <c r="E653" s="3">
        <v>45378</v>
      </c>
      <c r="F653" s="3">
        <v>12505</v>
      </c>
      <c r="G653" s="2">
        <v>4.75</v>
      </c>
      <c r="H653" s="2">
        <v>128.97569999999999</v>
      </c>
      <c r="I653" s="2">
        <v>99.953000000000003</v>
      </c>
    </row>
    <row r="654" spans="1:9" x14ac:dyDescent="0.35">
      <c r="A654" s="2" t="s">
        <v>141</v>
      </c>
      <c r="B654" s="2">
        <v>1366750000</v>
      </c>
      <c r="C654" s="2" t="s">
        <v>15</v>
      </c>
      <c r="D654" s="2" t="s">
        <v>116</v>
      </c>
      <c r="E654" s="3">
        <v>45257</v>
      </c>
      <c r="F654" s="3">
        <v>12385</v>
      </c>
      <c r="G654" s="2">
        <v>4.375</v>
      </c>
      <c r="H654" s="2">
        <v>94.933199999999999</v>
      </c>
      <c r="I654" s="2">
        <v>99.570999999999998</v>
      </c>
    </row>
    <row r="655" spans="1:9" x14ac:dyDescent="0.35">
      <c r="A655" s="2" t="s">
        <v>126</v>
      </c>
      <c r="B655" s="2">
        <v>925800000</v>
      </c>
      <c r="C655" s="2" t="s">
        <v>63</v>
      </c>
      <c r="D655" s="2" t="s">
        <v>35</v>
      </c>
      <c r="E655" s="3">
        <v>45072</v>
      </c>
      <c r="F655" s="3">
        <v>46168</v>
      </c>
      <c r="G655" s="2">
        <v>5.25</v>
      </c>
      <c r="H655" s="2">
        <v>35.919199999999996</v>
      </c>
      <c r="I655" s="2">
        <v>99.710999999999999</v>
      </c>
    </row>
    <row r="656" spans="1:9" x14ac:dyDescent="0.35">
      <c r="A656" s="2" t="s">
        <v>479</v>
      </c>
      <c r="B656" s="2">
        <v>298280000</v>
      </c>
      <c r="C656" s="2" t="s">
        <v>20</v>
      </c>
      <c r="D656" s="2" t="s">
        <v>21</v>
      </c>
      <c r="E656" s="3">
        <v>45096</v>
      </c>
      <c r="F656" s="3">
        <v>11128</v>
      </c>
      <c r="G656" s="2">
        <v>3.9380000000000002</v>
      </c>
      <c r="H656" s="2">
        <v>70.261700000000005</v>
      </c>
      <c r="I656" s="2">
        <v>100</v>
      </c>
    </row>
    <row r="657" spans="1:9" x14ac:dyDescent="0.35">
      <c r="A657" s="2" t="s">
        <v>480</v>
      </c>
      <c r="B657" s="2">
        <v>790000000</v>
      </c>
      <c r="C657" s="2" t="s">
        <v>23</v>
      </c>
      <c r="D657" s="2" t="s">
        <v>135</v>
      </c>
      <c r="E657" s="3">
        <v>44118</v>
      </c>
      <c r="F657" s="3">
        <v>14167</v>
      </c>
      <c r="G657" s="2">
        <v>4.8499999999999996</v>
      </c>
      <c r="H657" s="2">
        <v>119.1507</v>
      </c>
      <c r="I657" s="2">
        <v>100</v>
      </c>
    </row>
    <row r="658" spans="1:9" x14ac:dyDescent="0.35">
      <c r="A658" s="2" t="s">
        <v>393</v>
      </c>
      <c r="B658" s="2">
        <v>700620000</v>
      </c>
      <c r="C658" s="2" t="s">
        <v>15</v>
      </c>
      <c r="D658" s="2" t="s">
        <v>32</v>
      </c>
      <c r="E658" s="3">
        <v>45946</v>
      </c>
      <c r="F658" s="3">
        <v>14900</v>
      </c>
      <c r="G658" s="2">
        <v>4.165</v>
      </c>
      <c r="H658" s="2">
        <v>106.0793</v>
      </c>
      <c r="I658" s="2">
        <v>100</v>
      </c>
    </row>
    <row r="659" spans="1:9" x14ac:dyDescent="0.35">
      <c r="A659" s="2" t="s">
        <v>236</v>
      </c>
      <c r="B659" s="2">
        <v>431600000</v>
      </c>
      <c r="C659" s="2" t="s">
        <v>15</v>
      </c>
      <c r="D659" s="2" t="s">
        <v>69</v>
      </c>
      <c r="E659" s="3">
        <v>45743</v>
      </c>
      <c r="F659" s="3">
        <v>11044</v>
      </c>
      <c r="G659" s="2">
        <v>1.5</v>
      </c>
      <c r="H659" s="2">
        <v>-478.04300000000001</v>
      </c>
      <c r="I659" s="2">
        <v>100</v>
      </c>
    </row>
    <row r="660" spans="1:9" x14ac:dyDescent="0.35">
      <c r="A660" s="2" t="s">
        <v>360</v>
      </c>
      <c r="B660" s="2">
        <v>500000000</v>
      </c>
      <c r="C660" s="2" t="s">
        <v>23</v>
      </c>
      <c r="D660" s="2" t="s">
        <v>81</v>
      </c>
      <c r="E660" s="3">
        <v>45562</v>
      </c>
      <c r="F660" s="3">
        <v>47388</v>
      </c>
      <c r="G660" s="2">
        <v>4.75</v>
      </c>
      <c r="H660" s="2">
        <v>82.082499999999996</v>
      </c>
      <c r="I660" s="2">
        <v>99.741</v>
      </c>
    </row>
    <row r="661" spans="1:9" x14ac:dyDescent="0.35">
      <c r="A661" s="2" t="s">
        <v>320</v>
      </c>
      <c r="B661" s="2">
        <v>645000000</v>
      </c>
      <c r="C661" s="2" t="s">
        <v>23</v>
      </c>
      <c r="D661" s="2" t="s">
        <v>122</v>
      </c>
      <c r="E661" s="3">
        <v>45428</v>
      </c>
      <c r="F661" s="3">
        <v>12555</v>
      </c>
      <c r="G661" s="2">
        <v>5.5</v>
      </c>
      <c r="H661" s="2">
        <v>81.118099999999998</v>
      </c>
      <c r="I661" s="2">
        <v>99.363</v>
      </c>
    </row>
    <row r="662" spans="1:9" x14ac:dyDescent="0.35">
      <c r="A662" s="2" t="s">
        <v>481</v>
      </c>
      <c r="B662" s="2">
        <v>180000000</v>
      </c>
      <c r="C662" s="2" t="s">
        <v>23</v>
      </c>
      <c r="D662" s="2" t="s">
        <v>71</v>
      </c>
      <c r="E662" s="3">
        <v>45371</v>
      </c>
      <c r="F662" s="3">
        <v>46466</v>
      </c>
      <c r="G662" s="2">
        <v>7.2</v>
      </c>
      <c r="H662" s="2">
        <v>150.73689999999999</v>
      </c>
      <c r="I662" s="2">
        <v>100</v>
      </c>
    </row>
    <row r="663" spans="1:9" x14ac:dyDescent="0.35">
      <c r="A663" s="2" t="s">
        <v>467</v>
      </c>
      <c r="B663" s="2">
        <v>928285000</v>
      </c>
      <c r="C663" s="2" t="s">
        <v>15</v>
      </c>
      <c r="D663" s="2" t="s">
        <v>69</v>
      </c>
      <c r="E663" s="3">
        <v>45251</v>
      </c>
      <c r="F663" s="3">
        <v>12379</v>
      </c>
      <c r="G663" s="2">
        <v>4.1829999999999998</v>
      </c>
      <c r="H663" s="2">
        <v>104.8338</v>
      </c>
      <c r="I663" s="2">
        <v>100</v>
      </c>
    </row>
    <row r="664" spans="1:9" x14ac:dyDescent="0.35">
      <c r="A664" s="2" t="s">
        <v>215</v>
      </c>
      <c r="B664" s="2">
        <v>645092500</v>
      </c>
      <c r="C664" s="2" t="s">
        <v>15</v>
      </c>
      <c r="D664" s="2" t="s">
        <v>64</v>
      </c>
      <c r="E664" s="3">
        <v>44592</v>
      </c>
      <c r="F664" s="3">
        <v>12450</v>
      </c>
      <c r="G664" s="2">
        <v>1.25</v>
      </c>
      <c r="H664" s="2">
        <v>371.35989999999998</v>
      </c>
      <c r="I664" s="2">
        <v>99.015000000000001</v>
      </c>
    </row>
    <row r="665" spans="1:9" x14ac:dyDescent="0.35">
      <c r="A665" s="2" t="s">
        <v>274</v>
      </c>
      <c r="B665" s="2">
        <v>779760000</v>
      </c>
      <c r="C665" s="2" t="s">
        <v>15</v>
      </c>
      <c r="D665" s="2" t="s">
        <v>116</v>
      </c>
      <c r="E665" s="3">
        <v>44868</v>
      </c>
      <c r="F665" s="3">
        <v>47060</v>
      </c>
      <c r="G665" s="2">
        <v>4.625</v>
      </c>
      <c r="H665" s="2">
        <v>60.859400000000001</v>
      </c>
      <c r="I665" s="2">
        <v>99.79</v>
      </c>
    </row>
    <row r="666" spans="1:9" x14ac:dyDescent="0.35">
      <c r="A666" s="2" t="s">
        <v>258</v>
      </c>
      <c r="B666" s="2">
        <v>745486000</v>
      </c>
      <c r="C666" s="2" t="s">
        <v>23</v>
      </c>
      <c r="D666" s="2" t="s">
        <v>18</v>
      </c>
      <c r="E666" s="3">
        <v>45798</v>
      </c>
      <c r="F666" s="3">
        <v>10973</v>
      </c>
      <c r="G666" s="2">
        <v>5.2</v>
      </c>
      <c r="H666" s="2">
        <v>49.088900000000002</v>
      </c>
      <c r="I666" s="2" t="s">
        <v>46</v>
      </c>
    </row>
    <row r="667" spans="1:9" x14ac:dyDescent="0.35">
      <c r="A667" s="2" t="s">
        <v>482</v>
      </c>
      <c r="B667" s="2">
        <v>636660000</v>
      </c>
      <c r="C667" s="2" t="s">
        <v>15</v>
      </c>
      <c r="D667" s="2" t="s">
        <v>69</v>
      </c>
      <c r="E667" s="3">
        <v>45229</v>
      </c>
      <c r="F667" s="3">
        <v>47421</v>
      </c>
      <c r="G667" s="2">
        <v>5.25</v>
      </c>
      <c r="H667" s="2">
        <v>74.822699999999998</v>
      </c>
      <c r="I667" s="2">
        <v>100</v>
      </c>
    </row>
    <row r="668" spans="1:9" x14ac:dyDescent="0.35">
      <c r="A668" s="2" t="s">
        <v>483</v>
      </c>
      <c r="B668" s="2">
        <v>266525000</v>
      </c>
      <c r="C668" s="2" t="s">
        <v>15</v>
      </c>
      <c r="D668" s="2" t="s">
        <v>26</v>
      </c>
      <c r="E668" s="3">
        <v>44978</v>
      </c>
      <c r="F668" s="3">
        <v>46804</v>
      </c>
      <c r="G668" s="2">
        <v>4.25</v>
      </c>
      <c r="H668" s="2">
        <v>92.996499999999997</v>
      </c>
      <c r="I668" s="2">
        <v>101.875</v>
      </c>
    </row>
    <row r="669" spans="1:9" x14ac:dyDescent="0.35">
      <c r="A669" s="2" t="s">
        <v>484</v>
      </c>
      <c r="B669" s="2">
        <v>500000000</v>
      </c>
      <c r="C669" s="2" t="s">
        <v>23</v>
      </c>
      <c r="D669" s="2" t="s">
        <v>43</v>
      </c>
      <c r="E669" s="3">
        <v>44328</v>
      </c>
      <c r="F669" s="3">
        <v>11458</v>
      </c>
      <c r="G669" s="2">
        <v>2.2999999999999998</v>
      </c>
      <c r="H669" s="2">
        <v>53.507399999999997</v>
      </c>
      <c r="I669" s="2">
        <v>99.849000000000004</v>
      </c>
    </row>
    <row r="670" spans="1:9" x14ac:dyDescent="0.35">
      <c r="A670" s="2" t="s">
        <v>163</v>
      </c>
      <c r="B670" s="2">
        <v>609400000</v>
      </c>
      <c r="C670" s="2" t="s">
        <v>15</v>
      </c>
      <c r="D670" s="2" t="s">
        <v>133</v>
      </c>
      <c r="E670" s="3">
        <v>44343</v>
      </c>
      <c r="F670" s="3">
        <v>46900</v>
      </c>
      <c r="G670" s="2">
        <v>1.125</v>
      </c>
      <c r="H670" s="2">
        <v>73.565100000000001</v>
      </c>
      <c r="I670" s="2">
        <v>99.426000000000002</v>
      </c>
    </row>
    <row r="671" spans="1:9" x14ac:dyDescent="0.35">
      <c r="A671" s="2" t="s">
        <v>485</v>
      </c>
      <c r="B671" s="2">
        <v>555160000</v>
      </c>
      <c r="C671" s="2" t="s">
        <v>63</v>
      </c>
      <c r="D671" s="2" t="s">
        <v>64</v>
      </c>
      <c r="E671" s="3">
        <v>44419</v>
      </c>
      <c r="F671" s="3">
        <v>11546</v>
      </c>
      <c r="G671" s="2">
        <v>2.5</v>
      </c>
      <c r="H671" s="2">
        <v>125.6263</v>
      </c>
      <c r="I671" s="2">
        <v>99.387</v>
      </c>
    </row>
    <row r="672" spans="1:9" x14ac:dyDescent="0.35">
      <c r="A672" s="2" t="s">
        <v>486</v>
      </c>
      <c r="B672" s="2">
        <v>1250000000</v>
      </c>
      <c r="C672" s="2" t="s">
        <v>23</v>
      </c>
      <c r="D672" s="2" t="s">
        <v>43</v>
      </c>
      <c r="E672" s="3">
        <v>44760</v>
      </c>
      <c r="F672" s="3">
        <v>11888</v>
      </c>
      <c r="G672" s="2">
        <v>3.9</v>
      </c>
      <c r="H672" s="2">
        <v>45.805900000000001</v>
      </c>
      <c r="I672" s="2">
        <v>99.843999999999994</v>
      </c>
    </row>
    <row r="673" spans="1:9" x14ac:dyDescent="0.35">
      <c r="A673" s="2" t="s">
        <v>357</v>
      </c>
      <c r="B673" s="2">
        <v>597190000</v>
      </c>
      <c r="C673" s="2" t="s">
        <v>15</v>
      </c>
      <c r="D673" s="2" t="s">
        <v>35</v>
      </c>
      <c r="E673" s="3">
        <v>45372</v>
      </c>
      <c r="F673" s="2" t="s">
        <v>46</v>
      </c>
      <c r="G673" s="2">
        <v>4.625</v>
      </c>
      <c r="H673" s="2">
        <v>122.81610000000001</v>
      </c>
      <c r="I673" s="2">
        <v>99.677999999999997</v>
      </c>
    </row>
    <row r="674" spans="1:9" x14ac:dyDescent="0.35">
      <c r="A674" s="2" t="s">
        <v>487</v>
      </c>
      <c r="B674" s="2">
        <v>714350000</v>
      </c>
      <c r="C674" s="2" t="s">
        <v>15</v>
      </c>
      <c r="D674" s="2" t="s">
        <v>64</v>
      </c>
      <c r="E674" s="3">
        <v>45134</v>
      </c>
      <c r="F674" s="3">
        <v>11166</v>
      </c>
      <c r="G674" s="2">
        <v>4.5</v>
      </c>
      <c r="H674" s="2">
        <v>91.192300000000003</v>
      </c>
      <c r="I674" s="2">
        <v>99.524000000000001</v>
      </c>
    </row>
    <row r="675" spans="1:9" x14ac:dyDescent="0.35">
      <c r="A675" s="2" t="s">
        <v>465</v>
      </c>
      <c r="B675" s="2">
        <v>529600000</v>
      </c>
      <c r="C675" s="2" t="s">
        <v>15</v>
      </c>
      <c r="D675" s="2" t="s">
        <v>79</v>
      </c>
      <c r="E675" s="3">
        <v>45001</v>
      </c>
      <c r="F675" s="3">
        <v>12129</v>
      </c>
      <c r="G675" s="2">
        <v>4.25</v>
      </c>
      <c r="H675" s="2">
        <v>85.179000000000002</v>
      </c>
      <c r="I675" s="2">
        <v>99.936000000000007</v>
      </c>
    </row>
    <row r="676" spans="1:9" x14ac:dyDescent="0.35">
      <c r="A676" s="2" t="s">
        <v>336</v>
      </c>
      <c r="B676" s="2">
        <v>2210162330</v>
      </c>
      <c r="C676" s="2" t="s">
        <v>15</v>
      </c>
      <c r="D676" s="2" t="s">
        <v>261</v>
      </c>
      <c r="E676" s="3">
        <v>43648</v>
      </c>
      <c r="F676" s="3">
        <v>11506</v>
      </c>
      <c r="G676" s="2">
        <v>0.83</v>
      </c>
      <c r="H676" s="2">
        <v>104.03189999999999</v>
      </c>
      <c r="I676" s="2">
        <v>100</v>
      </c>
    </row>
    <row r="677" spans="1:9" x14ac:dyDescent="0.35">
      <c r="A677" s="2" t="s">
        <v>203</v>
      </c>
      <c r="B677" s="2">
        <v>1000000000</v>
      </c>
      <c r="C677" s="2" t="s">
        <v>23</v>
      </c>
      <c r="D677" s="2" t="s">
        <v>43</v>
      </c>
      <c r="E677" s="3">
        <v>44333</v>
      </c>
      <c r="F677" s="3">
        <v>11458</v>
      </c>
      <c r="G677" s="2">
        <v>2.5</v>
      </c>
      <c r="H677" s="2">
        <v>75.224199999999996</v>
      </c>
      <c r="I677" s="2">
        <v>99.518000000000001</v>
      </c>
    </row>
    <row r="678" spans="1:9" x14ac:dyDescent="0.35">
      <c r="A678" s="2" t="s">
        <v>488</v>
      </c>
      <c r="B678" s="2">
        <v>520350000</v>
      </c>
      <c r="C678" s="2" t="s">
        <v>15</v>
      </c>
      <c r="D678" s="2" t="s">
        <v>91</v>
      </c>
      <c r="E678" s="3">
        <v>45715</v>
      </c>
      <c r="F678" s="3">
        <v>11381</v>
      </c>
      <c r="G678" s="2">
        <v>3.25</v>
      </c>
      <c r="H678" s="2">
        <v>81.866699999999994</v>
      </c>
      <c r="I678" s="2">
        <v>99.822999999999993</v>
      </c>
    </row>
    <row r="679" spans="1:9" x14ac:dyDescent="0.35">
      <c r="A679" s="2" t="s">
        <v>14</v>
      </c>
      <c r="B679" s="2">
        <v>1097100000</v>
      </c>
      <c r="C679" s="2" t="s">
        <v>15</v>
      </c>
      <c r="D679" s="2" t="s">
        <v>16</v>
      </c>
      <c r="E679" s="3">
        <v>45098</v>
      </c>
      <c r="F679" s="3">
        <v>11130</v>
      </c>
      <c r="G679" s="2">
        <v>4.75</v>
      </c>
      <c r="H679" s="2">
        <v>76.923100000000005</v>
      </c>
      <c r="I679" s="2">
        <v>99.79</v>
      </c>
    </row>
    <row r="680" spans="1:9" x14ac:dyDescent="0.35">
      <c r="A680" s="2" t="s">
        <v>322</v>
      </c>
      <c r="B680" s="2">
        <v>500000000</v>
      </c>
      <c r="C680" s="2" t="s">
        <v>23</v>
      </c>
      <c r="D680" s="2" t="s">
        <v>169</v>
      </c>
      <c r="E680" s="3">
        <v>44994</v>
      </c>
      <c r="F680" s="3">
        <v>46821</v>
      </c>
      <c r="G680" s="2">
        <v>5.43</v>
      </c>
      <c r="H680" s="2">
        <v>70.126800000000003</v>
      </c>
      <c r="I680" s="2">
        <v>100</v>
      </c>
    </row>
    <row r="681" spans="1:9" x14ac:dyDescent="0.35">
      <c r="A681" s="2" t="s">
        <v>489</v>
      </c>
      <c r="B681" s="2">
        <v>99100000</v>
      </c>
      <c r="C681" s="2" t="s">
        <v>131</v>
      </c>
      <c r="D681" s="2" t="s">
        <v>186</v>
      </c>
      <c r="E681" s="3">
        <v>46038</v>
      </c>
      <c r="F681" s="3">
        <v>11339</v>
      </c>
      <c r="G681" s="2">
        <v>4.8099999999999996</v>
      </c>
      <c r="H681" s="2" t="s">
        <v>51</v>
      </c>
      <c r="I681" s="2">
        <v>100</v>
      </c>
    </row>
    <row r="682" spans="1:9" x14ac:dyDescent="0.35">
      <c r="A682" s="2" t="s">
        <v>490</v>
      </c>
      <c r="B682" s="2">
        <v>216360000</v>
      </c>
      <c r="C682" s="2" t="s">
        <v>15</v>
      </c>
      <c r="D682" s="2" t="s">
        <v>16</v>
      </c>
      <c r="E682" s="3">
        <v>45435</v>
      </c>
      <c r="F682" s="3">
        <v>45435</v>
      </c>
      <c r="G682" s="2">
        <v>6.75</v>
      </c>
      <c r="H682" s="2">
        <v>427.25110000000001</v>
      </c>
      <c r="I682" s="2">
        <v>100</v>
      </c>
    </row>
    <row r="683" spans="1:9" x14ac:dyDescent="0.35">
      <c r="A683" s="2" t="s">
        <v>205</v>
      </c>
      <c r="B683" s="2">
        <v>1200000000</v>
      </c>
      <c r="C683" s="2" t="s">
        <v>23</v>
      </c>
      <c r="D683" s="2" t="s">
        <v>122</v>
      </c>
      <c r="E683" s="3">
        <v>45027</v>
      </c>
      <c r="F683" s="3">
        <v>12155</v>
      </c>
      <c r="G683" s="2">
        <v>4.6319999999999997</v>
      </c>
      <c r="H683" s="2">
        <v>52.407400000000003</v>
      </c>
      <c r="I683" s="2">
        <v>100</v>
      </c>
    </row>
    <row r="684" spans="1:9" x14ac:dyDescent="0.35">
      <c r="A684" s="2" t="s">
        <v>108</v>
      </c>
      <c r="B684" s="2">
        <v>1000000000</v>
      </c>
      <c r="C684" s="2" t="s">
        <v>23</v>
      </c>
      <c r="D684" s="2" t="s">
        <v>109</v>
      </c>
      <c r="E684" s="3">
        <v>43747</v>
      </c>
      <c r="F684" s="3">
        <v>47400</v>
      </c>
      <c r="G684" s="2">
        <v>1.625</v>
      </c>
      <c r="H684" s="2">
        <v>5.6527000000000003</v>
      </c>
      <c r="I684" s="2">
        <v>99.367999999999995</v>
      </c>
    </row>
    <row r="685" spans="1:9" x14ac:dyDescent="0.35">
      <c r="A685" s="2" t="s">
        <v>435</v>
      </c>
      <c r="B685" s="2">
        <v>593250000</v>
      </c>
      <c r="C685" s="2" t="s">
        <v>15</v>
      </c>
      <c r="D685" s="2" t="s">
        <v>32</v>
      </c>
      <c r="E685" s="3">
        <v>44441</v>
      </c>
      <c r="F685" s="3">
        <v>29831</v>
      </c>
      <c r="G685" s="2">
        <v>1.375</v>
      </c>
      <c r="H685" s="2">
        <v>157.12729999999999</v>
      </c>
      <c r="I685" s="2">
        <v>99.375</v>
      </c>
    </row>
    <row r="686" spans="1:9" x14ac:dyDescent="0.35">
      <c r="A686" s="2" t="s">
        <v>491</v>
      </c>
      <c r="B686" s="2">
        <v>700800000</v>
      </c>
      <c r="C686" s="2" t="s">
        <v>23</v>
      </c>
      <c r="D686" s="2" t="s">
        <v>24</v>
      </c>
      <c r="E686" s="3">
        <v>44582</v>
      </c>
      <c r="F686" s="3">
        <v>17929</v>
      </c>
      <c r="G686" s="2">
        <v>3.625</v>
      </c>
      <c r="H686" s="2">
        <v>110.6163</v>
      </c>
      <c r="I686" s="2">
        <v>100</v>
      </c>
    </row>
    <row r="687" spans="1:9" x14ac:dyDescent="0.35">
      <c r="A687" s="2" t="s">
        <v>215</v>
      </c>
      <c r="B687" s="2">
        <v>645092500</v>
      </c>
      <c r="C687" s="2" t="s">
        <v>15</v>
      </c>
      <c r="D687" s="2" t="s">
        <v>64</v>
      </c>
      <c r="E687" s="3">
        <v>44592</v>
      </c>
      <c r="F687" s="3">
        <v>10989</v>
      </c>
      <c r="G687" s="2">
        <v>0.875</v>
      </c>
      <c r="H687" s="2">
        <v>835.62779999999998</v>
      </c>
      <c r="I687" s="2">
        <v>99.906999999999996</v>
      </c>
    </row>
    <row r="688" spans="1:9" x14ac:dyDescent="0.35">
      <c r="A688" s="2" t="s">
        <v>41</v>
      </c>
      <c r="B688" s="2">
        <v>585750000</v>
      </c>
      <c r="C688" s="2" t="s">
        <v>15</v>
      </c>
      <c r="D688" s="2" t="s">
        <v>32</v>
      </c>
      <c r="E688" s="3">
        <v>45932</v>
      </c>
      <c r="F688" s="3">
        <v>11964</v>
      </c>
      <c r="G688" s="2">
        <v>3.625</v>
      </c>
      <c r="H688" s="2">
        <v>101.999</v>
      </c>
      <c r="I688" s="2">
        <v>99.509</v>
      </c>
    </row>
    <row r="689" spans="1:9" x14ac:dyDescent="0.35">
      <c r="A689" s="2" t="s">
        <v>492</v>
      </c>
      <c r="B689" s="2">
        <v>750000000</v>
      </c>
      <c r="C689" s="2" t="s">
        <v>23</v>
      </c>
      <c r="D689" s="2" t="s">
        <v>61</v>
      </c>
      <c r="E689" s="3">
        <v>45936</v>
      </c>
      <c r="F689" s="3">
        <v>13169</v>
      </c>
      <c r="G689" s="2">
        <v>7.625</v>
      </c>
      <c r="H689" s="2">
        <v>403.69240000000002</v>
      </c>
      <c r="I689" s="2">
        <v>99.938000000000002</v>
      </c>
    </row>
    <row r="690" spans="1:9" x14ac:dyDescent="0.35">
      <c r="A690" s="2" t="s">
        <v>415</v>
      </c>
      <c r="B690" s="2">
        <v>350250000</v>
      </c>
      <c r="C690" s="2" t="s">
        <v>15</v>
      </c>
      <c r="D690" s="2" t="s">
        <v>35</v>
      </c>
      <c r="E690" s="3">
        <v>45903</v>
      </c>
      <c r="F690" s="3">
        <v>11204</v>
      </c>
      <c r="G690" s="2">
        <v>3.875</v>
      </c>
      <c r="H690" s="2">
        <v>151.6147</v>
      </c>
      <c r="I690" s="2">
        <v>99.817999999999998</v>
      </c>
    </row>
    <row r="691" spans="1:9" x14ac:dyDescent="0.35">
      <c r="A691" s="2" t="s">
        <v>493</v>
      </c>
      <c r="B691" s="2">
        <v>1053075000</v>
      </c>
      <c r="C691" s="2" t="s">
        <v>15</v>
      </c>
      <c r="D691" s="2" t="s">
        <v>64</v>
      </c>
      <c r="E691" s="3">
        <v>45539</v>
      </c>
      <c r="F691" s="3">
        <v>11936</v>
      </c>
      <c r="G691" s="2">
        <v>3.375</v>
      </c>
      <c r="H691" s="2">
        <v>77.106999999999999</v>
      </c>
      <c r="I691" s="2">
        <v>99.23</v>
      </c>
    </row>
    <row r="692" spans="1:9" x14ac:dyDescent="0.35">
      <c r="A692" s="2" t="s">
        <v>237</v>
      </c>
      <c r="B692" s="2">
        <v>13098000000</v>
      </c>
      <c r="C692" s="2" t="s">
        <v>15</v>
      </c>
      <c r="D692" s="2" t="s">
        <v>32</v>
      </c>
      <c r="E692" s="3">
        <v>45097</v>
      </c>
      <c r="F692" s="3">
        <v>19586</v>
      </c>
      <c r="G692" s="2">
        <v>1.8</v>
      </c>
      <c r="H692" s="2">
        <v>-0.92159999999999997</v>
      </c>
      <c r="I692" s="2">
        <v>84.650999999999996</v>
      </c>
    </row>
    <row r="693" spans="1:9" x14ac:dyDescent="0.35">
      <c r="A693" s="2" t="s">
        <v>494</v>
      </c>
      <c r="B693" s="2">
        <v>580000000</v>
      </c>
      <c r="C693" s="2" t="s">
        <v>23</v>
      </c>
      <c r="D693" s="2" t="s">
        <v>71</v>
      </c>
      <c r="E693" s="3">
        <v>43214</v>
      </c>
      <c r="F693" s="3">
        <v>12168</v>
      </c>
      <c r="G693" s="2">
        <v>6.75</v>
      </c>
      <c r="H693" s="2">
        <v>230.29910000000001</v>
      </c>
      <c r="I693" s="2" t="s">
        <v>46</v>
      </c>
    </row>
    <row r="694" spans="1:9" x14ac:dyDescent="0.35">
      <c r="A694" s="2" t="s">
        <v>121</v>
      </c>
      <c r="B694" s="2">
        <v>1250000000</v>
      </c>
      <c r="C694" s="2" t="s">
        <v>23</v>
      </c>
      <c r="D694" s="2" t="s">
        <v>122</v>
      </c>
      <c r="E694" s="3">
        <v>44847</v>
      </c>
      <c r="F694" s="3">
        <v>46673</v>
      </c>
      <c r="G694" s="2">
        <v>5</v>
      </c>
      <c r="H694" s="2">
        <v>65.7727</v>
      </c>
      <c r="I694" s="2">
        <v>99.069000000000003</v>
      </c>
    </row>
    <row r="695" spans="1:9" x14ac:dyDescent="0.35">
      <c r="A695" s="2" t="s">
        <v>495</v>
      </c>
      <c r="B695" s="2">
        <v>575150000</v>
      </c>
      <c r="C695" s="2" t="s">
        <v>15</v>
      </c>
      <c r="D695" s="2" t="s">
        <v>37</v>
      </c>
      <c r="E695" s="3">
        <v>45825</v>
      </c>
      <c r="F695" s="3">
        <v>12222</v>
      </c>
      <c r="G695" s="2">
        <v>3.25</v>
      </c>
      <c r="H695" s="2">
        <v>20.164300000000001</v>
      </c>
      <c r="I695" s="2">
        <v>99.116</v>
      </c>
    </row>
    <row r="696" spans="1:9" x14ac:dyDescent="0.35">
      <c r="A696" s="2" t="s">
        <v>496</v>
      </c>
      <c r="B696" s="2">
        <v>1475630000</v>
      </c>
      <c r="C696" s="2" t="s">
        <v>15</v>
      </c>
      <c r="D696" s="2" t="s">
        <v>116</v>
      </c>
      <c r="E696" s="3">
        <v>45764</v>
      </c>
      <c r="F696" s="3">
        <v>12891</v>
      </c>
      <c r="G696" s="2">
        <v>3.25</v>
      </c>
      <c r="H696" s="2">
        <v>52.164400000000001</v>
      </c>
      <c r="I696" s="2">
        <v>99.798000000000002</v>
      </c>
    </row>
    <row r="697" spans="1:9" x14ac:dyDescent="0.35">
      <c r="A697" s="2" t="s">
        <v>497</v>
      </c>
      <c r="B697" s="2">
        <v>730537500</v>
      </c>
      <c r="C697" s="2" t="s">
        <v>63</v>
      </c>
      <c r="D697" s="2" t="s">
        <v>18</v>
      </c>
      <c r="E697" s="3">
        <v>45644</v>
      </c>
      <c r="F697" s="3">
        <v>11763</v>
      </c>
      <c r="G697" s="2">
        <v>7.875</v>
      </c>
      <c r="H697" s="2">
        <v>437.66050000000001</v>
      </c>
      <c r="I697" s="2">
        <v>100</v>
      </c>
    </row>
    <row r="698" spans="1:9" x14ac:dyDescent="0.35">
      <c r="A698" s="2" t="s">
        <v>289</v>
      </c>
      <c r="B698" s="2">
        <v>1370875000</v>
      </c>
      <c r="C698" s="2" t="s">
        <v>15</v>
      </c>
      <c r="D698" s="2" t="s">
        <v>109</v>
      </c>
      <c r="E698" s="3">
        <v>45301</v>
      </c>
      <c r="F698" s="3">
        <v>11333</v>
      </c>
      <c r="G698" s="2">
        <v>2.5499999999999998</v>
      </c>
      <c r="H698" s="2">
        <v>20.971900000000002</v>
      </c>
      <c r="I698" s="2">
        <v>99.974999999999994</v>
      </c>
    </row>
    <row r="699" spans="1:9" x14ac:dyDescent="0.35">
      <c r="A699" s="2" t="s">
        <v>232</v>
      </c>
      <c r="B699" s="2">
        <v>1000000000</v>
      </c>
      <c r="C699" s="2" t="s">
        <v>23</v>
      </c>
      <c r="D699" s="2" t="s">
        <v>43</v>
      </c>
      <c r="E699" s="3">
        <v>43504</v>
      </c>
      <c r="F699" s="3">
        <v>47157</v>
      </c>
      <c r="G699" s="2">
        <v>3.875</v>
      </c>
      <c r="H699" s="2">
        <v>39.487299999999998</v>
      </c>
      <c r="I699" s="2">
        <v>99.811000000000007</v>
      </c>
    </row>
    <row r="700" spans="1:9" x14ac:dyDescent="0.35">
      <c r="A700" s="2" t="s">
        <v>55</v>
      </c>
      <c r="B700" s="2">
        <v>750000000</v>
      </c>
      <c r="C700" s="2" t="s">
        <v>23</v>
      </c>
      <c r="D700" s="2" t="s">
        <v>56</v>
      </c>
      <c r="E700" s="3">
        <v>44356</v>
      </c>
      <c r="F700" s="3">
        <v>18788</v>
      </c>
      <c r="G700" s="2">
        <v>3.55</v>
      </c>
      <c r="H700" s="2">
        <v>91.0749</v>
      </c>
      <c r="I700" s="2">
        <v>100</v>
      </c>
    </row>
    <row r="701" spans="1:9" x14ac:dyDescent="0.35">
      <c r="A701" s="2" t="s">
        <v>73</v>
      </c>
      <c r="B701" s="2">
        <v>500000000</v>
      </c>
      <c r="C701" s="2" t="s">
        <v>23</v>
      </c>
      <c r="D701" s="2" t="s">
        <v>61</v>
      </c>
      <c r="E701" s="3">
        <v>45869</v>
      </c>
      <c r="F701" s="3">
        <v>11190</v>
      </c>
      <c r="G701" s="2">
        <v>5.625</v>
      </c>
      <c r="H701" s="2">
        <v>182.482</v>
      </c>
      <c r="I701" s="2">
        <v>99.67</v>
      </c>
    </row>
    <row r="702" spans="1:9" x14ac:dyDescent="0.35">
      <c r="A702" s="2" t="s">
        <v>211</v>
      </c>
      <c r="B702" s="2">
        <v>556480000</v>
      </c>
      <c r="C702" s="2" t="s">
        <v>93</v>
      </c>
      <c r="D702" s="2" t="s">
        <v>146</v>
      </c>
      <c r="E702" s="3">
        <v>45818</v>
      </c>
      <c r="F702" s="3">
        <v>16598</v>
      </c>
      <c r="G702" s="2">
        <v>2.6</v>
      </c>
      <c r="H702" s="2">
        <v>15.806100000000001</v>
      </c>
      <c r="I702" s="2">
        <v>100</v>
      </c>
    </row>
    <row r="703" spans="1:9" x14ac:dyDescent="0.35">
      <c r="A703" s="2" t="s">
        <v>498</v>
      </c>
      <c r="B703" s="2">
        <v>584700000</v>
      </c>
      <c r="C703" s="2" t="s">
        <v>15</v>
      </c>
      <c r="D703" s="2" t="s">
        <v>18</v>
      </c>
      <c r="E703" s="3">
        <v>45845</v>
      </c>
      <c r="F703" s="3">
        <v>46941</v>
      </c>
      <c r="G703" s="2">
        <v>2.75</v>
      </c>
      <c r="H703" s="2">
        <v>53.774999999999999</v>
      </c>
      <c r="I703" s="2">
        <v>99.823999999999998</v>
      </c>
    </row>
    <row r="704" spans="1:9" x14ac:dyDescent="0.35">
      <c r="A704" s="2" t="s">
        <v>499</v>
      </c>
      <c r="B704" s="2">
        <v>524400000</v>
      </c>
      <c r="C704" s="2" t="s">
        <v>15</v>
      </c>
      <c r="D704" s="2" t="s">
        <v>35</v>
      </c>
      <c r="E704" s="3">
        <v>45617</v>
      </c>
      <c r="F704" s="3">
        <v>12014</v>
      </c>
      <c r="G704" s="2">
        <v>3.875</v>
      </c>
      <c r="H704" s="2">
        <v>126.6927</v>
      </c>
      <c r="I704" s="2">
        <v>99.224999999999994</v>
      </c>
    </row>
    <row r="705" spans="1:9" x14ac:dyDescent="0.35">
      <c r="A705" s="2" t="s">
        <v>195</v>
      </c>
      <c r="B705" s="2">
        <v>500000000</v>
      </c>
      <c r="C705" s="2" t="s">
        <v>23</v>
      </c>
      <c r="D705" s="2" t="s">
        <v>24</v>
      </c>
      <c r="E705" s="3">
        <v>45498</v>
      </c>
      <c r="F705" s="3">
        <v>12625</v>
      </c>
      <c r="G705" s="2">
        <v>5.25</v>
      </c>
      <c r="H705" s="2">
        <v>72.295500000000004</v>
      </c>
      <c r="I705" s="2">
        <v>99.47</v>
      </c>
    </row>
    <row r="706" spans="1:9" x14ac:dyDescent="0.35">
      <c r="A706" s="2" t="s">
        <v>306</v>
      </c>
      <c r="B706" s="2">
        <v>2452775000</v>
      </c>
      <c r="C706" s="2" t="s">
        <v>276</v>
      </c>
      <c r="D706" s="2" t="s">
        <v>263</v>
      </c>
      <c r="E706" s="3">
        <v>43875</v>
      </c>
      <c r="F706" s="3">
        <v>46419</v>
      </c>
      <c r="G706" s="2">
        <v>1.85</v>
      </c>
      <c r="H706" s="2">
        <v>14.044499999999999</v>
      </c>
      <c r="I706" s="2">
        <v>99.727000000000004</v>
      </c>
    </row>
    <row r="707" spans="1:9" x14ac:dyDescent="0.35">
      <c r="A707" s="2" t="s">
        <v>236</v>
      </c>
      <c r="B707" s="2">
        <v>849600000</v>
      </c>
      <c r="C707" s="2" t="s">
        <v>15</v>
      </c>
      <c r="D707" s="2" t="s">
        <v>69</v>
      </c>
      <c r="E707" s="3">
        <v>44516</v>
      </c>
      <c r="F707" s="2" t="s">
        <v>46</v>
      </c>
      <c r="G707" s="2">
        <v>1.575</v>
      </c>
      <c r="H707" s="2">
        <v>125.29510000000001</v>
      </c>
      <c r="I707" s="2">
        <v>100</v>
      </c>
    </row>
    <row r="708" spans="1:9" x14ac:dyDescent="0.35">
      <c r="A708" s="2" t="s">
        <v>500</v>
      </c>
      <c r="B708" s="2">
        <v>500000000</v>
      </c>
      <c r="C708" s="2" t="s">
        <v>23</v>
      </c>
      <c r="D708" s="2" t="s">
        <v>122</v>
      </c>
      <c r="E708" s="3">
        <v>44742</v>
      </c>
      <c r="F708" s="2" t="s">
        <v>46</v>
      </c>
      <c r="G708" s="2">
        <v>7.875</v>
      </c>
      <c r="H708" s="2">
        <v>184.6146</v>
      </c>
      <c r="I708" s="2">
        <v>99.701999999999998</v>
      </c>
    </row>
    <row r="709" spans="1:9" x14ac:dyDescent="0.35">
      <c r="A709" s="2" t="s">
        <v>501</v>
      </c>
      <c r="B709" s="2">
        <v>353640000</v>
      </c>
      <c r="C709" s="2" t="s">
        <v>15</v>
      </c>
      <c r="D709" s="2" t="s">
        <v>18</v>
      </c>
      <c r="E709" s="3">
        <v>45922</v>
      </c>
      <c r="F709" s="3">
        <v>13140</v>
      </c>
      <c r="G709" s="2">
        <v>3.875</v>
      </c>
      <c r="H709" s="2">
        <v>143.66480000000001</v>
      </c>
      <c r="I709" s="2">
        <v>99.826999999999998</v>
      </c>
    </row>
    <row r="710" spans="1:9" x14ac:dyDescent="0.35">
      <c r="A710" s="2" t="s">
        <v>502</v>
      </c>
      <c r="B710" s="2">
        <v>335875000</v>
      </c>
      <c r="C710" s="2" t="s">
        <v>63</v>
      </c>
      <c r="D710" s="2" t="s">
        <v>35</v>
      </c>
      <c r="E710" s="3">
        <v>45852</v>
      </c>
      <c r="F710" s="3">
        <v>11518</v>
      </c>
      <c r="G710" s="2">
        <v>5.25</v>
      </c>
      <c r="H710" s="2">
        <v>108.1091</v>
      </c>
      <c r="I710" s="2">
        <v>99.397000000000006</v>
      </c>
    </row>
    <row r="711" spans="1:9" x14ac:dyDescent="0.35">
      <c r="A711" s="2" t="s">
        <v>503</v>
      </c>
      <c r="B711" s="2">
        <v>352950000</v>
      </c>
      <c r="C711" s="2" t="s">
        <v>15</v>
      </c>
      <c r="D711" s="2" t="s">
        <v>28</v>
      </c>
      <c r="E711" s="3">
        <v>45839</v>
      </c>
      <c r="F711" s="3">
        <v>11505</v>
      </c>
      <c r="G711" s="2">
        <v>4.1909999999999998</v>
      </c>
      <c r="H711" s="2">
        <v>168.1216</v>
      </c>
      <c r="I711" s="2">
        <v>100</v>
      </c>
    </row>
    <row r="712" spans="1:9" x14ac:dyDescent="0.35">
      <c r="A712" s="2" t="s">
        <v>232</v>
      </c>
      <c r="B712" s="2">
        <v>1000000000</v>
      </c>
      <c r="C712" s="2" t="s">
        <v>23</v>
      </c>
      <c r="D712" s="2" t="s">
        <v>43</v>
      </c>
      <c r="E712" s="3">
        <v>45055</v>
      </c>
      <c r="F712" s="3">
        <v>12183</v>
      </c>
      <c r="G712" s="2">
        <v>5.05</v>
      </c>
      <c r="H712" s="2">
        <v>42.552300000000002</v>
      </c>
      <c r="I712" s="2">
        <v>99.837000000000003</v>
      </c>
    </row>
    <row r="713" spans="1:9" x14ac:dyDescent="0.35">
      <c r="A713" s="2" t="s">
        <v>222</v>
      </c>
      <c r="B713" s="2">
        <v>177024000</v>
      </c>
      <c r="C713" s="2" t="s">
        <v>53</v>
      </c>
      <c r="D713" s="2" t="s">
        <v>30</v>
      </c>
      <c r="E713" s="3">
        <v>45090</v>
      </c>
      <c r="F713" s="3">
        <v>46917</v>
      </c>
      <c r="G713" s="2">
        <v>2.7725</v>
      </c>
      <c r="H713" s="2">
        <v>57.423900000000003</v>
      </c>
      <c r="I713" s="2">
        <v>100</v>
      </c>
    </row>
    <row r="714" spans="1:9" x14ac:dyDescent="0.35">
      <c r="A714" s="2" t="s">
        <v>48</v>
      </c>
      <c r="B714" s="2">
        <v>2000000000</v>
      </c>
      <c r="C714" s="2" t="s">
        <v>23</v>
      </c>
      <c r="D714" s="2" t="s">
        <v>32</v>
      </c>
      <c r="E714" s="3">
        <v>44068</v>
      </c>
      <c r="F714" s="3">
        <v>11231</v>
      </c>
      <c r="G714" s="2">
        <v>0.75</v>
      </c>
      <c r="H714" s="2">
        <v>-0.95689999999999997</v>
      </c>
      <c r="I714" s="2">
        <v>99.477000000000004</v>
      </c>
    </row>
    <row r="715" spans="1:9" x14ac:dyDescent="0.35">
      <c r="A715" s="2" t="s">
        <v>504</v>
      </c>
      <c r="B715" s="2">
        <v>876075000</v>
      </c>
      <c r="C715" s="2" t="s">
        <v>15</v>
      </c>
      <c r="D715" s="2" t="s">
        <v>35</v>
      </c>
      <c r="E715" s="3">
        <v>44097</v>
      </c>
      <c r="F715" s="3">
        <v>11703</v>
      </c>
      <c r="G715" s="2">
        <v>1</v>
      </c>
      <c r="H715" s="2">
        <v>122.25839999999999</v>
      </c>
      <c r="I715" s="2">
        <v>99.016999999999996</v>
      </c>
    </row>
    <row r="716" spans="1:9" x14ac:dyDescent="0.35">
      <c r="A716" s="2" t="s">
        <v>108</v>
      </c>
      <c r="B716" s="2">
        <v>1500000000</v>
      </c>
      <c r="C716" s="2" t="s">
        <v>23</v>
      </c>
      <c r="D716" s="2" t="s">
        <v>109</v>
      </c>
      <c r="E716" s="3">
        <v>44097</v>
      </c>
      <c r="F716" s="3">
        <v>11224</v>
      </c>
      <c r="G716" s="2">
        <v>0.75</v>
      </c>
      <c r="H716" s="2">
        <v>-1.2299</v>
      </c>
      <c r="I716" s="2">
        <v>99.081000000000003</v>
      </c>
    </row>
    <row r="717" spans="1:9" x14ac:dyDescent="0.35">
      <c r="A717" s="2" t="s">
        <v>505</v>
      </c>
      <c r="B717" s="2">
        <v>362310000</v>
      </c>
      <c r="C717" s="2" t="s">
        <v>15</v>
      </c>
      <c r="D717" s="2" t="s">
        <v>506</v>
      </c>
      <c r="E717" s="3">
        <v>44309</v>
      </c>
      <c r="F717" s="3">
        <v>46866</v>
      </c>
      <c r="G717" s="2">
        <v>0.5</v>
      </c>
      <c r="H717" s="2">
        <v>97.788200000000003</v>
      </c>
      <c r="I717" s="2">
        <v>99.587999999999994</v>
      </c>
    </row>
    <row r="718" spans="1:9" x14ac:dyDescent="0.35">
      <c r="A718" s="2" t="s">
        <v>178</v>
      </c>
      <c r="B718" s="2">
        <v>579200000</v>
      </c>
      <c r="C718" s="2" t="s">
        <v>15</v>
      </c>
      <c r="D718" s="2" t="s">
        <v>179</v>
      </c>
      <c r="E718" s="3">
        <v>44503</v>
      </c>
      <c r="F718" s="3">
        <v>46694</v>
      </c>
      <c r="G718" s="2">
        <v>3.875</v>
      </c>
      <c r="H718" s="2">
        <v>56.407600000000002</v>
      </c>
      <c r="I718" s="2">
        <v>100</v>
      </c>
    </row>
    <row r="719" spans="1:9" x14ac:dyDescent="0.35">
      <c r="A719" s="2" t="s">
        <v>447</v>
      </c>
      <c r="B719" s="2">
        <v>579600000</v>
      </c>
      <c r="C719" s="2" t="s">
        <v>15</v>
      </c>
      <c r="D719" s="2" t="s">
        <v>186</v>
      </c>
      <c r="E719" s="3">
        <v>44509</v>
      </c>
      <c r="F719" s="3">
        <v>46335</v>
      </c>
      <c r="G719" s="2">
        <v>0.25</v>
      </c>
      <c r="H719" s="2">
        <v>24.622399999999999</v>
      </c>
      <c r="I719" s="2">
        <v>99.840999999999994</v>
      </c>
    </row>
    <row r="720" spans="1:9" x14ac:dyDescent="0.35">
      <c r="A720" s="2" t="s">
        <v>507</v>
      </c>
      <c r="B720" s="2">
        <v>539200000</v>
      </c>
      <c r="C720" s="2" t="s">
        <v>15</v>
      </c>
      <c r="D720" s="2" t="s">
        <v>186</v>
      </c>
      <c r="E720" s="3">
        <v>45273</v>
      </c>
      <c r="F720" s="3">
        <v>11670</v>
      </c>
      <c r="G720" s="2">
        <v>3.125</v>
      </c>
      <c r="H720" s="2">
        <v>70.748999999999995</v>
      </c>
      <c r="I720" s="2">
        <v>99.165999999999997</v>
      </c>
    </row>
    <row r="721" spans="1:9" x14ac:dyDescent="0.35">
      <c r="A721" s="2" t="s">
        <v>508</v>
      </c>
      <c r="B721" s="2">
        <v>262664000</v>
      </c>
      <c r="C721" s="2" t="s">
        <v>23</v>
      </c>
      <c r="D721" s="2" t="s">
        <v>509</v>
      </c>
      <c r="E721" s="3">
        <v>44183</v>
      </c>
      <c r="F721" s="3">
        <v>14154</v>
      </c>
      <c r="G721" s="2">
        <v>6.5</v>
      </c>
      <c r="H721" s="2">
        <v>508.97910000000002</v>
      </c>
      <c r="I721" s="2">
        <v>100</v>
      </c>
    </row>
    <row r="722" spans="1:9" x14ac:dyDescent="0.35">
      <c r="A722" s="2" t="s">
        <v>244</v>
      </c>
      <c r="B722" s="2">
        <v>622920000</v>
      </c>
      <c r="C722" s="2" t="s">
        <v>15</v>
      </c>
      <c r="D722" s="2" t="s">
        <v>37</v>
      </c>
      <c r="E722" s="3">
        <v>44727</v>
      </c>
      <c r="F722" s="3">
        <v>46188</v>
      </c>
      <c r="G722" s="2">
        <v>2.5</v>
      </c>
      <c r="H722" s="2">
        <v>37.511299999999999</v>
      </c>
      <c r="I722" s="2">
        <v>99.58</v>
      </c>
    </row>
    <row r="723" spans="1:9" x14ac:dyDescent="0.35">
      <c r="A723" s="2" t="s">
        <v>510</v>
      </c>
      <c r="B723" s="2">
        <v>300000000</v>
      </c>
      <c r="C723" s="2" t="s">
        <v>23</v>
      </c>
      <c r="D723" s="2" t="s">
        <v>94</v>
      </c>
      <c r="E723" s="3">
        <v>45888</v>
      </c>
      <c r="F723" s="3">
        <v>46238</v>
      </c>
      <c r="G723" s="2">
        <v>3.9874017570000002</v>
      </c>
      <c r="H723" s="2" t="s">
        <v>51</v>
      </c>
      <c r="I723" s="2">
        <v>100</v>
      </c>
    </row>
    <row r="724" spans="1:9" x14ac:dyDescent="0.35">
      <c r="A724" s="2" t="s">
        <v>499</v>
      </c>
      <c r="B724" s="2">
        <v>541500000</v>
      </c>
      <c r="C724" s="2" t="s">
        <v>15</v>
      </c>
      <c r="D724" s="2" t="s">
        <v>35</v>
      </c>
      <c r="E724" s="3">
        <v>45726</v>
      </c>
      <c r="F724" s="3">
        <v>11392</v>
      </c>
      <c r="G724" s="2">
        <v>3.625</v>
      </c>
      <c r="H724" s="2">
        <v>105.6936</v>
      </c>
      <c r="I724" s="2">
        <v>99.475999999999999</v>
      </c>
    </row>
    <row r="725" spans="1:9" x14ac:dyDescent="0.35">
      <c r="A725" s="2" t="s">
        <v>511</v>
      </c>
      <c r="B725" s="2">
        <v>521000000</v>
      </c>
      <c r="C725" s="2" t="s">
        <v>15</v>
      </c>
      <c r="D725" s="2" t="s">
        <v>32</v>
      </c>
      <c r="E725" s="3">
        <v>45693</v>
      </c>
      <c r="F725" s="3">
        <v>12012</v>
      </c>
      <c r="G725" s="2">
        <v>2.75</v>
      </c>
      <c r="H725" s="2">
        <v>32.0441</v>
      </c>
      <c r="I725" s="2">
        <v>99.233999999999995</v>
      </c>
    </row>
    <row r="726" spans="1:9" x14ac:dyDescent="0.35">
      <c r="A726" s="2" t="s">
        <v>512</v>
      </c>
      <c r="B726" s="2">
        <v>1400000000</v>
      </c>
      <c r="C726" s="2" t="s">
        <v>23</v>
      </c>
      <c r="D726" s="2" t="s">
        <v>169</v>
      </c>
      <c r="E726" s="3">
        <v>45113</v>
      </c>
      <c r="F726" s="3">
        <v>47305</v>
      </c>
      <c r="G726" s="2">
        <v>5.7779999999999996</v>
      </c>
      <c r="H726" s="2">
        <v>54.756500000000003</v>
      </c>
      <c r="I726" s="2">
        <v>100</v>
      </c>
    </row>
    <row r="727" spans="1:9" x14ac:dyDescent="0.35">
      <c r="A727" s="2" t="s">
        <v>463</v>
      </c>
      <c r="B727" s="2">
        <v>15361997000</v>
      </c>
      <c r="C727" s="2" t="s">
        <v>15</v>
      </c>
      <c r="D727" s="2" t="s">
        <v>26</v>
      </c>
      <c r="E727" s="3">
        <v>43164</v>
      </c>
      <c r="F727" s="3">
        <v>12166</v>
      </c>
      <c r="G727" s="2">
        <v>1.25</v>
      </c>
      <c r="H727" s="2">
        <v>22.005700000000001</v>
      </c>
      <c r="I727" s="2">
        <v>99.465999999999994</v>
      </c>
    </row>
    <row r="728" spans="1:9" x14ac:dyDescent="0.35">
      <c r="A728" s="2" t="s">
        <v>373</v>
      </c>
      <c r="B728" s="2">
        <v>1000000000</v>
      </c>
      <c r="C728" s="2" t="s">
        <v>23</v>
      </c>
      <c r="D728" s="2" t="s">
        <v>43</v>
      </c>
      <c r="E728" s="3">
        <v>45918</v>
      </c>
      <c r="F728" s="3">
        <v>20350</v>
      </c>
      <c r="G728" s="2">
        <v>5.875</v>
      </c>
      <c r="H728" s="2">
        <v>114.20959999999999</v>
      </c>
      <c r="I728" s="2">
        <v>99.358000000000004</v>
      </c>
    </row>
    <row r="729" spans="1:9" x14ac:dyDescent="0.35">
      <c r="A729" s="2" t="s">
        <v>513</v>
      </c>
      <c r="B729" s="2">
        <v>86745000</v>
      </c>
      <c r="C729" s="2" t="s">
        <v>15</v>
      </c>
      <c r="D729" s="2" t="s">
        <v>91</v>
      </c>
      <c r="E729" s="3">
        <v>45960</v>
      </c>
      <c r="F729" s="3">
        <v>11261</v>
      </c>
      <c r="G729" s="2">
        <v>6.75</v>
      </c>
      <c r="H729" s="2">
        <v>298.45690000000002</v>
      </c>
      <c r="I729" s="2">
        <v>100</v>
      </c>
    </row>
    <row r="730" spans="1:9" x14ac:dyDescent="0.35">
      <c r="A730" s="2" t="s">
        <v>514</v>
      </c>
      <c r="B730" s="2">
        <v>1172900000</v>
      </c>
      <c r="C730" s="2" t="s">
        <v>15</v>
      </c>
      <c r="D730" s="2" t="s">
        <v>116</v>
      </c>
      <c r="E730" s="3">
        <v>45834</v>
      </c>
      <c r="F730" s="3">
        <v>12961</v>
      </c>
      <c r="G730" s="2">
        <v>3.25</v>
      </c>
      <c r="H730" s="2">
        <v>53.866500000000002</v>
      </c>
      <c r="I730" s="2">
        <v>99.983000000000004</v>
      </c>
    </row>
    <row r="731" spans="1:9" x14ac:dyDescent="0.35">
      <c r="A731" s="2" t="s">
        <v>409</v>
      </c>
      <c r="B731" s="2">
        <v>521050000</v>
      </c>
      <c r="C731" s="2" t="s">
        <v>15</v>
      </c>
      <c r="D731" s="2" t="s">
        <v>91</v>
      </c>
      <c r="E731" s="3">
        <v>45678</v>
      </c>
      <c r="F731" s="3">
        <v>11709</v>
      </c>
      <c r="G731" s="2">
        <v>3.5</v>
      </c>
      <c r="H731" s="2">
        <v>75.367099999999994</v>
      </c>
      <c r="I731" s="2">
        <v>99.649000000000001</v>
      </c>
    </row>
    <row r="732" spans="1:9" x14ac:dyDescent="0.35">
      <c r="A732" s="2" t="s">
        <v>515</v>
      </c>
      <c r="B732" s="2">
        <v>153400000</v>
      </c>
      <c r="C732" s="2" t="s">
        <v>20</v>
      </c>
      <c r="D732" s="2" t="s">
        <v>21</v>
      </c>
      <c r="E732" s="3">
        <v>45573</v>
      </c>
      <c r="F732" s="3">
        <v>47399</v>
      </c>
      <c r="G732" s="2">
        <v>4</v>
      </c>
      <c r="H732" s="2">
        <v>114.7727</v>
      </c>
      <c r="I732" s="2">
        <v>100</v>
      </c>
    </row>
    <row r="733" spans="1:9" x14ac:dyDescent="0.35">
      <c r="A733" s="2" t="s">
        <v>108</v>
      </c>
      <c r="B733" s="2">
        <v>5542500000</v>
      </c>
      <c r="C733" s="2" t="s">
        <v>15</v>
      </c>
      <c r="D733" s="2" t="s">
        <v>109</v>
      </c>
      <c r="E733" s="3">
        <v>45539</v>
      </c>
      <c r="F733" s="3">
        <v>12666</v>
      </c>
      <c r="G733" s="2">
        <v>2.625</v>
      </c>
      <c r="H733" s="2">
        <v>18.286000000000001</v>
      </c>
      <c r="I733" s="2">
        <v>98.936999999999998</v>
      </c>
    </row>
    <row r="734" spans="1:9" x14ac:dyDescent="0.35">
      <c r="A734" s="2" t="s">
        <v>507</v>
      </c>
      <c r="B734" s="2">
        <v>540300000</v>
      </c>
      <c r="C734" s="2" t="s">
        <v>15</v>
      </c>
      <c r="D734" s="2" t="s">
        <v>186</v>
      </c>
      <c r="E734" s="3">
        <v>45373</v>
      </c>
      <c r="F734" s="3">
        <v>14326</v>
      </c>
      <c r="G734" s="2">
        <v>3.75</v>
      </c>
      <c r="H734" s="2">
        <v>108.916</v>
      </c>
      <c r="I734" s="2">
        <v>99.683999999999997</v>
      </c>
    </row>
    <row r="735" spans="1:9" x14ac:dyDescent="0.35">
      <c r="A735" s="2" t="s">
        <v>516</v>
      </c>
      <c r="B735" s="2">
        <v>400000000</v>
      </c>
      <c r="C735" s="2" t="s">
        <v>23</v>
      </c>
      <c r="D735" s="2" t="s">
        <v>107</v>
      </c>
      <c r="E735" s="3">
        <v>44579</v>
      </c>
      <c r="F735" s="3">
        <v>46495</v>
      </c>
      <c r="G735" s="2">
        <v>4.5</v>
      </c>
      <c r="H735" s="2">
        <v>223.85560000000001</v>
      </c>
      <c r="I735" s="2">
        <v>99.981999999999999</v>
      </c>
    </row>
    <row r="736" spans="1:9" x14ac:dyDescent="0.35">
      <c r="A736" s="2" t="s">
        <v>14</v>
      </c>
      <c r="B736" s="2">
        <v>851925000</v>
      </c>
      <c r="C736" s="2" t="s">
        <v>15</v>
      </c>
      <c r="D736" s="2" t="s">
        <v>16</v>
      </c>
      <c r="E736" s="3">
        <v>44609</v>
      </c>
      <c r="F736" s="3">
        <v>46435</v>
      </c>
      <c r="G736" s="2">
        <v>1.375</v>
      </c>
      <c r="H736" s="2">
        <v>30.8032</v>
      </c>
      <c r="I736" s="2">
        <v>99.918999999999997</v>
      </c>
    </row>
    <row r="737" spans="1:9" x14ac:dyDescent="0.35">
      <c r="A737" s="2" t="s">
        <v>517</v>
      </c>
      <c r="B737" s="2">
        <v>26147250</v>
      </c>
      <c r="C737" s="2" t="s">
        <v>15</v>
      </c>
      <c r="D737" s="2" t="s">
        <v>79</v>
      </c>
      <c r="E737" s="3">
        <v>45992</v>
      </c>
      <c r="F737" s="2" t="s">
        <v>46</v>
      </c>
      <c r="G737" s="2">
        <v>10</v>
      </c>
      <c r="H737" s="2">
        <v>623.50340000000006</v>
      </c>
      <c r="I737" s="2">
        <v>100</v>
      </c>
    </row>
    <row r="738" spans="1:9" x14ac:dyDescent="0.35">
      <c r="A738" s="2" t="s">
        <v>518</v>
      </c>
      <c r="B738" s="2">
        <v>543500000</v>
      </c>
      <c r="C738" s="2" t="s">
        <v>15</v>
      </c>
      <c r="D738" s="2" t="s">
        <v>61</v>
      </c>
      <c r="E738" s="3">
        <v>45735</v>
      </c>
      <c r="F738" s="3">
        <v>11401</v>
      </c>
      <c r="G738" s="2">
        <v>3.25</v>
      </c>
      <c r="H738" s="2">
        <v>64.923599999999993</v>
      </c>
      <c r="I738" s="2">
        <v>99.673000000000002</v>
      </c>
    </row>
    <row r="739" spans="1:9" x14ac:dyDescent="0.35">
      <c r="A739" s="2" t="s">
        <v>482</v>
      </c>
      <c r="B739" s="2">
        <v>658560000</v>
      </c>
      <c r="C739" s="2" t="s">
        <v>15</v>
      </c>
      <c r="D739" s="2" t="s">
        <v>69</v>
      </c>
      <c r="E739" s="3">
        <v>45573</v>
      </c>
      <c r="F739" s="3">
        <v>11604</v>
      </c>
      <c r="G739" s="2">
        <v>3.7149999999999999</v>
      </c>
      <c r="H739" s="2">
        <v>109.23909999999999</v>
      </c>
      <c r="I739" s="2">
        <v>100</v>
      </c>
    </row>
    <row r="740" spans="1:9" x14ac:dyDescent="0.35">
      <c r="A740" s="2" t="s">
        <v>136</v>
      </c>
      <c r="B740" s="2">
        <v>836400000</v>
      </c>
      <c r="C740" s="2" t="s">
        <v>15</v>
      </c>
      <c r="D740" s="2" t="s">
        <v>61</v>
      </c>
      <c r="E740" s="3">
        <v>45562</v>
      </c>
      <c r="F740" s="3">
        <v>11715</v>
      </c>
      <c r="G740" s="2">
        <v>6</v>
      </c>
      <c r="H740" s="2">
        <v>320.40780000000001</v>
      </c>
      <c r="I740" s="2">
        <v>95.132000000000005</v>
      </c>
    </row>
    <row r="741" spans="1:9" x14ac:dyDescent="0.35">
      <c r="A741" s="2" t="s">
        <v>519</v>
      </c>
      <c r="B741" s="2">
        <v>801975000</v>
      </c>
      <c r="C741" s="2" t="s">
        <v>15</v>
      </c>
      <c r="D741" s="2" t="s">
        <v>69</v>
      </c>
      <c r="E741" s="3">
        <v>45084</v>
      </c>
      <c r="F741" s="3">
        <v>47276</v>
      </c>
      <c r="G741" s="2">
        <v>5</v>
      </c>
      <c r="H741" s="2">
        <v>56.094299999999997</v>
      </c>
      <c r="I741" s="2">
        <v>99.521000000000001</v>
      </c>
    </row>
    <row r="742" spans="1:9" x14ac:dyDescent="0.35">
      <c r="A742" s="2" t="s">
        <v>342</v>
      </c>
      <c r="B742" s="2">
        <v>833775000</v>
      </c>
      <c r="C742" s="2" t="s">
        <v>15</v>
      </c>
      <c r="D742" s="2" t="s">
        <v>35</v>
      </c>
      <c r="E742" s="3">
        <v>43768</v>
      </c>
      <c r="F742" s="3">
        <v>46325</v>
      </c>
      <c r="G742" s="2">
        <v>0.25</v>
      </c>
      <c r="H742" s="2">
        <v>21.402999999999999</v>
      </c>
      <c r="I742" s="2">
        <v>99.64</v>
      </c>
    </row>
    <row r="743" spans="1:9" x14ac:dyDescent="0.35">
      <c r="A743" s="2" t="s">
        <v>435</v>
      </c>
      <c r="B743" s="2">
        <v>585950000</v>
      </c>
      <c r="C743" s="2" t="s">
        <v>15</v>
      </c>
      <c r="D743" s="2" t="s">
        <v>32</v>
      </c>
      <c r="E743" s="3">
        <v>45909</v>
      </c>
      <c r="F743" s="3">
        <v>20341</v>
      </c>
      <c r="G743" s="2">
        <v>4.25</v>
      </c>
      <c r="H743" s="2">
        <v>180.7577</v>
      </c>
      <c r="I743" s="2">
        <v>99.766000000000005</v>
      </c>
    </row>
    <row r="744" spans="1:9" x14ac:dyDescent="0.35">
      <c r="A744" s="2" t="s">
        <v>520</v>
      </c>
      <c r="B744" s="2">
        <v>348720000</v>
      </c>
      <c r="C744" s="2" t="s">
        <v>15</v>
      </c>
      <c r="D744" s="2" t="s">
        <v>521</v>
      </c>
      <c r="E744" s="3">
        <v>45832</v>
      </c>
      <c r="F744" s="3">
        <v>11133</v>
      </c>
      <c r="G744" s="2">
        <v>3.5</v>
      </c>
      <c r="H744" s="2">
        <v>107.17570000000001</v>
      </c>
      <c r="I744" s="2">
        <v>99.513999999999996</v>
      </c>
    </row>
    <row r="745" spans="1:9" x14ac:dyDescent="0.35">
      <c r="A745" s="2" t="s">
        <v>522</v>
      </c>
      <c r="B745" s="2">
        <v>520850000</v>
      </c>
      <c r="C745" s="2" t="s">
        <v>15</v>
      </c>
      <c r="D745" s="2" t="s">
        <v>37</v>
      </c>
      <c r="E745" s="3">
        <v>45687</v>
      </c>
      <c r="F745" s="3">
        <v>10988</v>
      </c>
      <c r="G745" s="2">
        <v>3.375</v>
      </c>
      <c r="H745" s="2">
        <v>74.277900000000002</v>
      </c>
      <c r="I745" s="2">
        <v>99.887</v>
      </c>
    </row>
    <row r="746" spans="1:9" x14ac:dyDescent="0.35">
      <c r="A746" s="2" t="s">
        <v>523</v>
      </c>
      <c r="B746" s="2">
        <v>2944250000</v>
      </c>
      <c r="C746" s="2" t="s">
        <v>445</v>
      </c>
      <c r="D746" s="2" t="s">
        <v>81</v>
      </c>
      <c r="E746" s="3">
        <v>45642</v>
      </c>
      <c r="F746" s="3">
        <v>20074</v>
      </c>
      <c r="G746" s="2">
        <v>6.98</v>
      </c>
      <c r="H746" s="2">
        <v>-0.38109999999999999</v>
      </c>
      <c r="I746" s="2">
        <v>100</v>
      </c>
    </row>
    <row r="747" spans="1:9" x14ac:dyDescent="0.35">
      <c r="A747" s="2" t="s">
        <v>148</v>
      </c>
      <c r="B747" s="2">
        <v>800000000</v>
      </c>
      <c r="C747" s="2" t="s">
        <v>23</v>
      </c>
      <c r="D747" s="2" t="s">
        <v>24</v>
      </c>
      <c r="E747" s="3">
        <v>45495</v>
      </c>
      <c r="F747" s="3">
        <v>47321</v>
      </c>
      <c r="G747" s="2">
        <v>4.7175166229999999</v>
      </c>
      <c r="H747" s="2" t="s">
        <v>51</v>
      </c>
      <c r="I747" s="2" t="s">
        <v>46</v>
      </c>
    </row>
    <row r="748" spans="1:9" x14ac:dyDescent="0.35">
      <c r="A748" s="2" t="s">
        <v>473</v>
      </c>
      <c r="B748" s="2">
        <v>815025000</v>
      </c>
      <c r="C748" s="2" t="s">
        <v>15</v>
      </c>
      <c r="D748" s="2" t="s">
        <v>37</v>
      </c>
      <c r="E748" s="3">
        <v>45308</v>
      </c>
      <c r="F748" s="3">
        <v>10975</v>
      </c>
      <c r="G748" s="2">
        <v>4.875</v>
      </c>
      <c r="H748" s="2">
        <v>76.459400000000002</v>
      </c>
      <c r="I748" s="2">
        <v>99.537000000000006</v>
      </c>
    </row>
    <row r="749" spans="1:9" x14ac:dyDescent="0.35">
      <c r="A749" s="2" t="s">
        <v>524</v>
      </c>
      <c r="B749" s="2">
        <v>788400000</v>
      </c>
      <c r="C749" s="2" t="s">
        <v>15</v>
      </c>
      <c r="D749" s="2" t="s">
        <v>69</v>
      </c>
      <c r="E749" s="3">
        <v>45203</v>
      </c>
      <c r="F749" s="3">
        <v>11783</v>
      </c>
      <c r="G749" s="2">
        <v>4.375</v>
      </c>
      <c r="H749" s="2">
        <v>74.880700000000004</v>
      </c>
      <c r="I749" s="2">
        <v>99.06</v>
      </c>
    </row>
    <row r="750" spans="1:9" x14ac:dyDescent="0.35">
      <c r="A750" s="2" t="s">
        <v>525</v>
      </c>
      <c r="B750" s="2">
        <v>547950000</v>
      </c>
      <c r="C750" s="2" t="s">
        <v>15</v>
      </c>
      <c r="D750" s="2" t="s">
        <v>526</v>
      </c>
      <c r="E750" s="3">
        <v>45104</v>
      </c>
      <c r="F750" s="3">
        <v>46565</v>
      </c>
      <c r="G750" s="2">
        <v>7.125</v>
      </c>
      <c r="H750" s="2">
        <v>8.9659999999999993</v>
      </c>
      <c r="I750" s="2">
        <v>100</v>
      </c>
    </row>
    <row r="751" spans="1:9" x14ac:dyDescent="0.35">
      <c r="A751" s="2" t="s">
        <v>75</v>
      </c>
      <c r="B751" s="2">
        <v>812100000</v>
      </c>
      <c r="C751" s="2" t="s">
        <v>15</v>
      </c>
      <c r="D751" s="2" t="s">
        <v>35</v>
      </c>
      <c r="E751" s="3">
        <v>45014</v>
      </c>
      <c r="F751" s="3">
        <v>47206</v>
      </c>
      <c r="G751" s="2">
        <v>4.25</v>
      </c>
      <c r="H751" s="2">
        <v>71.3035</v>
      </c>
      <c r="I751" s="2">
        <v>99.86</v>
      </c>
    </row>
    <row r="752" spans="1:9" x14ac:dyDescent="0.35">
      <c r="A752" s="2" t="s">
        <v>527</v>
      </c>
      <c r="B752" s="2">
        <v>777300000</v>
      </c>
      <c r="C752" s="2" t="s">
        <v>15</v>
      </c>
      <c r="D752" s="2" t="s">
        <v>32</v>
      </c>
      <c r="E752" s="3">
        <v>44888</v>
      </c>
      <c r="F752" s="3">
        <v>11285</v>
      </c>
      <c r="G752" s="2">
        <v>5</v>
      </c>
      <c r="H752" s="2">
        <v>72.535300000000007</v>
      </c>
      <c r="I752" s="2">
        <v>99.644999999999996</v>
      </c>
    </row>
    <row r="753" spans="1:9" x14ac:dyDescent="0.35">
      <c r="A753" s="2" t="s">
        <v>528</v>
      </c>
      <c r="B753" s="2">
        <v>408205000</v>
      </c>
      <c r="C753" s="2" t="s">
        <v>15</v>
      </c>
      <c r="D753" s="2" t="s">
        <v>79</v>
      </c>
      <c r="E753" s="3">
        <v>44098</v>
      </c>
      <c r="F753" s="3">
        <v>46807</v>
      </c>
      <c r="G753" s="2">
        <v>1.375</v>
      </c>
      <c r="H753" s="2">
        <v>54.7622</v>
      </c>
      <c r="I753" s="2">
        <v>99.73</v>
      </c>
    </row>
    <row r="754" spans="1:9" x14ac:dyDescent="0.35">
      <c r="A754" s="2" t="s">
        <v>33</v>
      </c>
      <c r="B754" s="2">
        <v>319875000</v>
      </c>
      <c r="C754" s="2" t="s">
        <v>63</v>
      </c>
      <c r="D754" s="2" t="s">
        <v>16</v>
      </c>
      <c r="E754" s="3">
        <v>43601</v>
      </c>
      <c r="F754" s="3">
        <v>12555</v>
      </c>
      <c r="G754" s="2">
        <v>0.375</v>
      </c>
      <c r="H754" s="2">
        <v>-114.83710000000001</v>
      </c>
      <c r="I754" s="2">
        <v>99.927000000000007</v>
      </c>
    </row>
    <row r="755" spans="1:9" x14ac:dyDescent="0.35">
      <c r="A755" s="2" t="s">
        <v>529</v>
      </c>
      <c r="B755" s="2">
        <v>1184500000</v>
      </c>
      <c r="C755" s="2" t="s">
        <v>15</v>
      </c>
      <c r="D755" s="2" t="s">
        <v>35</v>
      </c>
      <c r="E755" s="3">
        <v>44446</v>
      </c>
      <c r="F755" s="3">
        <v>46272</v>
      </c>
      <c r="G755" s="2">
        <v>0.25</v>
      </c>
      <c r="H755" s="2">
        <v>24.4923</v>
      </c>
      <c r="I755" s="2">
        <v>99.673000000000002</v>
      </c>
    </row>
    <row r="756" spans="1:9" x14ac:dyDescent="0.35">
      <c r="A756" s="2" t="s">
        <v>341</v>
      </c>
      <c r="B756" s="2">
        <v>311460000</v>
      </c>
      <c r="C756" s="2" t="s">
        <v>15</v>
      </c>
      <c r="D756" s="2" t="s">
        <v>35</v>
      </c>
      <c r="E756" s="3">
        <v>44727</v>
      </c>
      <c r="F756" s="2" t="s">
        <v>46</v>
      </c>
      <c r="G756" s="2">
        <v>7</v>
      </c>
      <c r="H756" s="2">
        <v>168.04589999999999</v>
      </c>
      <c r="I756" s="2">
        <v>100</v>
      </c>
    </row>
    <row r="757" spans="1:9" x14ac:dyDescent="0.35">
      <c r="A757" s="2" t="s">
        <v>282</v>
      </c>
      <c r="B757" s="2">
        <v>1233750000</v>
      </c>
      <c r="C757" s="2" t="s">
        <v>15</v>
      </c>
      <c r="D757" s="2" t="s">
        <v>186</v>
      </c>
      <c r="E757" s="3">
        <v>44825</v>
      </c>
      <c r="F757" s="3">
        <v>46651</v>
      </c>
      <c r="G757" s="2">
        <v>3.125</v>
      </c>
      <c r="H757" s="2">
        <v>29.743600000000001</v>
      </c>
      <c r="I757" s="2">
        <v>99.811000000000007</v>
      </c>
    </row>
    <row r="758" spans="1:9" x14ac:dyDescent="0.35">
      <c r="A758" s="2" t="s">
        <v>420</v>
      </c>
      <c r="B758" s="2">
        <v>348600000</v>
      </c>
      <c r="C758" s="2" t="s">
        <v>15</v>
      </c>
      <c r="D758" s="2" t="s">
        <v>61</v>
      </c>
      <c r="E758" s="3">
        <v>45952</v>
      </c>
      <c r="F758" s="3">
        <v>12107</v>
      </c>
      <c r="G758" s="2">
        <v>4.125</v>
      </c>
      <c r="H758" s="2">
        <v>158.25399999999999</v>
      </c>
      <c r="I758" s="2">
        <v>99.534999999999997</v>
      </c>
    </row>
    <row r="759" spans="1:9" x14ac:dyDescent="0.35">
      <c r="A759" s="2" t="s">
        <v>499</v>
      </c>
      <c r="B759" s="2">
        <v>541500000</v>
      </c>
      <c r="C759" s="2" t="s">
        <v>15</v>
      </c>
      <c r="D759" s="2" t="s">
        <v>35</v>
      </c>
      <c r="E759" s="3">
        <v>45726</v>
      </c>
      <c r="F759" s="3">
        <v>12853</v>
      </c>
      <c r="G759" s="2">
        <v>4.25</v>
      </c>
      <c r="H759" s="2">
        <v>139.27719999999999</v>
      </c>
      <c r="I759" s="2">
        <v>99.76</v>
      </c>
    </row>
    <row r="760" spans="1:9" x14ac:dyDescent="0.35">
      <c r="A760" s="2" t="s">
        <v>327</v>
      </c>
      <c r="B760" s="2">
        <v>557800000</v>
      </c>
      <c r="C760" s="2" t="s">
        <v>15</v>
      </c>
      <c r="D760" s="2" t="s">
        <v>61</v>
      </c>
      <c r="E760" s="3">
        <v>45554</v>
      </c>
      <c r="F760" s="3">
        <v>11798</v>
      </c>
      <c r="G760" s="2">
        <v>4</v>
      </c>
      <c r="H760" s="2">
        <v>116.081</v>
      </c>
      <c r="I760" s="2">
        <v>99.36</v>
      </c>
    </row>
    <row r="761" spans="1:9" x14ac:dyDescent="0.35">
      <c r="A761" s="2" t="s">
        <v>364</v>
      </c>
      <c r="B761" s="2">
        <v>1100000000</v>
      </c>
      <c r="C761" s="2" t="s">
        <v>23</v>
      </c>
      <c r="D761" s="2" t="s">
        <v>43</v>
      </c>
      <c r="E761" s="3">
        <v>44896</v>
      </c>
      <c r="F761" s="3">
        <v>19694</v>
      </c>
      <c r="G761" s="2">
        <v>5.35</v>
      </c>
      <c r="H761" s="2">
        <v>137.2851</v>
      </c>
      <c r="I761" s="2">
        <v>99.7</v>
      </c>
    </row>
    <row r="762" spans="1:9" x14ac:dyDescent="0.35">
      <c r="A762" s="2" t="s">
        <v>530</v>
      </c>
      <c r="B762" s="2">
        <v>300000000</v>
      </c>
      <c r="C762" s="2" t="s">
        <v>23</v>
      </c>
      <c r="D762" s="2" t="s">
        <v>39</v>
      </c>
      <c r="E762" s="3">
        <v>45951</v>
      </c>
      <c r="F762" s="3">
        <v>11252</v>
      </c>
      <c r="G762" s="2">
        <v>4</v>
      </c>
      <c r="H762" s="2">
        <v>27.801400000000001</v>
      </c>
      <c r="I762" s="2">
        <v>99.762</v>
      </c>
    </row>
    <row r="763" spans="1:9" x14ac:dyDescent="0.35">
      <c r="A763" s="2" t="s">
        <v>531</v>
      </c>
      <c r="B763" s="2">
        <v>1119125000</v>
      </c>
      <c r="C763" s="2" t="s">
        <v>49</v>
      </c>
      <c r="D763" s="2" t="s">
        <v>263</v>
      </c>
      <c r="E763" s="3">
        <v>45777</v>
      </c>
      <c r="F763" s="3">
        <v>47056</v>
      </c>
      <c r="G763" s="2">
        <v>3.9</v>
      </c>
      <c r="H763" s="2">
        <v>28.484999999999999</v>
      </c>
      <c r="I763" s="2">
        <v>99.950999999999993</v>
      </c>
    </row>
    <row r="764" spans="1:9" x14ac:dyDescent="0.35">
      <c r="A764" s="2" t="s">
        <v>532</v>
      </c>
      <c r="B764" s="2">
        <v>167145000</v>
      </c>
      <c r="C764" s="2" t="s">
        <v>53</v>
      </c>
      <c r="D764" s="2" t="s">
        <v>54</v>
      </c>
      <c r="E764" s="3">
        <v>45035</v>
      </c>
      <c r="F764" s="3">
        <v>46862</v>
      </c>
      <c r="G764" s="2">
        <v>3</v>
      </c>
      <c r="H764" s="2">
        <v>74.272000000000006</v>
      </c>
      <c r="I764" s="2">
        <v>100.057</v>
      </c>
    </row>
    <row r="765" spans="1:9" x14ac:dyDescent="0.35">
      <c r="A765" s="2" t="s">
        <v>533</v>
      </c>
      <c r="B765" s="2">
        <v>625000000</v>
      </c>
      <c r="C765" s="2" t="s">
        <v>23</v>
      </c>
      <c r="D765" s="2" t="s">
        <v>18</v>
      </c>
      <c r="E765" s="3">
        <v>44085</v>
      </c>
      <c r="F765" s="3">
        <v>11216</v>
      </c>
      <c r="G765" s="2">
        <v>1.75</v>
      </c>
      <c r="H765" s="2">
        <v>47.461199999999998</v>
      </c>
      <c r="I765" s="2">
        <v>99.688999999999993</v>
      </c>
    </row>
    <row r="766" spans="1:9" x14ac:dyDescent="0.35">
      <c r="A766" s="2" t="s">
        <v>534</v>
      </c>
      <c r="B766" s="2">
        <v>281560000</v>
      </c>
      <c r="C766" s="2" t="s">
        <v>63</v>
      </c>
      <c r="D766" s="2" t="s">
        <v>116</v>
      </c>
      <c r="E766" s="3">
        <v>44362</v>
      </c>
      <c r="F766" s="2" t="s">
        <v>46</v>
      </c>
      <c r="G766" s="2">
        <v>13.167999999999999</v>
      </c>
      <c r="H766" s="2">
        <v>143.54490000000001</v>
      </c>
      <c r="I766" s="2">
        <v>99.655000000000001</v>
      </c>
    </row>
    <row r="767" spans="1:9" x14ac:dyDescent="0.35">
      <c r="A767" s="2" t="s">
        <v>155</v>
      </c>
      <c r="B767" s="2">
        <v>183737000</v>
      </c>
      <c r="C767" s="2" t="s">
        <v>53</v>
      </c>
      <c r="D767" s="2" t="s">
        <v>116</v>
      </c>
      <c r="E767" s="3">
        <v>45541</v>
      </c>
      <c r="F767" s="3">
        <v>47367</v>
      </c>
      <c r="G767" s="2">
        <v>1.5649999999999999</v>
      </c>
      <c r="H767" s="2">
        <v>84.645099999999999</v>
      </c>
      <c r="I767" s="2">
        <v>100</v>
      </c>
    </row>
    <row r="768" spans="1:9" x14ac:dyDescent="0.35">
      <c r="A768" s="2" t="s">
        <v>535</v>
      </c>
      <c r="B768" s="2">
        <v>542350000</v>
      </c>
      <c r="C768" s="2" t="s">
        <v>15</v>
      </c>
      <c r="D768" s="2" t="s">
        <v>32</v>
      </c>
      <c r="E768" s="3">
        <v>45443</v>
      </c>
      <c r="F768" s="3">
        <v>46171</v>
      </c>
      <c r="G768" s="2">
        <v>5.875</v>
      </c>
      <c r="H768" s="2">
        <v>39.135300000000001</v>
      </c>
      <c r="I768" s="2">
        <v>99.861999999999995</v>
      </c>
    </row>
    <row r="769" spans="1:9" x14ac:dyDescent="0.35">
      <c r="A769" s="2" t="s">
        <v>536</v>
      </c>
      <c r="B769" s="2">
        <v>586480000</v>
      </c>
      <c r="C769" s="2" t="s">
        <v>20</v>
      </c>
      <c r="D769" s="2" t="s">
        <v>21</v>
      </c>
      <c r="E769" s="3">
        <v>45412</v>
      </c>
      <c r="F769" s="3">
        <v>46507</v>
      </c>
      <c r="G769" s="2">
        <v>3.4089999999999998</v>
      </c>
      <c r="H769" s="2">
        <v>12.086399999999999</v>
      </c>
      <c r="I769" s="2">
        <v>100</v>
      </c>
    </row>
    <row r="770" spans="1:9" x14ac:dyDescent="0.35">
      <c r="A770" s="2" t="s">
        <v>537</v>
      </c>
      <c r="B770" s="2">
        <v>321510000</v>
      </c>
      <c r="C770" s="2" t="s">
        <v>15</v>
      </c>
      <c r="D770" s="2" t="s">
        <v>112</v>
      </c>
      <c r="E770" s="3">
        <v>45414</v>
      </c>
      <c r="F770" s="3">
        <v>47240</v>
      </c>
      <c r="G770" s="2">
        <v>5</v>
      </c>
      <c r="H770" s="2">
        <v>92.821899999999999</v>
      </c>
      <c r="I770" s="2">
        <v>100</v>
      </c>
    </row>
    <row r="771" spans="1:9" x14ac:dyDescent="0.35">
      <c r="A771" s="2" t="s">
        <v>538</v>
      </c>
      <c r="B771" s="2">
        <v>367110000</v>
      </c>
      <c r="C771" s="2" t="s">
        <v>15</v>
      </c>
      <c r="D771" s="2" t="s">
        <v>69</v>
      </c>
      <c r="E771" s="3">
        <v>44183</v>
      </c>
      <c r="F771" s="3">
        <v>46739</v>
      </c>
      <c r="G771" s="2">
        <v>4.2</v>
      </c>
      <c r="H771" s="2">
        <v>333.71199999999999</v>
      </c>
      <c r="I771" s="2">
        <v>100</v>
      </c>
    </row>
    <row r="772" spans="1:9" x14ac:dyDescent="0.35">
      <c r="A772" s="2" t="s">
        <v>539</v>
      </c>
      <c r="B772" s="2">
        <v>575000000</v>
      </c>
      <c r="C772" s="2" t="s">
        <v>23</v>
      </c>
      <c r="D772" s="2" t="s">
        <v>43</v>
      </c>
      <c r="E772" s="3">
        <v>44256</v>
      </c>
      <c r="F772" s="3">
        <v>46813</v>
      </c>
      <c r="G772" s="2">
        <v>0</v>
      </c>
      <c r="H772" s="2">
        <v>132.72145080000001</v>
      </c>
      <c r="I772" s="2">
        <v>100</v>
      </c>
    </row>
    <row r="773" spans="1:9" x14ac:dyDescent="0.35">
      <c r="A773" s="2" t="s">
        <v>273</v>
      </c>
      <c r="B773" s="2">
        <v>418180000</v>
      </c>
      <c r="C773" s="2" t="s">
        <v>15</v>
      </c>
      <c r="D773" s="2" t="s">
        <v>35</v>
      </c>
      <c r="E773" s="3">
        <v>44267</v>
      </c>
      <c r="F773" s="3">
        <v>46824</v>
      </c>
      <c r="G773" s="2">
        <v>1.625</v>
      </c>
      <c r="H773" s="2">
        <v>199.0427</v>
      </c>
      <c r="I773" s="2">
        <v>98.897999999999996</v>
      </c>
    </row>
    <row r="774" spans="1:9" x14ac:dyDescent="0.35">
      <c r="A774" s="2" t="s">
        <v>465</v>
      </c>
      <c r="B774" s="2">
        <v>588750000</v>
      </c>
      <c r="C774" s="2" t="s">
        <v>15</v>
      </c>
      <c r="D774" s="2" t="s">
        <v>79</v>
      </c>
      <c r="E774" s="3">
        <v>44280</v>
      </c>
      <c r="F774" s="3">
        <v>46837</v>
      </c>
      <c r="G774" s="2">
        <v>0.75</v>
      </c>
      <c r="H774" s="2">
        <v>62.671700000000001</v>
      </c>
      <c r="I774" s="2">
        <v>98.986999999999995</v>
      </c>
    </row>
    <row r="775" spans="1:9" x14ac:dyDescent="0.35">
      <c r="A775" s="2" t="s">
        <v>266</v>
      </c>
      <c r="B775" s="2">
        <v>594800000</v>
      </c>
      <c r="C775" s="2" t="s">
        <v>15</v>
      </c>
      <c r="D775" s="2" t="s">
        <v>91</v>
      </c>
      <c r="E775" s="3">
        <v>44364</v>
      </c>
      <c r="F775" s="3">
        <v>12222</v>
      </c>
      <c r="G775" s="2">
        <v>1.375</v>
      </c>
      <c r="H775" s="2">
        <v>104.86150000000001</v>
      </c>
      <c r="I775" s="2">
        <v>99.471000000000004</v>
      </c>
    </row>
    <row r="776" spans="1:9" x14ac:dyDescent="0.35">
      <c r="A776" s="2" t="s">
        <v>282</v>
      </c>
      <c r="B776" s="2">
        <v>1132300000</v>
      </c>
      <c r="C776" s="2" t="s">
        <v>15</v>
      </c>
      <c r="D776" s="2" t="s">
        <v>186</v>
      </c>
      <c r="E776" s="3">
        <v>44579</v>
      </c>
      <c r="F776" s="3">
        <v>46770</v>
      </c>
      <c r="G776" s="2">
        <v>0.375</v>
      </c>
      <c r="H776" s="2">
        <v>40.7027</v>
      </c>
      <c r="I776" s="2">
        <v>99.748000000000005</v>
      </c>
    </row>
    <row r="777" spans="1:9" x14ac:dyDescent="0.35">
      <c r="A777" s="2" t="s">
        <v>340</v>
      </c>
      <c r="B777" s="2">
        <v>842625000</v>
      </c>
      <c r="C777" s="2" t="s">
        <v>15</v>
      </c>
      <c r="D777" s="2" t="s">
        <v>43</v>
      </c>
      <c r="E777" s="3">
        <v>45796</v>
      </c>
      <c r="F777" s="3">
        <v>12558</v>
      </c>
      <c r="G777" s="2">
        <v>4</v>
      </c>
      <c r="H777" s="2">
        <v>115.59690000000001</v>
      </c>
      <c r="I777" s="2">
        <v>99.429000000000002</v>
      </c>
    </row>
    <row r="778" spans="1:9" x14ac:dyDescent="0.35">
      <c r="A778" s="2" t="s">
        <v>92</v>
      </c>
      <c r="B778" s="2">
        <v>300000000</v>
      </c>
      <c r="C778" s="2" t="s">
        <v>23</v>
      </c>
      <c r="D778" s="2" t="s">
        <v>94</v>
      </c>
      <c r="E778" s="3">
        <v>45798</v>
      </c>
      <c r="F778" s="3">
        <v>46894</v>
      </c>
      <c r="G778" s="2">
        <v>4.125</v>
      </c>
      <c r="H778" s="2">
        <v>21.520700000000001</v>
      </c>
      <c r="I778" s="2">
        <v>99.653999999999996</v>
      </c>
    </row>
    <row r="779" spans="1:9" x14ac:dyDescent="0.35">
      <c r="A779" s="2" t="s">
        <v>319</v>
      </c>
      <c r="B779" s="2">
        <v>850000000</v>
      </c>
      <c r="C779" s="2" t="s">
        <v>23</v>
      </c>
      <c r="D779" s="2" t="s">
        <v>24</v>
      </c>
      <c r="E779" s="3">
        <v>45574</v>
      </c>
      <c r="F779" s="3">
        <v>13583</v>
      </c>
      <c r="G779" s="2">
        <v>4.75</v>
      </c>
      <c r="H779" s="2">
        <v>85.757400000000004</v>
      </c>
      <c r="I779" s="2">
        <v>99.236000000000004</v>
      </c>
    </row>
    <row r="780" spans="1:9" x14ac:dyDescent="0.35">
      <c r="A780" s="2" t="s">
        <v>540</v>
      </c>
      <c r="B780" s="2">
        <v>1000000000</v>
      </c>
      <c r="C780" s="2" t="s">
        <v>23</v>
      </c>
      <c r="D780" s="2" t="s">
        <v>263</v>
      </c>
      <c r="E780" s="3">
        <v>45448</v>
      </c>
      <c r="F780" s="3">
        <v>12575</v>
      </c>
      <c r="G780" s="2">
        <v>4.75</v>
      </c>
      <c r="H780" s="2">
        <v>13.652200000000001</v>
      </c>
      <c r="I780" s="2">
        <v>99.772000000000006</v>
      </c>
    </row>
    <row r="781" spans="1:9" x14ac:dyDescent="0.35">
      <c r="A781" s="2" t="s">
        <v>40</v>
      </c>
      <c r="B781" s="2">
        <v>149920000</v>
      </c>
      <c r="C781" s="2" t="s">
        <v>20</v>
      </c>
      <c r="D781" s="2" t="s">
        <v>21</v>
      </c>
      <c r="E781" s="3">
        <v>45358</v>
      </c>
      <c r="F781" s="3">
        <v>12485</v>
      </c>
      <c r="G781" s="2">
        <v>3.9</v>
      </c>
      <c r="H781" s="2">
        <v>70.062399999999997</v>
      </c>
      <c r="I781" s="2">
        <v>100</v>
      </c>
    </row>
    <row r="782" spans="1:9" x14ac:dyDescent="0.35">
      <c r="A782" s="2" t="s">
        <v>97</v>
      </c>
      <c r="B782" s="2">
        <v>591100000</v>
      </c>
      <c r="C782" s="2" t="s">
        <v>15</v>
      </c>
      <c r="D782" s="2" t="s">
        <v>98</v>
      </c>
      <c r="E782" s="3">
        <v>44453</v>
      </c>
      <c r="F782" s="3">
        <v>30024</v>
      </c>
      <c r="G782" s="2">
        <v>1.875</v>
      </c>
      <c r="H782" s="2">
        <v>140.3561</v>
      </c>
      <c r="I782" s="2">
        <v>99.448999999999998</v>
      </c>
    </row>
    <row r="783" spans="1:9" x14ac:dyDescent="0.35">
      <c r="A783" s="2" t="s">
        <v>541</v>
      </c>
      <c r="B783" s="2">
        <v>350000000</v>
      </c>
      <c r="C783" s="2" t="s">
        <v>23</v>
      </c>
      <c r="D783" s="2" t="s">
        <v>43</v>
      </c>
      <c r="E783" s="3">
        <v>44623</v>
      </c>
      <c r="F783" s="3">
        <v>19054</v>
      </c>
      <c r="G783" s="2">
        <v>3.9569999999999999</v>
      </c>
      <c r="H783" s="2">
        <v>59.220399999999998</v>
      </c>
      <c r="I783" s="2">
        <v>100</v>
      </c>
    </row>
    <row r="784" spans="1:9" x14ac:dyDescent="0.35">
      <c r="A784" s="2" t="s">
        <v>443</v>
      </c>
      <c r="B784" s="2">
        <v>844815000</v>
      </c>
      <c r="C784" s="2" t="s">
        <v>15</v>
      </c>
      <c r="D784" s="2" t="s">
        <v>35</v>
      </c>
      <c r="E784" s="3">
        <v>44862</v>
      </c>
      <c r="F784" s="3">
        <v>15642</v>
      </c>
      <c r="G784" s="2">
        <v>4.75</v>
      </c>
      <c r="H784" s="2">
        <v>74.228499999999997</v>
      </c>
      <c r="I784" s="2">
        <v>99.152000000000001</v>
      </c>
    </row>
    <row r="785" spans="1:9" x14ac:dyDescent="0.35">
      <c r="A785" s="2" t="s">
        <v>473</v>
      </c>
      <c r="B785" s="2">
        <v>580350000</v>
      </c>
      <c r="C785" s="2" t="s">
        <v>15</v>
      </c>
      <c r="D785" s="2" t="s">
        <v>37</v>
      </c>
      <c r="E785" s="3">
        <v>45953</v>
      </c>
      <c r="F785" s="3">
        <v>11619</v>
      </c>
      <c r="G785" s="2">
        <v>3.125</v>
      </c>
      <c r="H785" s="2">
        <v>83.572599999999994</v>
      </c>
      <c r="I785" s="2">
        <v>99.799000000000007</v>
      </c>
    </row>
    <row r="786" spans="1:9" x14ac:dyDescent="0.35">
      <c r="A786" s="2" t="s">
        <v>282</v>
      </c>
      <c r="B786" s="2">
        <v>187443000</v>
      </c>
      <c r="C786" s="2" t="s">
        <v>287</v>
      </c>
      <c r="D786" s="2" t="s">
        <v>186</v>
      </c>
      <c r="E786" s="3">
        <v>45883</v>
      </c>
      <c r="F786" s="3">
        <v>47344</v>
      </c>
      <c r="G786" s="2">
        <v>2.6280000000000001</v>
      </c>
      <c r="H786" s="2">
        <v>60.188200000000002</v>
      </c>
      <c r="I786" s="2">
        <v>100</v>
      </c>
    </row>
    <row r="787" spans="1:9" x14ac:dyDescent="0.35">
      <c r="A787" s="2" t="s">
        <v>42</v>
      </c>
      <c r="B787" s="2">
        <v>1250000000</v>
      </c>
      <c r="C787" s="2" t="s">
        <v>23</v>
      </c>
      <c r="D787" s="2" t="s">
        <v>43</v>
      </c>
      <c r="E787" s="3">
        <v>45820</v>
      </c>
      <c r="F787" s="3">
        <v>11338</v>
      </c>
      <c r="G787" s="2">
        <v>10</v>
      </c>
      <c r="H787" s="2">
        <v>764.71019999999999</v>
      </c>
      <c r="I787" s="2">
        <v>100</v>
      </c>
    </row>
    <row r="788" spans="1:9" x14ac:dyDescent="0.35">
      <c r="A788" s="2" t="s">
        <v>38</v>
      </c>
      <c r="B788" s="2">
        <v>224640000</v>
      </c>
      <c r="C788" s="2" t="s">
        <v>53</v>
      </c>
      <c r="D788" s="2" t="s">
        <v>39</v>
      </c>
      <c r="E788" s="3">
        <v>45244</v>
      </c>
      <c r="F788" s="3">
        <v>47071</v>
      </c>
      <c r="G788" s="2">
        <v>2.0175000000000001</v>
      </c>
      <c r="H788" s="2">
        <v>49.613900000000001</v>
      </c>
      <c r="I788" s="2">
        <v>100</v>
      </c>
    </row>
    <row r="789" spans="1:9" x14ac:dyDescent="0.35">
      <c r="A789" s="2" t="s">
        <v>83</v>
      </c>
      <c r="B789" s="2">
        <v>590350000</v>
      </c>
      <c r="C789" s="2" t="s">
        <v>15</v>
      </c>
      <c r="D789" s="2" t="s">
        <v>32</v>
      </c>
      <c r="E789" s="3">
        <v>44439</v>
      </c>
      <c r="F789" s="3">
        <v>29829</v>
      </c>
      <c r="G789" s="2">
        <v>1.375</v>
      </c>
      <c r="H789" s="2">
        <v>114.42230000000001</v>
      </c>
      <c r="I789" s="2">
        <v>100</v>
      </c>
    </row>
    <row r="790" spans="1:9" x14ac:dyDescent="0.35">
      <c r="A790" s="2" t="s">
        <v>204</v>
      </c>
      <c r="B790" s="2">
        <v>678240000</v>
      </c>
      <c r="C790" s="2" t="s">
        <v>15</v>
      </c>
      <c r="D790" s="2" t="s">
        <v>32</v>
      </c>
      <c r="E790" s="3">
        <v>44526</v>
      </c>
      <c r="F790" s="3">
        <v>12384</v>
      </c>
      <c r="G790" s="2">
        <v>1</v>
      </c>
      <c r="H790" s="2">
        <v>97.143600000000006</v>
      </c>
      <c r="I790" s="2">
        <v>99.138000000000005</v>
      </c>
    </row>
    <row r="791" spans="1:9" x14ac:dyDescent="0.35">
      <c r="A791" s="2" t="s">
        <v>542</v>
      </c>
      <c r="B791" s="2">
        <v>106304000</v>
      </c>
      <c r="C791" s="2" t="s">
        <v>287</v>
      </c>
      <c r="D791" s="2" t="s">
        <v>109</v>
      </c>
      <c r="E791" s="3">
        <v>45953</v>
      </c>
      <c r="F791" s="3">
        <v>47049</v>
      </c>
      <c r="G791" s="2">
        <v>2.1850000000000001</v>
      </c>
      <c r="H791" s="2">
        <v>34.000399999999999</v>
      </c>
      <c r="I791" s="2">
        <v>100</v>
      </c>
    </row>
    <row r="792" spans="1:9" x14ac:dyDescent="0.35">
      <c r="A792" s="2" t="s">
        <v>543</v>
      </c>
      <c r="B792" s="2">
        <v>579650000</v>
      </c>
      <c r="C792" s="2" t="s">
        <v>15</v>
      </c>
      <c r="D792" s="2" t="s">
        <v>32</v>
      </c>
      <c r="E792" s="3">
        <v>45973</v>
      </c>
      <c r="F792" s="3">
        <v>11366</v>
      </c>
      <c r="G792" s="2">
        <v>2.875</v>
      </c>
      <c r="H792" s="2">
        <v>52.347999999999999</v>
      </c>
      <c r="I792" s="2">
        <v>99.533000000000001</v>
      </c>
    </row>
    <row r="793" spans="1:9" x14ac:dyDescent="0.35">
      <c r="A793" s="2" t="s">
        <v>195</v>
      </c>
      <c r="B793" s="2">
        <v>500000000</v>
      </c>
      <c r="C793" s="2" t="s">
        <v>23</v>
      </c>
      <c r="D793" s="2" t="s">
        <v>24</v>
      </c>
      <c r="E793" s="3">
        <v>45498</v>
      </c>
      <c r="F793" s="3">
        <v>47324</v>
      </c>
      <c r="G793" s="2">
        <v>4.875</v>
      </c>
      <c r="H793" s="2">
        <v>75.619500000000002</v>
      </c>
      <c r="I793" s="2">
        <v>99.296000000000006</v>
      </c>
    </row>
    <row r="794" spans="1:9" x14ac:dyDescent="0.35">
      <c r="A794" s="2" t="s">
        <v>544</v>
      </c>
      <c r="B794" s="2">
        <v>822000000</v>
      </c>
      <c r="C794" s="2" t="s">
        <v>15</v>
      </c>
      <c r="D794" s="2" t="s">
        <v>64</v>
      </c>
      <c r="E794" s="3">
        <v>45509</v>
      </c>
      <c r="F794" s="3">
        <v>11540</v>
      </c>
      <c r="G794" s="2">
        <v>3.673</v>
      </c>
      <c r="H794" s="2">
        <v>76.485299999999995</v>
      </c>
      <c r="I794" s="2">
        <v>100</v>
      </c>
    </row>
    <row r="795" spans="1:9" x14ac:dyDescent="0.35">
      <c r="A795" s="2" t="s">
        <v>378</v>
      </c>
      <c r="B795" s="2">
        <v>500000000</v>
      </c>
      <c r="C795" s="2" t="s">
        <v>23</v>
      </c>
      <c r="D795" s="2" t="s">
        <v>261</v>
      </c>
      <c r="E795" s="3">
        <v>45348</v>
      </c>
      <c r="F795" s="3">
        <v>12476</v>
      </c>
      <c r="G795" s="2">
        <v>6.125</v>
      </c>
      <c r="H795" s="2">
        <v>166.70779999999999</v>
      </c>
      <c r="I795" s="2">
        <v>99.646000000000001</v>
      </c>
    </row>
    <row r="796" spans="1:9" x14ac:dyDescent="0.35">
      <c r="A796" s="2" t="s">
        <v>545</v>
      </c>
      <c r="B796" s="2">
        <v>219140000</v>
      </c>
      <c r="C796" s="2" t="s">
        <v>15</v>
      </c>
      <c r="D796" s="2" t="s">
        <v>79</v>
      </c>
      <c r="E796" s="3">
        <v>45364</v>
      </c>
      <c r="F796" s="3">
        <v>47190</v>
      </c>
      <c r="G796" s="2">
        <v>4</v>
      </c>
      <c r="H796" s="2">
        <v>111.66200000000001</v>
      </c>
      <c r="I796" s="2">
        <v>99.870999999999995</v>
      </c>
    </row>
    <row r="797" spans="1:9" x14ac:dyDescent="0.35">
      <c r="A797" s="2" t="s">
        <v>14</v>
      </c>
      <c r="B797" s="2">
        <v>535250000</v>
      </c>
      <c r="C797" s="2" t="s">
        <v>15</v>
      </c>
      <c r="D797" s="2" t="s">
        <v>16</v>
      </c>
      <c r="E797" s="3">
        <v>45239</v>
      </c>
      <c r="F797" s="3">
        <v>47066</v>
      </c>
      <c r="G797" s="2">
        <v>4.5</v>
      </c>
      <c r="H797" s="2">
        <v>53.484099999999998</v>
      </c>
      <c r="I797" s="2">
        <v>99.921000000000006</v>
      </c>
    </row>
    <row r="798" spans="1:9" x14ac:dyDescent="0.35">
      <c r="A798" s="2" t="s">
        <v>48</v>
      </c>
      <c r="B798" s="2">
        <v>2000000000</v>
      </c>
      <c r="C798" s="2" t="s">
        <v>23</v>
      </c>
      <c r="D798" s="2" t="s">
        <v>32</v>
      </c>
      <c r="E798" s="3">
        <v>43725</v>
      </c>
      <c r="F798" s="3">
        <v>47375</v>
      </c>
      <c r="G798" s="2">
        <v>1.75</v>
      </c>
      <c r="H798" s="2">
        <v>4.6764000000000001</v>
      </c>
      <c r="I798" s="2">
        <v>99.9</v>
      </c>
    </row>
    <row r="799" spans="1:9" x14ac:dyDescent="0.35">
      <c r="A799" s="2" t="s">
        <v>423</v>
      </c>
      <c r="B799" s="2">
        <v>803075000</v>
      </c>
      <c r="C799" s="2" t="s">
        <v>15</v>
      </c>
      <c r="D799" s="2" t="s">
        <v>69</v>
      </c>
      <c r="E799" s="3">
        <v>43207</v>
      </c>
      <c r="F799" s="3">
        <v>46129</v>
      </c>
      <c r="G799" s="2">
        <v>2</v>
      </c>
      <c r="H799" s="2">
        <v>51.239199999999997</v>
      </c>
      <c r="I799" s="2">
        <v>99.480999999999995</v>
      </c>
    </row>
    <row r="800" spans="1:9" x14ac:dyDescent="0.35">
      <c r="A800" s="2" t="s">
        <v>546</v>
      </c>
      <c r="B800" s="2">
        <v>604500000</v>
      </c>
      <c r="C800" s="2" t="s">
        <v>15</v>
      </c>
      <c r="D800" s="2" t="s">
        <v>179</v>
      </c>
      <c r="E800" s="3">
        <v>44314</v>
      </c>
      <c r="F800" s="3">
        <v>46325</v>
      </c>
      <c r="G800" s="2">
        <v>2.25</v>
      </c>
      <c r="H800" s="2">
        <v>73.534099999999995</v>
      </c>
      <c r="I800" s="2">
        <v>100</v>
      </c>
    </row>
    <row r="801" spans="1:9" x14ac:dyDescent="0.35">
      <c r="A801" s="2" t="s">
        <v>547</v>
      </c>
      <c r="B801" s="2">
        <v>1192700000</v>
      </c>
      <c r="C801" s="2" t="s">
        <v>15</v>
      </c>
      <c r="D801" s="2" t="s">
        <v>69</v>
      </c>
      <c r="E801" s="3">
        <v>44371</v>
      </c>
      <c r="F801" s="3">
        <v>47293</v>
      </c>
      <c r="G801" s="2">
        <v>0.625</v>
      </c>
      <c r="H801" s="2">
        <v>59.275599999999997</v>
      </c>
      <c r="I801" s="2">
        <v>99.686000000000007</v>
      </c>
    </row>
    <row r="802" spans="1:9" x14ac:dyDescent="0.35">
      <c r="A802" s="2" t="s">
        <v>548</v>
      </c>
      <c r="B802" s="2">
        <v>800000000</v>
      </c>
      <c r="C802" s="2" t="s">
        <v>23</v>
      </c>
      <c r="D802" s="2" t="s">
        <v>228</v>
      </c>
      <c r="E802" s="3">
        <v>44662</v>
      </c>
      <c r="F802" s="3">
        <v>11794</v>
      </c>
      <c r="G802" s="2">
        <v>6.125</v>
      </c>
      <c r="H802" s="2">
        <v>151.79470000000001</v>
      </c>
      <c r="I802" s="2">
        <v>100</v>
      </c>
    </row>
    <row r="803" spans="1:9" x14ac:dyDescent="0.35">
      <c r="A803" s="2" t="s">
        <v>549</v>
      </c>
      <c r="B803" s="2">
        <v>2840584570</v>
      </c>
      <c r="C803" s="2" t="s">
        <v>550</v>
      </c>
      <c r="D803" s="2" t="s">
        <v>56</v>
      </c>
      <c r="E803" s="3">
        <v>44826</v>
      </c>
      <c r="F803" s="3">
        <v>47376</v>
      </c>
      <c r="G803" s="2">
        <v>6.625</v>
      </c>
      <c r="H803" s="2">
        <v>24.396799999999999</v>
      </c>
      <c r="I803" s="2" t="s">
        <v>46</v>
      </c>
    </row>
    <row r="804" spans="1:9" x14ac:dyDescent="0.35">
      <c r="A804" s="2" t="s">
        <v>462</v>
      </c>
      <c r="B804" s="2">
        <v>938320000</v>
      </c>
      <c r="C804" s="2" t="s">
        <v>15</v>
      </c>
      <c r="D804" s="2" t="s">
        <v>32</v>
      </c>
      <c r="E804" s="3">
        <v>45929</v>
      </c>
      <c r="F804" s="3">
        <v>13055</v>
      </c>
      <c r="G804" s="2">
        <v>2.875</v>
      </c>
      <c r="H804" s="2">
        <v>25.818300000000001</v>
      </c>
      <c r="I804" s="2">
        <v>99.052999999999997</v>
      </c>
    </row>
    <row r="805" spans="1:9" x14ac:dyDescent="0.35">
      <c r="A805" s="2" t="s">
        <v>222</v>
      </c>
      <c r="B805" s="2">
        <v>540800000</v>
      </c>
      <c r="C805" s="2" t="s">
        <v>15</v>
      </c>
      <c r="D805" s="2" t="s">
        <v>30</v>
      </c>
      <c r="E805" s="3">
        <v>45441</v>
      </c>
      <c r="F805" s="3">
        <v>11107</v>
      </c>
      <c r="G805" s="2">
        <v>3.375</v>
      </c>
      <c r="H805" s="2">
        <v>51.178400000000003</v>
      </c>
      <c r="I805" s="2">
        <v>99.387</v>
      </c>
    </row>
    <row r="806" spans="1:9" x14ac:dyDescent="0.35">
      <c r="A806" s="2" t="s">
        <v>182</v>
      </c>
      <c r="B806" s="2">
        <v>1352625000</v>
      </c>
      <c r="C806" s="2" t="s">
        <v>15</v>
      </c>
      <c r="D806" s="2" t="s">
        <v>37</v>
      </c>
      <c r="E806" s="3">
        <v>45065</v>
      </c>
      <c r="F806" s="3">
        <v>11097</v>
      </c>
      <c r="G806" s="2">
        <v>4.875</v>
      </c>
      <c r="H806" s="2">
        <v>66.645200000000003</v>
      </c>
      <c r="I806" s="2">
        <v>100</v>
      </c>
    </row>
    <row r="807" spans="1:9" x14ac:dyDescent="0.35">
      <c r="A807" s="2" t="s">
        <v>551</v>
      </c>
      <c r="B807" s="2">
        <v>797100000</v>
      </c>
      <c r="C807" s="2" t="s">
        <v>15</v>
      </c>
      <c r="D807" s="2" t="s">
        <v>169</v>
      </c>
      <c r="E807" s="3">
        <v>44979</v>
      </c>
      <c r="F807" s="3">
        <v>15759</v>
      </c>
      <c r="G807" s="2">
        <v>4.1100000000000003</v>
      </c>
      <c r="H807" s="2">
        <v>97.256500000000003</v>
      </c>
      <c r="I807" s="2">
        <v>100</v>
      </c>
    </row>
    <row r="808" spans="1:9" x14ac:dyDescent="0.35">
      <c r="A808" s="2" t="s">
        <v>552</v>
      </c>
      <c r="B808" s="2">
        <v>351840000</v>
      </c>
      <c r="C808" s="2" t="s">
        <v>15</v>
      </c>
      <c r="D808" s="2" t="s">
        <v>81</v>
      </c>
      <c r="E808" s="3">
        <v>44460</v>
      </c>
      <c r="F808" s="3">
        <v>47017</v>
      </c>
      <c r="G808" s="2">
        <v>1.841</v>
      </c>
      <c r="H808" s="2">
        <v>107.78189999999999</v>
      </c>
      <c r="I808" s="2">
        <v>100</v>
      </c>
    </row>
    <row r="809" spans="1:9" x14ac:dyDescent="0.35">
      <c r="A809" s="2" t="s">
        <v>553</v>
      </c>
      <c r="B809" s="2">
        <v>1174400000</v>
      </c>
      <c r="C809" s="2" t="s">
        <v>15</v>
      </c>
      <c r="D809" s="2" t="s">
        <v>554</v>
      </c>
      <c r="E809" s="3">
        <v>44462</v>
      </c>
      <c r="F809" s="3">
        <v>47019</v>
      </c>
      <c r="G809" s="2">
        <v>1</v>
      </c>
      <c r="H809" s="2">
        <v>123.2428</v>
      </c>
      <c r="I809" s="2">
        <v>98.254999999999995</v>
      </c>
    </row>
    <row r="810" spans="1:9" x14ac:dyDescent="0.35">
      <c r="A810" s="2" t="s">
        <v>546</v>
      </c>
      <c r="B810" s="2">
        <v>811875000</v>
      </c>
      <c r="C810" s="2" t="s">
        <v>15</v>
      </c>
      <c r="D810" s="2" t="s">
        <v>179</v>
      </c>
      <c r="E810" s="3">
        <v>45582</v>
      </c>
      <c r="F810" s="3">
        <v>47408</v>
      </c>
      <c r="G810" s="2">
        <v>4</v>
      </c>
      <c r="H810" s="2">
        <v>141.06270000000001</v>
      </c>
      <c r="I810" s="2">
        <v>100</v>
      </c>
    </row>
    <row r="811" spans="1:9" x14ac:dyDescent="0.35">
      <c r="A811" s="2" t="s">
        <v>555</v>
      </c>
      <c r="B811" s="2">
        <v>548800000</v>
      </c>
      <c r="C811" s="2" t="s">
        <v>15</v>
      </c>
      <c r="D811" s="2" t="s">
        <v>30</v>
      </c>
      <c r="E811" s="3">
        <v>45259</v>
      </c>
      <c r="F811" s="3">
        <v>46902</v>
      </c>
      <c r="G811" s="2">
        <v>5.375</v>
      </c>
      <c r="H811" s="2">
        <v>65.863100000000003</v>
      </c>
      <c r="I811" s="2">
        <v>99.793000000000006</v>
      </c>
    </row>
    <row r="812" spans="1:9" x14ac:dyDescent="0.35">
      <c r="A812" s="2" t="s">
        <v>394</v>
      </c>
      <c r="B812" s="2">
        <v>17544971734</v>
      </c>
      <c r="C812" s="2" t="s">
        <v>15</v>
      </c>
      <c r="D812" s="2" t="s">
        <v>35</v>
      </c>
      <c r="E812" s="3">
        <v>43608</v>
      </c>
      <c r="F812" s="3">
        <v>14625</v>
      </c>
      <c r="G812" s="2">
        <v>0.5</v>
      </c>
      <c r="H812" s="2">
        <v>3.9598</v>
      </c>
      <c r="I812" s="2">
        <v>98.89</v>
      </c>
    </row>
    <row r="813" spans="1:9" x14ac:dyDescent="0.35">
      <c r="A813" s="2" t="s">
        <v>368</v>
      </c>
      <c r="B813" s="2">
        <v>450000000</v>
      </c>
      <c r="C813" s="2" t="s">
        <v>23</v>
      </c>
      <c r="D813" s="2" t="s">
        <v>43</v>
      </c>
      <c r="E813" s="3">
        <v>44476</v>
      </c>
      <c r="F813" s="3">
        <v>12373</v>
      </c>
      <c r="G813" s="2">
        <v>2.65</v>
      </c>
      <c r="H813" s="2">
        <v>133.4802</v>
      </c>
      <c r="I813" s="2">
        <v>99.956999999999994</v>
      </c>
    </row>
    <row r="814" spans="1:9" x14ac:dyDescent="0.35">
      <c r="A814" s="2" t="s">
        <v>556</v>
      </c>
      <c r="B814" s="2">
        <v>1088000000</v>
      </c>
      <c r="C814" s="2" t="s">
        <v>15</v>
      </c>
      <c r="D814" s="2" t="s">
        <v>228</v>
      </c>
      <c r="E814" s="3">
        <v>45447</v>
      </c>
      <c r="F814" s="3">
        <v>12574</v>
      </c>
      <c r="G814" s="2">
        <v>4.266</v>
      </c>
      <c r="H814" s="2">
        <v>97.890500000000003</v>
      </c>
      <c r="I814" s="2">
        <v>100</v>
      </c>
    </row>
    <row r="815" spans="1:9" x14ac:dyDescent="0.35">
      <c r="A815" s="2" t="s">
        <v>557</v>
      </c>
      <c r="B815" s="2">
        <v>759080000</v>
      </c>
      <c r="C815" s="2" t="s">
        <v>15</v>
      </c>
      <c r="D815" s="2" t="s">
        <v>28</v>
      </c>
      <c r="E815" s="3">
        <v>45455</v>
      </c>
      <c r="F815" s="3">
        <v>46916</v>
      </c>
      <c r="G815" s="2">
        <v>4.75</v>
      </c>
      <c r="H815" s="2">
        <v>95.183700000000002</v>
      </c>
      <c r="I815" s="2">
        <v>99.623000000000005</v>
      </c>
    </row>
    <row r="816" spans="1:9" x14ac:dyDescent="0.35">
      <c r="A816" s="2" t="s">
        <v>108</v>
      </c>
      <c r="B816" s="2">
        <v>6517800000</v>
      </c>
      <c r="C816" s="2" t="s">
        <v>15</v>
      </c>
      <c r="D816" s="2" t="s">
        <v>109</v>
      </c>
      <c r="E816" s="3">
        <v>45307</v>
      </c>
      <c r="F816" s="3">
        <v>12435</v>
      </c>
      <c r="G816" s="2">
        <v>2.75</v>
      </c>
      <c r="H816" s="2">
        <v>20.546600000000002</v>
      </c>
      <c r="I816" s="2">
        <v>99.465999999999994</v>
      </c>
    </row>
    <row r="817" spans="1:9" x14ac:dyDescent="0.35">
      <c r="A817" s="2" t="s">
        <v>558</v>
      </c>
      <c r="B817" s="2">
        <v>415560000</v>
      </c>
      <c r="C817" s="2" t="s">
        <v>63</v>
      </c>
      <c r="D817" s="2" t="s">
        <v>64</v>
      </c>
      <c r="E817" s="3">
        <v>44237</v>
      </c>
      <c r="F817" s="3">
        <v>46538</v>
      </c>
      <c r="G817" s="2">
        <v>2.375</v>
      </c>
      <c r="H817" s="2">
        <v>86.749899999999997</v>
      </c>
      <c r="I817" s="2">
        <v>99.516000000000005</v>
      </c>
    </row>
    <row r="818" spans="1:9" x14ac:dyDescent="0.35">
      <c r="A818" s="2" t="s">
        <v>176</v>
      </c>
      <c r="B818" s="2">
        <v>931297500</v>
      </c>
      <c r="C818" s="2" t="s">
        <v>63</v>
      </c>
      <c r="D818" s="2" t="s">
        <v>64</v>
      </c>
      <c r="E818" s="3">
        <v>44384</v>
      </c>
      <c r="F818" s="3">
        <v>11519</v>
      </c>
      <c r="G818" s="2">
        <v>4.5</v>
      </c>
      <c r="H818" s="2">
        <v>317.69839999999999</v>
      </c>
      <c r="I818" s="2">
        <v>100</v>
      </c>
    </row>
    <row r="819" spans="1:9" x14ac:dyDescent="0.35">
      <c r="A819" s="2" t="s">
        <v>329</v>
      </c>
      <c r="B819" s="2">
        <v>600000000</v>
      </c>
      <c r="C819" s="2" t="s">
        <v>23</v>
      </c>
      <c r="D819" s="2" t="s">
        <v>261</v>
      </c>
      <c r="E819" s="3">
        <v>44488</v>
      </c>
      <c r="F819" s="3">
        <v>11707</v>
      </c>
      <c r="G819" s="2">
        <v>3.15</v>
      </c>
      <c r="H819" s="2">
        <v>114.97839999999999</v>
      </c>
      <c r="I819" s="2">
        <v>99.825999999999993</v>
      </c>
    </row>
    <row r="820" spans="1:9" x14ac:dyDescent="0.35">
      <c r="A820" s="2" t="s">
        <v>154</v>
      </c>
      <c r="B820" s="2">
        <v>161670000</v>
      </c>
      <c r="C820" s="2" t="s">
        <v>53</v>
      </c>
      <c r="D820" s="2" t="s">
        <v>32</v>
      </c>
      <c r="E820" s="3">
        <v>44617</v>
      </c>
      <c r="F820" s="3">
        <v>46078</v>
      </c>
      <c r="G820" s="2">
        <v>0.4</v>
      </c>
      <c r="H820" s="2">
        <v>32.0655</v>
      </c>
      <c r="I820" s="2">
        <v>100.02</v>
      </c>
    </row>
    <row r="821" spans="1:9" x14ac:dyDescent="0.35">
      <c r="A821" s="2" t="s">
        <v>274</v>
      </c>
      <c r="B821" s="2">
        <v>912135000</v>
      </c>
      <c r="C821" s="2" t="s">
        <v>15</v>
      </c>
      <c r="D821" s="2" t="s">
        <v>116</v>
      </c>
      <c r="E821" s="3">
        <v>44705</v>
      </c>
      <c r="F821" s="3">
        <v>11102</v>
      </c>
      <c r="G821" s="2">
        <v>2.375</v>
      </c>
      <c r="H821" s="2">
        <v>80.568299999999994</v>
      </c>
      <c r="I821" s="2">
        <v>99.474999999999994</v>
      </c>
    </row>
    <row r="822" spans="1:9" x14ac:dyDescent="0.35">
      <c r="A822" s="2" t="s">
        <v>204</v>
      </c>
      <c r="B822" s="2">
        <v>1073100000</v>
      </c>
      <c r="C822" s="2" t="s">
        <v>15</v>
      </c>
      <c r="D822" s="2" t="s">
        <v>32</v>
      </c>
      <c r="E822" s="3">
        <v>44705</v>
      </c>
      <c r="F822" s="3">
        <v>46166</v>
      </c>
      <c r="G822" s="2">
        <v>2.125</v>
      </c>
      <c r="H822" s="2">
        <v>28.916499999999999</v>
      </c>
      <c r="I822" s="2">
        <v>99.652000000000001</v>
      </c>
    </row>
    <row r="823" spans="1:9" x14ac:dyDescent="0.35">
      <c r="A823" s="2" t="s">
        <v>108</v>
      </c>
      <c r="B823" s="2">
        <v>5143000000</v>
      </c>
      <c r="C823" s="2" t="s">
        <v>15</v>
      </c>
      <c r="D823" s="2" t="s">
        <v>109</v>
      </c>
      <c r="E823" s="3">
        <v>45672</v>
      </c>
      <c r="F823" s="3">
        <v>12799</v>
      </c>
      <c r="G823" s="2">
        <v>2.875</v>
      </c>
      <c r="H823" s="2">
        <v>19.9068</v>
      </c>
      <c r="I823" s="2">
        <v>99.239000000000004</v>
      </c>
    </row>
    <row r="824" spans="1:9" x14ac:dyDescent="0.35">
      <c r="A824" s="2" t="s">
        <v>559</v>
      </c>
      <c r="B824" s="2">
        <v>303000000</v>
      </c>
      <c r="C824" s="2" t="s">
        <v>23</v>
      </c>
      <c r="D824" s="2" t="s">
        <v>284</v>
      </c>
      <c r="E824" s="3">
        <v>45547</v>
      </c>
      <c r="F824" s="3">
        <v>11213</v>
      </c>
      <c r="G824" s="2">
        <v>11</v>
      </c>
      <c r="H824" s="2">
        <v>4752.9426999999996</v>
      </c>
      <c r="I824" s="2">
        <v>100</v>
      </c>
    </row>
    <row r="825" spans="1:9" x14ac:dyDescent="0.35">
      <c r="A825" s="2" t="s">
        <v>560</v>
      </c>
      <c r="B825" s="2">
        <v>1038500000</v>
      </c>
      <c r="C825" s="2" t="s">
        <v>15</v>
      </c>
      <c r="D825" s="2" t="s">
        <v>37</v>
      </c>
      <c r="E825" s="3">
        <v>44880</v>
      </c>
      <c r="F825" s="3">
        <v>46706</v>
      </c>
      <c r="G825" s="2">
        <v>5.85</v>
      </c>
      <c r="H825" s="2">
        <v>40.824399999999997</v>
      </c>
      <c r="I825" s="2">
        <v>99.947999999999993</v>
      </c>
    </row>
    <row r="826" spans="1:9" x14ac:dyDescent="0.35">
      <c r="A826" s="2" t="s">
        <v>306</v>
      </c>
      <c r="B826" s="2">
        <v>4419800000</v>
      </c>
      <c r="C826" s="2" t="s">
        <v>276</v>
      </c>
      <c r="D826" s="2" t="s">
        <v>263</v>
      </c>
      <c r="E826" s="3">
        <v>44406</v>
      </c>
      <c r="F826" s="3">
        <v>47423</v>
      </c>
      <c r="G826" s="2">
        <v>1.55</v>
      </c>
      <c r="H826" s="2">
        <v>17.736000000000001</v>
      </c>
      <c r="I826" s="2">
        <v>99.751999999999995</v>
      </c>
    </row>
    <row r="827" spans="1:9" x14ac:dyDescent="0.35">
      <c r="A827" s="2" t="s">
        <v>274</v>
      </c>
      <c r="B827" s="2">
        <v>804825000</v>
      </c>
      <c r="C827" s="2" t="s">
        <v>15</v>
      </c>
      <c r="D827" s="2" t="s">
        <v>116</v>
      </c>
      <c r="E827" s="3">
        <v>44705</v>
      </c>
      <c r="F827" s="3">
        <v>46531</v>
      </c>
      <c r="G827" s="2">
        <v>1.875</v>
      </c>
      <c r="H827" s="2">
        <v>50.250700000000002</v>
      </c>
      <c r="I827" s="2">
        <v>99.603999999999999</v>
      </c>
    </row>
    <row r="828" spans="1:9" x14ac:dyDescent="0.35">
      <c r="A828" s="2" t="s">
        <v>561</v>
      </c>
      <c r="B828" s="2">
        <v>1000000000</v>
      </c>
      <c r="C828" s="2" t="s">
        <v>23</v>
      </c>
      <c r="D828" s="2" t="s">
        <v>94</v>
      </c>
      <c r="E828" s="3">
        <v>45798</v>
      </c>
      <c r="F828" s="3">
        <v>46894</v>
      </c>
      <c r="G828" s="2">
        <v>4.3035176379999998</v>
      </c>
      <c r="H828" s="2" t="s">
        <v>51</v>
      </c>
      <c r="I828" s="2">
        <v>100</v>
      </c>
    </row>
    <row r="829" spans="1:9" x14ac:dyDescent="0.35">
      <c r="A829" s="2" t="s">
        <v>467</v>
      </c>
      <c r="B829" s="2">
        <v>817875000</v>
      </c>
      <c r="C829" s="2" t="s">
        <v>15</v>
      </c>
      <c r="D829" s="2" t="s">
        <v>69</v>
      </c>
      <c r="E829" s="3">
        <v>45315</v>
      </c>
      <c r="F829" s="3">
        <v>13173</v>
      </c>
      <c r="G829" s="2">
        <v>4.0549999999999997</v>
      </c>
      <c r="H829" s="2">
        <v>126.2739</v>
      </c>
      <c r="I829" s="2">
        <v>100</v>
      </c>
    </row>
    <row r="830" spans="1:9" x14ac:dyDescent="0.35">
      <c r="A830" s="2" t="s">
        <v>75</v>
      </c>
      <c r="B830" s="2">
        <v>778875000</v>
      </c>
      <c r="C830" s="2" t="s">
        <v>15</v>
      </c>
      <c r="D830" s="2" t="s">
        <v>35</v>
      </c>
      <c r="E830" s="3">
        <v>44880</v>
      </c>
      <c r="F830" s="3">
        <v>11093</v>
      </c>
      <c r="G830" s="2">
        <v>4.375</v>
      </c>
      <c r="H830" s="2">
        <v>81.846500000000006</v>
      </c>
      <c r="I830" s="2">
        <v>99.447999999999993</v>
      </c>
    </row>
    <row r="831" spans="1:9" x14ac:dyDescent="0.35">
      <c r="A831" s="2" t="s">
        <v>259</v>
      </c>
      <c r="B831" s="2">
        <v>1105400000</v>
      </c>
      <c r="C831" s="2" t="s">
        <v>15</v>
      </c>
      <c r="D831" s="2" t="s">
        <v>43</v>
      </c>
      <c r="E831" s="3">
        <v>43784</v>
      </c>
      <c r="F831" s="3">
        <v>11642</v>
      </c>
      <c r="G831" s="2">
        <v>0.5</v>
      </c>
      <c r="H831" s="2">
        <v>59.072099999999999</v>
      </c>
      <c r="I831" s="2">
        <v>99.248000000000005</v>
      </c>
    </row>
    <row r="832" spans="1:9" x14ac:dyDescent="0.35">
      <c r="A832" s="2" t="s">
        <v>97</v>
      </c>
      <c r="B832" s="2">
        <v>886650000</v>
      </c>
      <c r="C832" s="2" t="s">
        <v>15</v>
      </c>
      <c r="D832" s="2" t="s">
        <v>98</v>
      </c>
      <c r="E832" s="3">
        <v>44453</v>
      </c>
      <c r="F832" s="3">
        <v>30024</v>
      </c>
      <c r="G832" s="2">
        <v>1.5</v>
      </c>
      <c r="H832" s="2">
        <v>125.02</v>
      </c>
      <c r="I832" s="2">
        <v>99.480999999999995</v>
      </c>
    </row>
    <row r="833" spans="1:9" x14ac:dyDescent="0.35">
      <c r="A833" s="2" t="s">
        <v>315</v>
      </c>
      <c r="B833" s="2">
        <v>216720000</v>
      </c>
      <c r="C833" s="2" t="s">
        <v>276</v>
      </c>
      <c r="D833" s="2" t="s">
        <v>263</v>
      </c>
      <c r="E833" s="3">
        <v>45999</v>
      </c>
      <c r="F833" s="3">
        <v>12044</v>
      </c>
      <c r="G833" s="2">
        <v>4</v>
      </c>
      <c r="H833" s="2">
        <v>81.733199999999997</v>
      </c>
      <c r="I833" s="2">
        <v>99.944000000000003</v>
      </c>
    </row>
    <row r="834" spans="1:9" x14ac:dyDescent="0.35">
      <c r="A834" s="2" t="s">
        <v>562</v>
      </c>
      <c r="B834" s="2">
        <v>750000000</v>
      </c>
      <c r="C834" s="2" t="s">
        <v>23</v>
      </c>
      <c r="D834" s="2" t="s">
        <v>24</v>
      </c>
      <c r="E834" s="3">
        <v>45210</v>
      </c>
      <c r="F834" s="3">
        <v>47037</v>
      </c>
      <c r="G834" s="2">
        <v>5.875</v>
      </c>
      <c r="H834" s="2">
        <v>59.372300000000003</v>
      </c>
      <c r="I834" s="2">
        <v>99.88</v>
      </c>
    </row>
    <row r="835" spans="1:9" x14ac:dyDescent="0.35">
      <c r="A835" s="2" t="s">
        <v>439</v>
      </c>
      <c r="B835" s="2">
        <v>646020000</v>
      </c>
      <c r="C835" s="2" t="s">
        <v>15</v>
      </c>
      <c r="D835" s="2" t="s">
        <v>37</v>
      </c>
      <c r="E835" s="3">
        <v>45069</v>
      </c>
      <c r="F835" s="3">
        <v>47261</v>
      </c>
      <c r="G835" s="2">
        <v>4.125</v>
      </c>
      <c r="H835" s="2">
        <v>44.6126</v>
      </c>
      <c r="I835" s="2">
        <v>99.453999999999994</v>
      </c>
    </row>
    <row r="836" spans="1:9" x14ac:dyDescent="0.35">
      <c r="A836" s="2" t="s">
        <v>237</v>
      </c>
      <c r="B836" s="2">
        <v>12984400000</v>
      </c>
      <c r="C836" s="2" t="s">
        <v>15</v>
      </c>
      <c r="D836" s="2" t="s">
        <v>32</v>
      </c>
      <c r="E836" s="3">
        <v>44083</v>
      </c>
      <c r="F836" s="3">
        <v>11185</v>
      </c>
      <c r="G836" s="2">
        <v>0</v>
      </c>
      <c r="H836" s="2">
        <v>-0.75449999999999995</v>
      </c>
      <c r="I836" s="2">
        <v>104.717</v>
      </c>
    </row>
    <row r="837" spans="1:9" x14ac:dyDescent="0.35">
      <c r="A837" s="2" t="s">
        <v>563</v>
      </c>
      <c r="B837" s="2">
        <v>331620000</v>
      </c>
      <c r="C837" s="2" t="s">
        <v>15</v>
      </c>
      <c r="D837" s="2" t="s">
        <v>30</v>
      </c>
      <c r="E837" s="3">
        <v>43784</v>
      </c>
      <c r="F837" s="3">
        <v>47437</v>
      </c>
      <c r="G837" s="2">
        <v>0.875</v>
      </c>
      <c r="H837" s="2">
        <v>23.9236</v>
      </c>
      <c r="I837" s="2">
        <v>99.847999999999999</v>
      </c>
    </row>
    <row r="838" spans="1:9" x14ac:dyDescent="0.35">
      <c r="A838" s="2" t="s">
        <v>564</v>
      </c>
      <c r="B838" s="2">
        <v>570600000</v>
      </c>
      <c r="C838" s="2" t="s">
        <v>15</v>
      </c>
      <c r="D838" s="2" t="s">
        <v>61</v>
      </c>
      <c r="E838" s="3">
        <v>44578</v>
      </c>
      <c r="F838" s="3">
        <v>12436</v>
      </c>
      <c r="G838" s="2">
        <v>2</v>
      </c>
      <c r="H838" s="2">
        <v>160.4768</v>
      </c>
      <c r="I838" s="2">
        <v>98.563000000000002</v>
      </c>
    </row>
    <row r="839" spans="1:9" x14ac:dyDescent="0.35">
      <c r="A839" s="2" t="s">
        <v>542</v>
      </c>
      <c r="B839" s="2">
        <v>119274000</v>
      </c>
      <c r="C839" s="2" t="s">
        <v>565</v>
      </c>
      <c r="D839" s="2" t="s">
        <v>109</v>
      </c>
      <c r="E839" s="3">
        <v>44798</v>
      </c>
      <c r="F839" s="3">
        <v>12656</v>
      </c>
      <c r="G839" s="2">
        <v>8.25</v>
      </c>
      <c r="H839" s="2">
        <v>-83.296300000000002</v>
      </c>
      <c r="I839" s="2" t="s">
        <v>46</v>
      </c>
    </row>
    <row r="840" spans="1:9" x14ac:dyDescent="0.35">
      <c r="A840" s="2" t="s">
        <v>566</v>
      </c>
      <c r="B840" s="2">
        <v>400000000</v>
      </c>
      <c r="C840" s="2" t="s">
        <v>23</v>
      </c>
      <c r="D840" s="2" t="s">
        <v>146</v>
      </c>
      <c r="E840" s="3">
        <v>45845</v>
      </c>
      <c r="F840" s="3">
        <v>46941</v>
      </c>
      <c r="G840" s="2">
        <v>4.3065753170000001</v>
      </c>
      <c r="H840" s="2" t="s">
        <v>51</v>
      </c>
      <c r="I840" s="2">
        <v>100</v>
      </c>
    </row>
    <row r="841" spans="1:9" x14ac:dyDescent="0.35">
      <c r="A841" s="2" t="s">
        <v>450</v>
      </c>
      <c r="B841" s="2">
        <v>224314000</v>
      </c>
      <c r="C841" s="2" t="s">
        <v>53</v>
      </c>
      <c r="D841" s="2" t="s">
        <v>261</v>
      </c>
      <c r="E841" s="3">
        <v>45561</v>
      </c>
      <c r="F841" s="3">
        <v>47387</v>
      </c>
      <c r="G841" s="2">
        <v>2.1274999999999999</v>
      </c>
      <c r="H841" s="2">
        <v>119.69710000000001</v>
      </c>
      <c r="I841" s="2">
        <v>100</v>
      </c>
    </row>
    <row r="842" spans="1:9" x14ac:dyDescent="0.35">
      <c r="A842" s="2" t="s">
        <v>356</v>
      </c>
      <c r="B842" s="2">
        <v>63930000</v>
      </c>
      <c r="C842" s="2" t="s">
        <v>431</v>
      </c>
      <c r="D842" s="2" t="s">
        <v>146</v>
      </c>
      <c r="E842" s="3">
        <v>45443</v>
      </c>
      <c r="F842" s="3">
        <v>47269</v>
      </c>
      <c r="G842" s="2">
        <v>4.0999999999999996</v>
      </c>
      <c r="H842" s="2">
        <v>55.161499999999997</v>
      </c>
      <c r="I842" s="2">
        <v>100</v>
      </c>
    </row>
    <row r="843" spans="1:9" x14ac:dyDescent="0.35">
      <c r="A843" s="2" t="s">
        <v>567</v>
      </c>
      <c r="B843" s="2">
        <v>814350000</v>
      </c>
      <c r="C843" s="2" t="s">
        <v>15</v>
      </c>
      <c r="D843" s="2" t="s">
        <v>521</v>
      </c>
      <c r="E843" s="3">
        <v>45372</v>
      </c>
      <c r="F843" s="3">
        <v>12499</v>
      </c>
      <c r="G843" s="2">
        <v>3.5</v>
      </c>
      <c r="H843" s="2">
        <v>52.823900000000002</v>
      </c>
      <c r="I843" s="2">
        <v>98.876999999999995</v>
      </c>
    </row>
    <row r="844" spans="1:9" x14ac:dyDescent="0.35">
      <c r="A844" s="2" t="s">
        <v>318</v>
      </c>
      <c r="B844" s="2">
        <v>811425000</v>
      </c>
      <c r="C844" s="2" t="s">
        <v>15</v>
      </c>
      <c r="D844" s="2" t="s">
        <v>26</v>
      </c>
      <c r="E844" s="3">
        <v>45378</v>
      </c>
      <c r="F844" s="3">
        <v>11775</v>
      </c>
      <c r="G844" s="2">
        <v>3.75</v>
      </c>
      <c r="H844" s="2">
        <v>73.525800000000004</v>
      </c>
      <c r="I844" s="2">
        <v>99.98</v>
      </c>
    </row>
    <row r="845" spans="1:9" x14ac:dyDescent="0.35">
      <c r="A845" s="2" t="s">
        <v>568</v>
      </c>
      <c r="B845" s="2">
        <v>575000000</v>
      </c>
      <c r="C845" s="2" t="s">
        <v>23</v>
      </c>
      <c r="D845" s="2" t="s">
        <v>43</v>
      </c>
      <c r="E845" s="3">
        <v>42858</v>
      </c>
      <c r="F845" s="3">
        <v>46508</v>
      </c>
      <c r="G845" s="2">
        <v>3.15</v>
      </c>
      <c r="H845" s="2">
        <v>25.388000000000002</v>
      </c>
      <c r="I845" s="2">
        <v>99.635000000000005</v>
      </c>
    </row>
    <row r="846" spans="1:9" x14ac:dyDescent="0.35">
      <c r="A846" s="2" t="s">
        <v>569</v>
      </c>
      <c r="B846" s="2">
        <v>172186000</v>
      </c>
      <c r="C846" s="2" t="s">
        <v>15</v>
      </c>
      <c r="D846" s="2" t="s">
        <v>18</v>
      </c>
      <c r="E846" s="3">
        <v>44202</v>
      </c>
      <c r="F846" s="3">
        <v>46387</v>
      </c>
      <c r="G846" s="2">
        <v>8.5190000000000001</v>
      </c>
      <c r="H846" s="2" t="s">
        <v>51</v>
      </c>
      <c r="I846" s="2" t="s">
        <v>46</v>
      </c>
    </row>
    <row r="847" spans="1:9" x14ac:dyDescent="0.35">
      <c r="A847" s="2" t="s">
        <v>165</v>
      </c>
      <c r="B847" s="2">
        <v>882975000</v>
      </c>
      <c r="C847" s="2" t="s">
        <v>15</v>
      </c>
      <c r="D847" s="2" t="s">
        <v>32</v>
      </c>
      <c r="E847" s="3">
        <v>44287</v>
      </c>
      <c r="F847" s="3">
        <v>11963</v>
      </c>
      <c r="G847" s="2">
        <v>0.6</v>
      </c>
      <c r="H847" s="2">
        <v>69.1845</v>
      </c>
      <c r="I847" s="2">
        <v>99.382000000000005</v>
      </c>
    </row>
    <row r="848" spans="1:9" x14ac:dyDescent="0.35">
      <c r="A848" s="2" t="s">
        <v>300</v>
      </c>
      <c r="B848" s="2">
        <v>359430000</v>
      </c>
      <c r="C848" s="2" t="s">
        <v>15</v>
      </c>
      <c r="D848" s="2" t="s">
        <v>35</v>
      </c>
      <c r="E848" s="3">
        <v>44302</v>
      </c>
      <c r="F848" s="3">
        <v>47224</v>
      </c>
      <c r="G848" s="2">
        <v>0.5</v>
      </c>
      <c r="H848" s="2">
        <v>64.531899999999993</v>
      </c>
      <c r="I848" s="2">
        <v>99.960999999999999</v>
      </c>
    </row>
    <row r="849" spans="1:9" x14ac:dyDescent="0.35">
      <c r="A849" s="2" t="s">
        <v>570</v>
      </c>
      <c r="B849" s="2">
        <v>108600000</v>
      </c>
      <c r="C849" s="2" t="s">
        <v>53</v>
      </c>
      <c r="D849" s="2" t="s">
        <v>54</v>
      </c>
      <c r="E849" s="3">
        <v>44376</v>
      </c>
      <c r="F849" s="3">
        <v>46202</v>
      </c>
      <c r="G849" s="2">
        <v>0.3</v>
      </c>
      <c r="H849" s="2">
        <v>70.139499999999998</v>
      </c>
      <c r="I849" s="2">
        <v>100.19799999999999</v>
      </c>
    </row>
    <row r="850" spans="1:9" x14ac:dyDescent="0.35">
      <c r="A850" s="2" t="s">
        <v>324</v>
      </c>
      <c r="B850" s="2">
        <v>888975000</v>
      </c>
      <c r="C850" s="2" t="s">
        <v>15</v>
      </c>
      <c r="D850" s="2" t="s">
        <v>79</v>
      </c>
      <c r="E850" s="3">
        <v>45917</v>
      </c>
      <c r="F850" s="3">
        <v>13044</v>
      </c>
      <c r="G850" s="2">
        <v>3.5</v>
      </c>
      <c r="H850" s="2">
        <v>74.996899999999997</v>
      </c>
      <c r="I850" s="2">
        <v>99.725999999999999</v>
      </c>
    </row>
    <row r="851" spans="1:9" x14ac:dyDescent="0.35">
      <c r="A851" s="2" t="s">
        <v>571</v>
      </c>
      <c r="B851" s="2">
        <v>350000000</v>
      </c>
      <c r="C851" s="2" t="s">
        <v>23</v>
      </c>
      <c r="D851" s="2" t="s">
        <v>43</v>
      </c>
      <c r="E851" s="3">
        <v>45790</v>
      </c>
      <c r="F851" s="3">
        <v>20121</v>
      </c>
      <c r="G851" s="2">
        <v>5.9</v>
      </c>
      <c r="H851" s="2">
        <v>109.20910000000001</v>
      </c>
      <c r="I851" s="2" t="s">
        <v>46</v>
      </c>
    </row>
    <row r="852" spans="1:9" x14ac:dyDescent="0.35">
      <c r="A852" s="2" t="s">
        <v>504</v>
      </c>
      <c r="B852" s="2">
        <v>942140000</v>
      </c>
      <c r="C852" s="2" t="s">
        <v>15</v>
      </c>
      <c r="D852" s="2" t="s">
        <v>35</v>
      </c>
      <c r="E852" s="3">
        <v>45548</v>
      </c>
      <c r="F852" s="3">
        <v>12310</v>
      </c>
      <c r="G852" s="2">
        <v>3.875</v>
      </c>
      <c r="H852" s="2">
        <v>115.57250000000001</v>
      </c>
      <c r="I852" s="2">
        <v>99.843000000000004</v>
      </c>
    </row>
    <row r="853" spans="1:9" x14ac:dyDescent="0.35">
      <c r="A853" s="2" t="s">
        <v>204</v>
      </c>
      <c r="B853" s="2">
        <v>847800000</v>
      </c>
      <c r="C853" s="2" t="s">
        <v>15</v>
      </c>
      <c r="D853" s="2" t="s">
        <v>32</v>
      </c>
      <c r="E853" s="3">
        <v>44526</v>
      </c>
      <c r="F853" s="3">
        <v>47083</v>
      </c>
      <c r="G853" s="2">
        <v>0.5</v>
      </c>
      <c r="H853" s="2">
        <v>44.5852</v>
      </c>
      <c r="I853" s="2">
        <v>99.808000000000007</v>
      </c>
    </row>
    <row r="854" spans="1:9" x14ac:dyDescent="0.35">
      <c r="A854" s="2" t="s">
        <v>29</v>
      </c>
      <c r="B854" s="2">
        <v>867450000</v>
      </c>
      <c r="C854" s="2" t="s">
        <v>15</v>
      </c>
      <c r="D854" s="2" t="s">
        <v>30</v>
      </c>
      <c r="E854" s="3">
        <v>45960</v>
      </c>
      <c r="F854" s="3">
        <v>13087</v>
      </c>
      <c r="G854" s="2">
        <v>3.375</v>
      </c>
      <c r="H854" s="2">
        <v>80.118099999999998</v>
      </c>
      <c r="I854" s="2">
        <v>99.516000000000005</v>
      </c>
    </row>
    <row r="855" spans="1:9" x14ac:dyDescent="0.35">
      <c r="A855" s="2" t="s">
        <v>572</v>
      </c>
      <c r="B855" s="2">
        <v>47480000</v>
      </c>
      <c r="C855" s="2" t="s">
        <v>573</v>
      </c>
      <c r="D855" s="2" t="s">
        <v>574</v>
      </c>
      <c r="E855" s="3">
        <v>45884</v>
      </c>
      <c r="F855" s="3">
        <v>13011</v>
      </c>
      <c r="G855" s="2">
        <v>3.7</v>
      </c>
      <c r="H855" s="2">
        <v>31.2</v>
      </c>
      <c r="I855" s="2">
        <v>100</v>
      </c>
    </row>
    <row r="856" spans="1:9" x14ac:dyDescent="0.35">
      <c r="A856" s="2" t="s">
        <v>575</v>
      </c>
      <c r="B856" s="2">
        <v>60000000</v>
      </c>
      <c r="C856" s="2" t="s">
        <v>23</v>
      </c>
      <c r="D856" s="2" t="s">
        <v>94</v>
      </c>
      <c r="E856" s="3">
        <v>45720</v>
      </c>
      <c r="F856" s="3">
        <v>46816</v>
      </c>
      <c r="G856" s="2">
        <v>6.9</v>
      </c>
      <c r="H856" s="2">
        <v>469.11630000000002</v>
      </c>
      <c r="I856" s="2">
        <v>100</v>
      </c>
    </row>
    <row r="857" spans="1:9" x14ac:dyDescent="0.35">
      <c r="A857" s="2" t="s">
        <v>519</v>
      </c>
      <c r="B857" s="2">
        <v>528800000</v>
      </c>
      <c r="C857" s="2" t="s">
        <v>15</v>
      </c>
      <c r="D857" s="2" t="s">
        <v>69</v>
      </c>
      <c r="E857" s="3">
        <v>45623</v>
      </c>
      <c r="F857" s="3">
        <v>11470</v>
      </c>
      <c r="G857" s="2">
        <v>3.5</v>
      </c>
      <c r="H857" s="2">
        <v>81.892700000000005</v>
      </c>
      <c r="I857" s="2">
        <v>99.926000000000002</v>
      </c>
    </row>
    <row r="858" spans="1:9" x14ac:dyDescent="0.35">
      <c r="A858" s="2" t="s">
        <v>219</v>
      </c>
      <c r="B858" s="2">
        <v>847120000</v>
      </c>
      <c r="C858" s="2" t="s">
        <v>15</v>
      </c>
      <c r="D858" s="2" t="s">
        <v>32</v>
      </c>
      <c r="E858" s="3">
        <v>45194</v>
      </c>
      <c r="F858" s="3">
        <v>46106</v>
      </c>
      <c r="G858" s="2">
        <v>4.5</v>
      </c>
      <c r="H858" s="2">
        <v>23.998100000000001</v>
      </c>
      <c r="I858" s="2">
        <v>99.853999999999999</v>
      </c>
    </row>
    <row r="859" spans="1:9" x14ac:dyDescent="0.35">
      <c r="A859" s="2" t="s">
        <v>576</v>
      </c>
      <c r="B859" s="2">
        <v>339060000</v>
      </c>
      <c r="C859" s="2" t="s">
        <v>53</v>
      </c>
      <c r="D859" s="2" t="s">
        <v>54</v>
      </c>
      <c r="E859" s="3">
        <v>44183</v>
      </c>
      <c r="F859" s="3">
        <v>47470</v>
      </c>
      <c r="G859" s="2">
        <v>0.65</v>
      </c>
      <c r="H859" s="2">
        <v>75.900700000000001</v>
      </c>
      <c r="I859" s="2">
        <v>100.131</v>
      </c>
    </row>
    <row r="860" spans="1:9" x14ac:dyDescent="0.35">
      <c r="A860" s="2" t="s">
        <v>239</v>
      </c>
      <c r="B860" s="2">
        <v>532980000</v>
      </c>
      <c r="C860" s="2" t="s">
        <v>15</v>
      </c>
      <c r="D860" s="2" t="s">
        <v>116</v>
      </c>
      <c r="E860" s="3">
        <v>44379</v>
      </c>
      <c r="F860" s="3">
        <v>46935</v>
      </c>
      <c r="G860" s="2">
        <v>3.5</v>
      </c>
      <c r="H860" s="2">
        <v>111.29040000000001</v>
      </c>
      <c r="I860" s="2">
        <v>100</v>
      </c>
    </row>
    <row r="861" spans="1:9" x14ac:dyDescent="0.35">
      <c r="A861" s="2" t="s">
        <v>497</v>
      </c>
      <c r="B861" s="2">
        <v>236827500</v>
      </c>
      <c r="C861" s="2" t="s">
        <v>63</v>
      </c>
      <c r="D861" s="2" t="s">
        <v>18</v>
      </c>
      <c r="E861" s="3">
        <v>46027</v>
      </c>
      <c r="F861" s="3">
        <v>11763</v>
      </c>
      <c r="G861" s="2">
        <v>7.875</v>
      </c>
      <c r="H861" s="2">
        <v>440.51369999999997</v>
      </c>
      <c r="I861" s="2" t="s">
        <v>46</v>
      </c>
    </row>
    <row r="862" spans="1:9" x14ac:dyDescent="0.35">
      <c r="A862" s="2" t="s">
        <v>25</v>
      </c>
      <c r="B862" s="2">
        <v>625075200</v>
      </c>
      <c r="C862" s="2" t="s">
        <v>15</v>
      </c>
      <c r="D862" s="2" t="s">
        <v>26</v>
      </c>
      <c r="E862" s="3">
        <v>45749</v>
      </c>
      <c r="F862" s="3">
        <v>11352</v>
      </c>
      <c r="G862" s="2">
        <v>4.25</v>
      </c>
      <c r="H862" s="2">
        <v>129.24010000000001</v>
      </c>
      <c r="I862" s="2">
        <v>98.388000000000005</v>
      </c>
    </row>
    <row r="863" spans="1:9" x14ac:dyDescent="0.35">
      <c r="A863" s="2" t="s">
        <v>438</v>
      </c>
      <c r="B863" s="2">
        <v>811275000</v>
      </c>
      <c r="C863" s="2" t="s">
        <v>15</v>
      </c>
      <c r="D863" s="2" t="s">
        <v>43</v>
      </c>
      <c r="E863" s="3">
        <v>45426</v>
      </c>
      <c r="F863" s="3">
        <v>46887</v>
      </c>
      <c r="G863" s="2">
        <v>2.6480000000000001</v>
      </c>
      <c r="H863" s="2" t="s">
        <v>51</v>
      </c>
      <c r="I863" s="2">
        <v>100</v>
      </c>
    </row>
    <row r="864" spans="1:9" x14ac:dyDescent="0.35">
      <c r="A864" s="2" t="s">
        <v>577</v>
      </c>
      <c r="B864" s="2">
        <v>357810000</v>
      </c>
      <c r="C864" s="2" t="s">
        <v>15</v>
      </c>
      <c r="D864" s="2" t="s">
        <v>116</v>
      </c>
      <c r="E864" s="3">
        <v>44371</v>
      </c>
      <c r="F864" s="3">
        <v>46949</v>
      </c>
      <c r="G864" s="2">
        <v>2.25</v>
      </c>
      <c r="H864" s="2">
        <v>127.9935</v>
      </c>
      <c r="I864" s="2">
        <v>100</v>
      </c>
    </row>
    <row r="865" spans="1:9" x14ac:dyDescent="0.35">
      <c r="A865" s="2" t="s">
        <v>578</v>
      </c>
      <c r="B865" s="2">
        <v>115120000</v>
      </c>
      <c r="C865" s="2" t="s">
        <v>15</v>
      </c>
      <c r="D865" s="2" t="s">
        <v>98</v>
      </c>
      <c r="E865" s="3">
        <v>44510</v>
      </c>
      <c r="F865" s="3">
        <v>47067</v>
      </c>
      <c r="G865" s="2">
        <v>4</v>
      </c>
      <c r="H865" s="2">
        <v>202.23410000000001</v>
      </c>
      <c r="I865" s="2">
        <v>99.17</v>
      </c>
    </row>
    <row r="866" spans="1:9" x14ac:dyDescent="0.35">
      <c r="A866" s="2" t="s">
        <v>130</v>
      </c>
      <c r="B866" s="2">
        <v>1131100000</v>
      </c>
      <c r="C866" s="2" t="s">
        <v>15</v>
      </c>
      <c r="D866" s="2" t="s">
        <v>116</v>
      </c>
      <c r="E866" s="3">
        <v>44530</v>
      </c>
      <c r="F866" s="3">
        <v>46903</v>
      </c>
      <c r="G866" s="2">
        <v>0.5</v>
      </c>
      <c r="H866" s="2">
        <v>54.858800000000002</v>
      </c>
      <c r="I866" s="2">
        <v>99.358999999999995</v>
      </c>
    </row>
    <row r="867" spans="1:9" x14ac:dyDescent="0.35">
      <c r="A867" s="2" t="s">
        <v>579</v>
      </c>
      <c r="B867" s="2">
        <v>750000000</v>
      </c>
      <c r="C867" s="2" t="s">
        <v>23</v>
      </c>
      <c r="D867" s="2" t="s">
        <v>169</v>
      </c>
      <c r="E867" s="3">
        <v>44630</v>
      </c>
      <c r="F867" s="3">
        <v>11758</v>
      </c>
      <c r="G867" s="2">
        <v>2.9670000000000001</v>
      </c>
      <c r="H867" s="2">
        <v>77.8095</v>
      </c>
      <c r="I867" s="2">
        <v>100</v>
      </c>
    </row>
    <row r="868" spans="1:9" x14ac:dyDescent="0.35">
      <c r="A868" s="2" t="s">
        <v>275</v>
      </c>
      <c r="B868" s="2">
        <v>3995000000</v>
      </c>
      <c r="C868" s="2" t="s">
        <v>276</v>
      </c>
      <c r="D868" s="2" t="s">
        <v>263</v>
      </c>
      <c r="E868" s="3">
        <v>44649</v>
      </c>
      <c r="F868" s="3">
        <v>47453</v>
      </c>
      <c r="G868" s="2">
        <v>2.25</v>
      </c>
      <c r="H868" s="2">
        <v>5.1898</v>
      </c>
      <c r="I868" s="2">
        <v>99.575000000000003</v>
      </c>
    </row>
    <row r="869" spans="1:9" x14ac:dyDescent="0.35">
      <c r="A869" s="2" t="s">
        <v>301</v>
      </c>
      <c r="B869" s="2">
        <v>585750000</v>
      </c>
      <c r="C869" s="2" t="s">
        <v>15</v>
      </c>
      <c r="D869" s="2" t="s">
        <v>35</v>
      </c>
      <c r="E869" s="3">
        <v>45932</v>
      </c>
      <c r="F869" s="2" t="s">
        <v>46</v>
      </c>
      <c r="G869" s="2">
        <v>4.125</v>
      </c>
      <c r="H869" s="2">
        <v>145.47040000000001</v>
      </c>
      <c r="I869" s="2">
        <v>99.397999999999996</v>
      </c>
    </row>
    <row r="870" spans="1:9" x14ac:dyDescent="0.35">
      <c r="A870" s="2" t="s">
        <v>121</v>
      </c>
      <c r="B870" s="2">
        <v>986765000</v>
      </c>
      <c r="C870" s="2" t="s">
        <v>15</v>
      </c>
      <c r="D870" s="2" t="s">
        <v>122</v>
      </c>
      <c r="E870" s="3">
        <v>45944</v>
      </c>
      <c r="F870" s="3">
        <v>11976</v>
      </c>
      <c r="G870" s="2">
        <v>3.375</v>
      </c>
      <c r="H870" s="2">
        <v>107.72799999999999</v>
      </c>
      <c r="I870" s="2">
        <v>99.712000000000003</v>
      </c>
    </row>
    <row r="871" spans="1:9" x14ac:dyDescent="0.35">
      <c r="A871" s="2" t="s">
        <v>31</v>
      </c>
      <c r="B871" s="2">
        <v>572400000</v>
      </c>
      <c r="C871" s="2" t="s">
        <v>15</v>
      </c>
      <c r="D871" s="2" t="s">
        <v>32</v>
      </c>
      <c r="E871" s="3">
        <v>45813</v>
      </c>
      <c r="F871" s="3">
        <v>47457</v>
      </c>
      <c r="G871" s="2">
        <v>3</v>
      </c>
      <c r="H871" s="2">
        <v>64.555499999999995</v>
      </c>
      <c r="I871" s="2">
        <v>99.960999999999999</v>
      </c>
    </row>
    <row r="872" spans="1:9" x14ac:dyDescent="0.35">
      <c r="A872" s="2" t="s">
        <v>82</v>
      </c>
      <c r="B872" s="2">
        <v>676455000</v>
      </c>
      <c r="C872" s="2" t="s">
        <v>15</v>
      </c>
      <c r="D872" s="2" t="s">
        <v>64</v>
      </c>
      <c r="E872" s="3">
        <v>45715</v>
      </c>
      <c r="F872" s="3">
        <v>12112</v>
      </c>
      <c r="G872" s="2">
        <v>3.5</v>
      </c>
      <c r="H872" s="2">
        <v>90.060400000000001</v>
      </c>
      <c r="I872" s="2">
        <v>99.281000000000006</v>
      </c>
    </row>
    <row r="873" spans="1:9" x14ac:dyDescent="0.35">
      <c r="A873" s="2" t="s">
        <v>499</v>
      </c>
      <c r="B873" s="2">
        <v>885731242</v>
      </c>
      <c r="C873" s="2" t="s">
        <v>15</v>
      </c>
      <c r="D873" s="2" t="s">
        <v>35</v>
      </c>
      <c r="E873" s="3">
        <v>45327</v>
      </c>
      <c r="F873" s="3">
        <v>10994</v>
      </c>
      <c r="G873" s="2">
        <v>4.75</v>
      </c>
      <c r="H873" s="2">
        <v>82.650599999999997</v>
      </c>
      <c r="I873" s="2">
        <v>99.713999999999999</v>
      </c>
    </row>
    <row r="874" spans="1:9" x14ac:dyDescent="0.35">
      <c r="A874" s="2" t="s">
        <v>473</v>
      </c>
      <c r="B874" s="2">
        <v>809700000</v>
      </c>
      <c r="C874" s="2" t="s">
        <v>15</v>
      </c>
      <c r="D874" s="2" t="s">
        <v>37</v>
      </c>
      <c r="E874" s="3">
        <v>44944</v>
      </c>
      <c r="F874" s="3">
        <v>46405</v>
      </c>
      <c r="G874" s="2">
        <v>4.875</v>
      </c>
      <c r="H874" s="2">
        <v>31.141999999999999</v>
      </c>
      <c r="I874" s="2">
        <v>99.613</v>
      </c>
    </row>
    <row r="875" spans="1:9" x14ac:dyDescent="0.35">
      <c r="A875" s="2" t="s">
        <v>359</v>
      </c>
      <c r="B875" s="2">
        <v>411285000</v>
      </c>
      <c r="C875" s="2" t="s">
        <v>15</v>
      </c>
      <c r="D875" s="2" t="s">
        <v>79</v>
      </c>
      <c r="E875" s="3">
        <v>44118</v>
      </c>
      <c r="F875" s="3">
        <v>46309</v>
      </c>
      <c r="G875" s="2">
        <v>1.25</v>
      </c>
      <c r="H875" s="2">
        <v>54.934899999999999</v>
      </c>
      <c r="I875" s="2">
        <v>99.914000000000001</v>
      </c>
    </row>
    <row r="876" spans="1:9" x14ac:dyDescent="0.35">
      <c r="A876" s="2" t="s">
        <v>580</v>
      </c>
      <c r="B876" s="2">
        <v>582800000</v>
      </c>
      <c r="C876" s="2" t="s">
        <v>15</v>
      </c>
      <c r="D876" s="2" t="s">
        <v>61</v>
      </c>
      <c r="E876" s="3">
        <v>44489</v>
      </c>
      <c r="F876" s="3">
        <v>11068</v>
      </c>
      <c r="G876" s="2">
        <v>1.625</v>
      </c>
      <c r="H876" s="2">
        <v>98.434600000000003</v>
      </c>
      <c r="I876" s="2">
        <v>99.736000000000004</v>
      </c>
    </row>
    <row r="877" spans="1:9" x14ac:dyDescent="0.35">
      <c r="A877" s="2" t="s">
        <v>581</v>
      </c>
      <c r="B877" s="2">
        <v>577900000</v>
      </c>
      <c r="C877" s="2" t="s">
        <v>15</v>
      </c>
      <c r="D877" s="2" t="s">
        <v>32</v>
      </c>
      <c r="E877" s="3">
        <v>45939</v>
      </c>
      <c r="F877" s="3">
        <v>13066</v>
      </c>
      <c r="G877" s="2">
        <v>3</v>
      </c>
      <c r="H877" s="2">
        <v>30.309100000000001</v>
      </c>
      <c r="I877" s="2">
        <v>99.591999999999999</v>
      </c>
    </row>
    <row r="878" spans="1:9" x14ac:dyDescent="0.35">
      <c r="A878" s="2" t="s">
        <v>557</v>
      </c>
      <c r="B878" s="2">
        <v>125631000</v>
      </c>
      <c r="C878" s="2" t="s">
        <v>93</v>
      </c>
      <c r="D878" s="2" t="s">
        <v>28</v>
      </c>
      <c r="E878" s="3">
        <v>45838</v>
      </c>
      <c r="F878" s="3">
        <v>46934</v>
      </c>
      <c r="G878" s="2">
        <v>3.5</v>
      </c>
      <c r="H878" s="2">
        <v>209.97409999999999</v>
      </c>
      <c r="I878" s="2">
        <v>100</v>
      </c>
    </row>
    <row r="879" spans="1:9" x14ac:dyDescent="0.35">
      <c r="A879" s="2" t="s">
        <v>582</v>
      </c>
      <c r="B879" s="2">
        <v>657000000</v>
      </c>
      <c r="C879" s="2" t="s">
        <v>15</v>
      </c>
      <c r="D879" s="2" t="s">
        <v>64</v>
      </c>
      <c r="E879" s="3">
        <v>45734</v>
      </c>
      <c r="F879" s="3">
        <v>11766</v>
      </c>
      <c r="G879" s="2">
        <v>3.5</v>
      </c>
      <c r="H879" s="2">
        <v>71.767499999999998</v>
      </c>
      <c r="I879" s="2">
        <v>99.646000000000001</v>
      </c>
    </row>
    <row r="880" spans="1:9" x14ac:dyDescent="0.35">
      <c r="A880" s="2" t="s">
        <v>583</v>
      </c>
      <c r="B880" s="2">
        <v>331410000</v>
      </c>
      <c r="C880" s="2" t="s">
        <v>15</v>
      </c>
      <c r="D880" s="2" t="s">
        <v>79</v>
      </c>
      <c r="E880" s="3">
        <v>45567</v>
      </c>
      <c r="F880" s="3">
        <v>10991</v>
      </c>
      <c r="G880" s="2">
        <v>3.5</v>
      </c>
      <c r="H880" s="2">
        <v>92.329099999999997</v>
      </c>
      <c r="I880" s="2">
        <v>99.316999999999993</v>
      </c>
    </row>
    <row r="881" spans="1:9" x14ac:dyDescent="0.35">
      <c r="A881" s="2" t="s">
        <v>268</v>
      </c>
      <c r="B881" s="2">
        <v>707590000</v>
      </c>
      <c r="C881" s="2" t="s">
        <v>15</v>
      </c>
      <c r="D881" s="2" t="s">
        <v>35</v>
      </c>
      <c r="E881" s="3">
        <v>45495</v>
      </c>
      <c r="F881" s="3">
        <v>11526</v>
      </c>
      <c r="G881" s="2">
        <v>3.5</v>
      </c>
      <c r="H881" s="2">
        <v>60.835900000000002</v>
      </c>
      <c r="I881" s="2">
        <v>99.584999999999994</v>
      </c>
    </row>
    <row r="882" spans="1:9" x14ac:dyDescent="0.35">
      <c r="A882" s="2" t="s">
        <v>97</v>
      </c>
      <c r="B882" s="2">
        <v>811200000</v>
      </c>
      <c r="C882" s="2" t="s">
        <v>15</v>
      </c>
      <c r="D882" s="2" t="s">
        <v>98</v>
      </c>
      <c r="E882" s="3">
        <v>45441</v>
      </c>
      <c r="F882" s="3">
        <v>19873</v>
      </c>
      <c r="G882" s="2">
        <v>4.75</v>
      </c>
      <c r="H882" s="2">
        <v>146.0635</v>
      </c>
      <c r="I882" s="2">
        <v>99.363</v>
      </c>
    </row>
    <row r="883" spans="1:9" x14ac:dyDescent="0.35">
      <c r="A883" s="2" t="s">
        <v>524</v>
      </c>
      <c r="B883" s="2">
        <v>814725000</v>
      </c>
      <c r="C883" s="2" t="s">
        <v>15</v>
      </c>
      <c r="D883" s="2" t="s">
        <v>69</v>
      </c>
      <c r="E883" s="3">
        <v>45307</v>
      </c>
      <c r="F883" s="3">
        <v>11155</v>
      </c>
      <c r="G883" s="2">
        <v>3.5</v>
      </c>
      <c r="H883" s="2">
        <v>64.321200000000005</v>
      </c>
      <c r="I883" s="2">
        <v>99.472999999999999</v>
      </c>
    </row>
    <row r="884" spans="1:9" x14ac:dyDescent="0.35">
      <c r="A884" s="2" t="s">
        <v>584</v>
      </c>
      <c r="B884" s="2">
        <v>538250000</v>
      </c>
      <c r="C884" s="2" t="s">
        <v>15</v>
      </c>
      <c r="D884" s="2" t="s">
        <v>43</v>
      </c>
      <c r="E884" s="3">
        <v>45329</v>
      </c>
      <c r="F884" s="3">
        <v>47337</v>
      </c>
      <c r="G884" s="2">
        <v>3.625</v>
      </c>
      <c r="H884" s="2">
        <v>65.526600000000002</v>
      </c>
      <c r="I884" s="2">
        <v>99.853999999999999</v>
      </c>
    </row>
    <row r="885" spans="1:9" x14ac:dyDescent="0.35">
      <c r="A885" s="2" t="s">
        <v>33</v>
      </c>
      <c r="B885" s="2">
        <v>383850000</v>
      </c>
      <c r="C885" s="2" t="s">
        <v>63</v>
      </c>
      <c r="D885" s="2" t="s">
        <v>16</v>
      </c>
      <c r="E885" s="3">
        <v>43601</v>
      </c>
      <c r="F885" s="3">
        <v>12190</v>
      </c>
      <c r="G885" s="2">
        <v>2.5</v>
      </c>
      <c r="H885" s="2">
        <v>121.1849</v>
      </c>
      <c r="I885" s="2">
        <v>98.563000000000002</v>
      </c>
    </row>
    <row r="886" spans="1:9" x14ac:dyDescent="0.35">
      <c r="A886" s="2" t="s">
        <v>585</v>
      </c>
      <c r="B886" s="2">
        <v>423375000</v>
      </c>
      <c r="C886" s="2" t="s">
        <v>15</v>
      </c>
      <c r="D886" s="2" t="s">
        <v>91</v>
      </c>
      <c r="E886" s="3">
        <v>44539</v>
      </c>
      <c r="F886" s="3">
        <v>15319</v>
      </c>
      <c r="G886" s="2">
        <v>2.375</v>
      </c>
      <c r="H886" s="2">
        <v>117.43219999999999</v>
      </c>
      <c r="I886" s="2">
        <v>99.316000000000003</v>
      </c>
    </row>
    <row r="887" spans="1:9" x14ac:dyDescent="0.35">
      <c r="A887" s="2" t="s">
        <v>31</v>
      </c>
      <c r="B887" s="2">
        <v>984000000</v>
      </c>
      <c r="C887" s="2" t="s">
        <v>15</v>
      </c>
      <c r="D887" s="2" t="s">
        <v>32</v>
      </c>
      <c r="E887" s="3">
        <v>44826</v>
      </c>
      <c r="F887" s="3">
        <v>11954</v>
      </c>
      <c r="G887" s="2">
        <v>3.9710000000000001</v>
      </c>
      <c r="H887" s="2">
        <v>80.325800000000001</v>
      </c>
      <c r="I887" s="2">
        <v>100</v>
      </c>
    </row>
    <row r="888" spans="1:9" x14ac:dyDescent="0.35">
      <c r="A888" s="2" t="s">
        <v>586</v>
      </c>
      <c r="B888" s="2">
        <v>864675000</v>
      </c>
      <c r="C888" s="2" t="s">
        <v>15</v>
      </c>
      <c r="D888" s="2" t="s">
        <v>506</v>
      </c>
      <c r="E888" s="3">
        <v>45981</v>
      </c>
      <c r="F888" s="3">
        <v>12013</v>
      </c>
      <c r="G888" s="2">
        <v>3.875</v>
      </c>
      <c r="H888" s="2">
        <v>133.58189999999999</v>
      </c>
      <c r="I888" s="2">
        <v>99.572999999999993</v>
      </c>
    </row>
    <row r="889" spans="1:9" x14ac:dyDescent="0.35">
      <c r="A889" s="2" t="s">
        <v>587</v>
      </c>
      <c r="B889" s="2">
        <v>571200000</v>
      </c>
      <c r="C889" s="2" t="s">
        <v>15</v>
      </c>
      <c r="D889" s="2" t="s">
        <v>186</v>
      </c>
      <c r="E889" s="3">
        <v>45818</v>
      </c>
      <c r="F889" s="3">
        <v>13676</v>
      </c>
      <c r="G889" s="2">
        <v>3.5</v>
      </c>
      <c r="H889" s="2">
        <v>65.635000000000005</v>
      </c>
      <c r="I889" s="2">
        <v>99.164000000000001</v>
      </c>
    </row>
    <row r="890" spans="1:9" x14ac:dyDescent="0.35">
      <c r="A890" s="2" t="s">
        <v>536</v>
      </c>
      <c r="B890" s="2">
        <v>683287500</v>
      </c>
      <c r="C890" s="2" t="s">
        <v>20</v>
      </c>
      <c r="D890" s="2" t="s">
        <v>21</v>
      </c>
      <c r="E890" s="3">
        <v>45846</v>
      </c>
      <c r="F890" s="3">
        <v>11147</v>
      </c>
      <c r="G890" s="2">
        <v>1.837</v>
      </c>
      <c r="H890" s="2">
        <v>31.429200000000002</v>
      </c>
      <c r="I890" s="2">
        <v>100</v>
      </c>
    </row>
    <row r="891" spans="1:9" x14ac:dyDescent="0.35">
      <c r="A891" s="2" t="s">
        <v>588</v>
      </c>
      <c r="B891" s="2">
        <v>199832500</v>
      </c>
      <c r="C891" s="2" t="s">
        <v>15</v>
      </c>
      <c r="D891" s="2" t="s">
        <v>116</v>
      </c>
      <c r="E891" s="3">
        <v>45810</v>
      </c>
      <c r="F891" s="3">
        <v>15129</v>
      </c>
      <c r="G891" s="2">
        <v>4.2699999999999996</v>
      </c>
      <c r="H891" s="2">
        <v>113.9444</v>
      </c>
      <c r="I891" s="2" t="s">
        <v>46</v>
      </c>
    </row>
    <row r="892" spans="1:9" x14ac:dyDescent="0.35">
      <c r="A892" s="2" t="s">
        <v>589</v>
      </c>
      <c r="B892" s="2">
        <v>658260000</v>
      </c>
      <c r="C892" s="2" t="s">
        <v>15</v>
      </c>
      <c r="D892" s="2" t="s">
        <v>116</v>
      </c>
      <c r="E892" s="3">
        <v>45751</v>
      </c>
      <c r="F892" s="3">
        <v>11063</v>
      </c>
      <c r="G892" s="2">
        <v>4.125</v>
      </c>
      <c r="H892" s="2">
        <v>98.411100000000005</v>
      </c>
      <c r="I892" s="2">
        <v>100</v>
      </c>
    </row>
    <row r="893" spans="1:9" x14ac:dyDescent="0.35">
      <c r="A893" s="2" t="s">
        <v>48</v>
      </c>
      <c r="B893" s="2">
        <v>480500000</v>
      </c>
      <c r="C893" s="2" t="s">
        <v>131</v>
      </c>
      <c r="D893" s="2" t="s">
        <v>32</v>
      </c>
      <c r="E893" s="3">
        <v>45749</v>
      </c>
      <c r="F893" s="3">
        <v>11078</v>
      </c>
      <c r="G893" s="2">
        <v>4.25</v>
      </c>
      <c r="H893" s="2">
        <v>14.9336</v>
      </c>
      <c r="I893" s="2">
        <v>99.912000000000006</v>
      </c>
    </row>
    <row r="894" spans="1:9" x14ac:dyDescent="0.35">
      <c r="A894" s="2" t="s">
        <v>590</v>
      </c>
      <c r="B894" s="2">
        <v>1000000000</v>
      </c>
      <c r="C894" s="2" t="s">
        <v>23</v>
      </c>
      <c r="D894" s="2" t="s">
        <v>146</v>
      </c>
      <c r="E894" s="3">
        <v>44938</v>
      </c>
      <c r="F894" s="3">
        <v>46764</v>
      </c>
      <c r="G894" s="2">
        <v>4.75</v>
      </c>
      <c r="H894" s="2">
        <v>23.7621</v>
      </c>
      <c r="I894" s="2">
        <v>99.704999999999998</v>
      </c>
    </row>
    <row r="895" spans="1:9" x14ac:dyDescent="0.35">
      <c r="A895" s="2" t="s">
        <v>302</v>
      </c>
      <c r="B895" s="2">
        <v>560500000</v>
      </c>
      <c r="C895" s="2" t="s">
        <v>15</v>
      </c>
      <c r="D895" s="2" t="s">
        <v>16</v>
      </c>
      <c r="E895" s="3">
        <v>44525</v>
      </c>
      <c r="F895" s="3">
        <v>11652</v>
      </c>
      <c r="G895" s="2">
        <v>0.75</v>
      </c>
      <c r="H895" s="2">
        <v>66.9251</v>
      </c>
      <c r="I895" s="2">
        <v>98.808000000000007</v>
      </c>
    </row>
    <row r="896" spans="1:9" x14ac:dyDescent="0.35">
      <c r="A896" s="2" t="s">
        <v>48</v>
      </c>
      <c r="B896" s="2">
        <v>5255500000</v>
      </c>
      <c r="C896" s="2" t="s">
        <v>15</v>
      </c>
      <c r="D896" s="2" t="s">
        <v>32</v>
      </c>
      <c r="E896" s="3">
        <v>44686</v>
      </c>
      <c r="F896" s="3">
        <v>11847</v>
      </c>
      <c r="G896" s="2">
        <v>1.375</v>
      </c>
      <c r="H896" s="2">
        <v>23.482700000000001</v>
      </c>
      <c r="I896" s="2">
        <v>99.355000000000004</v>
      </c>
    </row>
    <row r="897" spans="1:9" x14ac:dyDescent="0.35">
      <c r="A897" s="2" t="s">
        <v>591</v>
      </c>
      <c r="B897" s="2">
        <v>137150000</v>
      </c>
      <c r="C897" s="2" t="s">
        <v>592</v>
      </c>
      <c r="D897" s="2" t="s">
        <v>593</v>
      </c>
      <c r="E897" s="3">
        <v>46008</v>
      </c>
      <c r="F897" s="3">
        <v>47104</v>
      </c>
      <c r="G897" s="2">
        <v>4.25</v>
      </c>
      <c r="H897" s="2" t="s">
        <v>51</v>
      </c>
      <c r="I897" s="2">
        <v>100</v>
      </c>
    </row>
    <row r="898" spans="1:9" x14ac:dyDescent="0.35">
      <c r="A898" s="2" t="s">
        <v>524</v>
      </c>
      <c r="B898" s="2">
        <v>583750000</v>
      </c>
      <c r="C898" s="2" t="s">
        <v>15</v>
      </c>
      <c r="D898" s="2" t="s">
        <v>69</v>
      </c>
      <c r="E898" s="3">
        <v>45903</v>
      </c>
      <c r="F898" s="3">
        <v>11660</v>
      </c>
      <c r="G898" s="2">
        <v>3.125</v>
      </c>
      <c r="H898" s="2">
        <v>77.549099999999996</v>
      </c>
      <c r="I898" s="2">
        <v>99.361999999999995</v>
      </c>
    </row>
    <row r="899" spans="1:9" x14ac:dyDescent="0.35">
      <c r="A899" s="2" t="s">
        <v>236</v>
      </c>
      <c r="B899" s="2">
        <v>260080000</v>
      </c>
      <c r="C899" s="2" t="s">
        <v>49</v>
      </c>
      <c r="D899" s="2" t="s">
        <v>69</v>
      </c>
      <c r="E899" s="3">
        <v>45624</v>
      </c>
      <c r="F899" s="3">
        <v>12751</v>
      </c>
      <c r="G899" s="2">
        <v>5.87</v>
      </c>
      <c r="H899" s="2">
        <v>105.7667</v>
      </c>
      <c r="I899" s="2">
        <v>100</v>
      </c>
    </row>
    <row r="900" spans="1:9" x14ac:dyDescent="0.35">
      <c r="A900" s="2" t="s">
        <v>594</v>
      </c>
      <c r="B900" s="2">
        <v>1500000000</v>
      </c>
      <c r="C900" s="2" t="s">
        <v>23</v>
      </c>
      <c r="D900" s="2" t="s">
        <v>593</v>
      </c>
      <c r="E900" s="3">
        <v>45441</v>
      </c>
      <c r="F900" s="3">
        <v>12568</v>
      </c>
      <c r="G900" s="2">
        <v>4.75</v>
      </c>
      <c r="H900" s="2">
        <v>9.3576999999999995</v>
      </c>
      <c r="I900" s="2">
        <v>99.465000000000003</v>
      </c>
    </row>
    <row r="901" spans="1:9" x14ac:dyDescent="0.35">
      <c r="A901" s="2" t="s">
        <v>595</v>
      </c>
      <c r="B901" s="2">
        <v>558390000</v>
      </c>
      <c r="C901" s="2" t="s">
        <v>15</v>
      </c>
      <c r="D901" s="2" t="s">
        <v>43</v>
      </c>
      <c r="E901" s="3">
        <v>45397</v>
      </c>
      <c r="F901" s="3">
        <v>47315</v>
      </c>
      <c r="G901" s="2">
        <v>4.125</v>
      </c>
      <c r="H901" s="2">
        <v>94.839100000000002</v>
      </c>
      <c r="I901" s="2">
        <v>99.802999999999997</v>
      </c>
    </row>
    <row r="902" spans="1:9" x14ac:dyDescent="0.35">
      <c r="A902" s="2" t="s">
        <v>204</v>
      </c>
      <c r="B902" s="2">
        <v>535900000</v>
      </c>
      <c r="C902" s="2" t="s">
        <v>15</v>
      </c>
      <c r="D902" s="2" t="s">
        <v>32</v>
      </c>
      <c r="E902" s="3">
        <v>44970</v>
      </c>
      <c r="F902" s="3">
        <v>12828</v>
      </c>
      <c r="G902" s="2">
        <v>4.125</v>
      </c>
      <c r="H902" s="2">
        <v>103.3678</v>
      </c>
      <c r="I902" s="2">
        <v>99.786000000000001</v>
      </c>
    </row>
    <row r="903" spans="1:9" x14ac:dyDescent="0.35">
      <c r="A903" s="2" t="s">
        <v>48</v>
      </c>
      <c r="B903" s="2">
        <v>4098000000</v>
      </c>
      <c r="C903" s="2" t="s">
        <v>15</v>
      </c>
      <c r="D903" s="2" t="s">
        <v>32</v>
      </c>
      <c r="E903" s="3">
        <v>44747</v>
      </c>
      <c r="F903" s="3">
        <v>47437</v>
      </c>
      <c r="G903" s="2">
        <v>2</v>
      </c>
      <c r="H903" s="2">
        <v>17.152000000000001</v>
      </c>
      <c r="I903" s="2">
        <v>99.174000000000007</v>
      </c>
    </row>
    <row r="904" spans="1:9" x14ac:dyDescent="0.35">
      <c r="A904" s="2" t="s">
        <v>489</v>
      </c>
      <c r="B904" s="2">
        <v>78480000</v>
      </c>
      <c r="C904" s="2" t="s">
        <v>131</v>
      </c>
      <c r="D904" s="2" t="s">
        <v>186</v>
      </c>
      <c r="E904" s="3">
        <v>45980</v>
      </c>
      <c r="F904" s="3">
        <v>13107</v>
      </c>
      <c r="G904" s="2">
        <v>4.88</v>
      </c>
      <c r="H904" s="2">
        <v>82.871700000000004</v>
      </c>
      <c r="I904" s="2">
        <v>100</v>
      </c>
    </row>
    <row r="905" spans="1:9" x14ac:dyDescent="0.35">
      <c r="A905" s="2" t="s">
        <v>596</v>
      </c>
      <c r="B905" s="2">
        <v>347280000</v>
      </c>
      <c r="C905" s="2" t="s">
        <v>15</v>
      </c>
      <c r="D905" s="2" t="s">
        <v>116</v>
      </c>
      <c r="E905" s="3">
        <v>45943</v>
      </c>
      <c r="F905" s="3">
        <v>12067</v>
      </c>
      <c r="G905" s="2">
        <v>3.75</v>
      </c>
      <c r="H905" s="2">
        <v>133.41419999999999</v>
      </c>
      <c r="I905" s="2">
        <v>99.509</v>
      </c>
    </row>
    <row r="906" spans="1:9" x14ac:dyDescent="0.35">
      <c r="A906" s="2" t="s">
        <v>597</v>
      </c>
      <c r="B906" s="2">
        <v>1283400000</v>
      </c>
      <c r="C906" s="2" t="s">
        <v>49</v>
      </c>
      <c r="D906" s="2" t="s">
        <v>228</v>
      </c>
      <c r="E906" s="3">
        <v>45797</v>
      </c>
      <c r="F906" s="3">
        <v>13081</v>
      </c>
      <c r="G906" s="2">
        <v>4.75</v>
      </c>
      <c r="H906" s="2">
        <v>36.1678</v>
      </c>
      <c r="I906" s="2">
        <v>97.706000000000003</v>
      </c>
    </row>
    <row r="907" spans="1:9" x14ac:dyDescent="0.35">
      <c r="A907" s="2" t="s">
        <v>244</v>
      </c>
      <c r="B907" s="2">
        <v>520850000</v>
      </c>
      <c r="C907" s="2" t="s">
        <v>15</v>
      </c>
      <c r="D907" s="2" t="s">
        <v>37</v>
      </c>
      <c r="E907" s="3">
        <v>45687</v>
      </c>
      <c r="F907" s="3">
        <v>12814</v>
      </c>
      <c r="G907" s="2">
        <v>3.625</v>
      </c>
      <c r="H907" s="2">
        <v>95.686999999999998</v>
      </c>
      <c r="I907" s="2">
        <v>99.08</v>
      </c>
    </row>
    <row r="908" spans="1:9" x14ac:dyDescent="0.35">
      <c r="A908" s="2" t="s">
        <v>598</v>
      </c>
      <c r="B908" s="2">
        <v>1000000000</v>
      </c>
      <c r="C908" s="2" t="s">
        <v>23</v>
      </c>
      <c r="D908" s="2" t="s">
        <v>122</v>
      </c>
      <c r="E908" s="3">
        <v>45601</v>
      </c>
      <c r="F908" s="2" t="s">
        <v>46</v>
      </c>
      <c r="G908" s="2">
        <v>4.95</v>
      </c>
      <c r="H908" s="2">
        <v>76.459999999999994</v>
      </c>
      <c r="I908" s="2">
        <v>100</v>
      </c>
    </row>
    <row r="909" spans="1:9" x14ac:dyDescent="0.35">
      <c r="A909" s="2" t="s">
        <v>239</v>
      </c>
      <c r="B909" s="2">
        <v>544500000</v>
      </c>
      <c r="C909" s="2" t="s">
        <v>15</v>
      </c>
      <c r="D909" s="2" t="s">
        <v>116</v>
      </c>
      <c r="E909" s="3">
        <v>45247</v>
      </c>
      <c r="F909" s="3">
        <v>47439</v>
      </c>
      <c r="G909" s="2">
        <v>7.25</v>
      </c>
      <c r="H909" s="2" t="s">
        <v>51</v>
      </c>
      <c r="I909" s="2">
        <v>100</v>
      </c>
    </row>
    <row r="910" spans="1:9" x14ac:dyDescent="0.35">
      <c r="A910" s="2" t="s">
        <v>108</v>
      </c>
      <c r="B910" s="2">
        <v>5333500000</v>
      </c>
      <c r="C910" s="2" t="s">
        <v>15</v>
      </c>
      <c r="D910" s="2" t="s">
        <v>109</v>
      </c>
      <c r="E910" s="3">
        <v>44972</v>
      </c>
      <c r="F910" s="3">
        <v>46962</v>
      </c>
      <c r="G910" s="2">
        <v>2.75</v>
      </c>
      <c r="H910" s="2">
        <v>11.358499999999999</v>
      </c>
      <c r="I910" s="2">
        <v>99.561000000000007</v>
      </c>
    </row>
    <row r="911" spans="1:9" x14ac:dyDescent="0.35">
      <c r="A911" s="2" t="s">
        <v>165</v>
      </c>
      <c r="B911" s="2">
        <v>830925000</v>
      </c>
      <c r="C911" s="2" t="s">
        <v>15</v>
      </c>
      <c r="D911" s="2" t="s">
        <v>32</v>
      </c>
      <c r="E911" s="3">
        <v>43705</v>
      </c>
      <c r="F911" s="3">
        <v>11017</v>
      </c>
      <c r="G911" s="2">
        <v>0.35</v>
      </c>
      <c r="H911" s="2">
        <v>55.5931</v>
      </c>
      <c r="I911" s="2">
        <v>99.763999999999996</v>
      </c>
    </row>
    <row r="912" spans="1:9" x14ac:dyDescent="0.35">
      <c r="A912" s="2" t="s">
        <v>599</v>
      </c>
      <c r="B912" s="2">
        <v>350000000</v>
      </c>
      <c r="C912" s="2" t="s">
        <v>23</v>
      </c>
      <c r="D912" s="2" t="s">
        <v>43</v>
      </c>
      <c r="E912" s="3">
        <v>43545</v>
      </c>
      <c r="F912" s="3">
        <v>46127</v>
      </c>
      <c r="G912" s="2">
        <v>3.8</v>
      </c>
      <c r="H912" s="2">
        <v>57.5456</v>
      </c>
      <c r="I912" s="2">
        <v>99.893000000000001</v>
      </c>
    </row>
    <row r="913" spans="1:9" x14ac:dyDescent="0.35">
      <c r="A913" s="2" t="s">
        <v>439</v>
      </c>
      <c r="B913" s="2">
        <v>1177500000</v>
      </c>
      <c r="C913" s="2" t="s">
        <v>15</v>
      </c>
      <c r="D913" s="2" t="s">
        <v>37</v>
      </c>
      <c r="E913" s="3">
        <v>44280</v>
      </c>
      <c r="F913" s="3">
        <v>46837</v>
      </c>
      <c r="G913" s="2">
        <v>0.375</v>
      </c>
      <c r="H913" s="2">
        <v>45.991700000000002</v>
      </c>
      <c r="I913" s="2">
        <v>99.491</v>
      </c>
    </row>
    <row r="914" spans="1:9" x14ac:dyDescent="0.35">
      <c r="A914" s="2" t="s">
        <v>260</v>
      </c>
      <c r="B914" s="2">
        <v>700000000</v>
      </c>
      <c r="C914" s="2" t="s">
        <v>23</v>
      </c>
      <c r="D914" s="2" t="s">
        <v>261</v>
      </c>
      <c r="E914" s="3">
        <v>44459</v>
      </c>
      <c r="F914" s="3">
        <v>18881</v>
      </c>
      <c r="G914" s="2">
        <v>3.5</v>
      </c>
      <c r="H914" s="2">
        <v>90.370699999999999</v>
      </c>
      <c r="I914" s="2">
        <v>99.174000000000007</v>
      </c>
    </row>
    <row r="915" spans="1:9" x14ac:dyDescent="0.35">
      <c r="A915" s="2" t="s">
        <v>563</v>
      </c>
      <c r="B915" s="2">
        <v>399880000</v>
      </c>
      <c r="C915" s="2" t="s">
        <v>15</v>
      </c>
      <c r="D915" s="2" t="s">
        <v>30</v>
      </c>
      <c r="E915" s="3">
        <v>44818</v>
      </c>
      <c r="F915" s="3">
        <v>47010</v>
      </c>
      <c r="G915" s="2">
        <v>3.125</v>
      </c>
      <c r="H915" s="2">
        <v>60.025799999999997</v>
      </c>
      <c r="I915" s="2">
        <v>99.290999999999997</v>
      </c>
    </row>
    <row r="916" spans="1:9" x14ac:dyDescent="0.35">
      <c r="A916" s="2" t="s">
        <v>108</v>
      </c>
      <c r="B916" s="2">
        <v>2838440000</v>
      </c>
      <c r="C916" s="2" t="s">
        <v>15</v>
      </c>
      <c r="D916" s="2" t="s">
        <v>109</v>
      </c>
      <c r="E916" s="3">
        <v>41892</v>
      </c>
      <c r="F916" s="3">
        <v>46339</v>
      </c>
      <c r="G916" s="2">
        <v>1.25</v>
      </c>
      <c r="H916" s="2">
        <v>-4.4541000000000004</v>
      </c>
      <c r="I916" s="2">
        <v>98.738</v>
      </c>
    </row>
    <row r="917" spans="1:9" x14ac:dyDescent="0.35">
      <c r="A917" s="2" t="s">
        <v>587</v>
      </c>
      <c r="B917" s="2">
        <v>580450000</v>
      </c>
      <c r="C917" s="2" t="s">
        <v>15</v>
      </c>
      <c r="D917" s="2" t="s">
        <v>186</v>
      </c>
      <c r="E917" s="3">
        <v>45951</v>
      </c>
      <c r="F917" s="3">
        <v>14174</v>
      </c>
      <c r="G917" s="2">
        <v>3.625</v>
      </c>
      <c r="H917" s="2">
        <v>69.702699999999993</v>
      </c>
      <c r="I917" s="2">
        <v>99.856999999999999</v>
      </c>
    </row>
    <row r="918" spans="1:9" x14ac:dyDescent="0.35">
      <c r="A918" s="2" t="s">
        <v>493</v>
      </c>
      <c r="B918" s="2">
        <v>873300000</v>
      </c>
      <c r="C918" s="2" t="s">
        <v>15</v>
      </c>
      <c r="D918" s="2" t="s">
        <v>64</v>
      </c>
      <c r="E918" s="3">
        <v>45902</v>
      </c>
      <c r="F918" s="3">
        <v>12360</v>
      </c>
      <c r="G918" s="2">
        <v>3.375</v>
      </c>
      <c r="H918" s="2">
        <v>86.3994</v>
      </c>
      <c r="I918" s="2">
        <v>99.275000000000006</v>
      </c>
    </row>
    <row r="919" spans="1:9" x14ac:dyDescent="0.35">
      <c r="A919" s="2" t="s">
        <v>600</v>
      </c>
      <c r="B919" s="2">
        <v>567900000</v>
      </c>
      <c r="C919" s="2" t="s">
        <v>15</v>
      </c>
      <c r="D919" s="2" t="s">
        <v>35</v>
      </c>
      <c r="E919" s="3">
        <v>45800</v>
      </c>
      <c r="F919" s="3">
        <v>12927</v>
      </c>
      <c r="G919" s="2">
        <v>4</v>
      </c>
      <c r="H919" s="2">
        <v>93.307000000000002</v>
      </c>
      <c r="I919" s="2">
        <v>99.594999999999999</v>
      </c>
    </row>
    <row r="920" spans="1:9" x14ac:dyDescent="0.35">
      <c r="A920" s="2" t="s">
        <v>601</v>
      </c>
      <c r="B920" s="2">
        <v>113500000</v>
      </c>
      <c r="C920" s="2" t="s">
        <v>15</v>
      </c>
      <c r="D920" s="2" t="s">
        <v>79</v>
      </c>
      <c r="E920" s="3">
        <v>45807</v>
      </c>
      <c r="F920" s="2" t="s">
        <v>46</v>
      </c>
      <c r="G920" s="2">
        <v>8.5</v>
      </c>
      <c r="H920" s="2">
        <v>568.2183</v>
      </c>
      <c r="I920" s="2">
        <v>100</v>
      </c>
    </row>
    <row r="921" spans="1:9" x14ac:dyDescent="0.35">
      <c r="A921" s="2" t="s">
        <v>602</v>
      </c>
      <c r="B921" s="2">
        <v>650580000</v>
      </c>
      <c r="C921" s="2" t="s">
        <v>15</v>
      </c>
      <c r="D921" s="2" t="s">
        <v>79</v>
      </c>
      <c r="E921" s="3">
        <v>45434</v>
      </c>
      <c r="F921" s="3">
        <v>11465</v>
      </c>
      <c r="G921" s="2">
        <v>4.25</v>
      </c>
      <c r="H921" s="2">
        <v>83.742099999999994</v>
      </c>
      <c r="I921" s="2">
        <v>99.786000000000001</v>
      </c>
    </row>
    <row r="922" spans="1:9" x14ac:dyDescent="0.35">
      <c r="A922" s="2" t="s">
        <v>603</v>
      </c>
      <c r="B922" s="2">
        <v>812400000</v>
      </c>
      <c r="C922" s="2" t="s">
        <v>15</v>
      </c>
      <c r="D922" s="2" t="s">
        <v>26</v>
      </c>
      <c r="E922" s="3">
        <v>45314</v>
      </c>
      <c r="F922" s="3">
        <v>11711</v>
      </c>
      <c r="G922" s="2">
        <v>5.25</v>
      </c>
      <c r="H922" s="2">
        <v>96.595600000000005</v>
      </c>
      <c r="I922" s="2">
        <v>99.76</v>
      </c>
    </row>
    <row r="923" spans="1:9" x14ac:dyDescent="0.35">
      <c r="A923" s="2" t="s">
        <v>604</v>
      </c>
      <c r="B923" s="2">
        <v>347947200</v>
      </c>
      <c r="C923" s="2" t="s">
        <v>15</v>
      </c>
      <c r="D923" s="2" t="s">
        <v>506</v>
      </c>
      <c r="E923" s="3">
        <v>45203</v>
      </c>
      <c r="F923" s="3">
        <v>47030</v>
      </c>
      <c r="G923" s="2">
        <v>5.375</v>
      </c>
      <c r="H923" s="2">
        <v>88.715299999999999</v>
      </c>
      <c r="I923" s="2">
        <v>99.638999999999996</v>
      </c>
    </row>
    <row r="924" spans="1:9" x14ac:dyDescent="0.35">
      <c r="A924" s="2" t="s">
        <v>100</v>
      </c>
      <c r="B924" s="2">
        <v>799875000</v>
      </c>
      <c r="C924" s="2" t="s">
        <v>15</v>
      </c>
      <c r="D924" s="2" t="s">
        <v>18</v>
      </c>
      <c r="E924" s="3">
        <v>45222</v>
      </c>
      <c r="F924" s="3">
        <v>11619</v>
      </c>
      <c r="G924" s="2">
        <v>5.25</v>
      </c>
      <c r="H924" s="2">
        <v>71.471900000000005</v>
      </c>
      <c r="I924" s="2">
        <v>99.543000000000006</v>
      </c>
    </row>
    <row r="925" spans="1:9" x14ac:dyDescent="0.35">
      <c r="A925" s="2" t="s">
        <v>605</v>
      </c>
      <c r="B925" s="2">
        <v>750000000</v>
      </c>
      <c r="C925" s="2" t="s">
        <v>23</v>
      </c>
      <c r="D925" s="2" t="s">
        <v>43</v>
      </c>
      <c r="E925" s="3">
        <v>45061</v>
      </c>
      <c r="F925" s="3">
        <v>12434</v>
      </c>
      <c r="G925" s="2">
        <v>6.5</v>
      </c>
      <c r="H925" s="2">
        <v>108.2928</v>
      </c>
      <c r="I925" s="2">
        <v>99.697000000000003</v>
      </c>
    </row>
    <row r="926" spans="1:9" x14ac:dyDescent="0.35">
      <c r="A926" s="2" t="s">
        <v>488</v>
      </c>
      <c r="B926" s="2">
        <v>545400000</v>
      </c>
      <c r="C926" s="2" t="s">
        <v>15</v>
      </c>
      <c r="D926" s="2" t="s">
        <v>91</v>
      </c>
      <c r="E926" s="3">
        <v>44958</v>
      </c>
      <c r="F926" s="3">
        <v>46419</v>
      </c>
      <c r="G926" s="2">
        <v>4</v>
      </c>
      <c r="H926" s="2">
        <v>37.5227</v>
      </c>
      <c r="I926" s="2">
        <v>99.772000000000006</v>
      </c>
    </row>
    <row r="927" spans="1:9" x14ac:dyDescent="0.35">
      <c r="A927" s="2" t="s">
        <v>472</v>
      </c>
      <c r="B927" s="2">
        <v>1697220000</v>
      </c>
      <c r="C927" s="2" t="s">
        <v>287</v>
      </c>
      <c r="D927" s="2" t="s">
        <v>30</v>
      </c>
      <c r="E927" s="3">
        <v>44357</v>
      </c>
      <c r="F927" s="3">
        <v>46183</v>
      </c>
      <c r="G927" s="2">
        <v>0.375</v>
      </c>
      <c r="H927" s="2">
        <v>4.3924000000000003</v>
      </c>
      <c r="I927" s="2">
        <v>99.945999999999998</v>
      </c>
    </row>
    <row r="928" spans="1:9" x14ac:dyDescent="0.35">
      <c r="A928" s="2" t="s">
        <v>223</v>
      </c>
      <c r="B928" s="2">
        <v>500000000</v>
      </c>
      <c r="C928" s="2" t="s">
        <v>23</v>
      </c>
      <c r="D928" s="2" t="s">
        <v>39</v>
      </c>
      <c r="E928" s="3">
        <v>44384</v>
      </c>
      <c r="F928" s="3">
        <v>46210</v>
      </c>
      <c r="G928" s="2">
        <v>1.375</v>
      </c>
      <c r="H928" s="2">
        <v>69.3596</v>
      </c>
      <c r="I928" s="2">
        <v>99.495999999999995</v>
      </c>
    </row>
    <row r="929" spans="1:9" x14ac:dyDescent="0.35">
      <c r="A929" s="2" t="s">
        <v>178</v>
      </c>
      <c r="B929" s="2">
        <v>580350000</v>
      </c>
      <c r="C929" s="2" t="s">
        <v>15</v>
      </c>
      <c r="D929" s="2" t="s">
        <v>179</v>
      </c>
      <c r="E929" s="3">
        <v>45993</v>
      </c>
      <c r="F929" s="3">
        <v>11659</v>
      </c>
      <c r="G929" s="2">
        <v>3.375</v>
      </c>
      <c r="H929" s="2">
        <v>97.523099999999999</v>
      </c>
      <c r="I929" s="2">
        <v>99.995000000000005</v>
      </c>
    </row>
    <row r="930" spans="1:9" x14ac:dyDescent="0.35">
      <c r="A930" s="2" t="s">
        <v>542</v>
      </c>
      <c r="B930" s="2">
        <v>1200000000</v>
      </c>
      <c r="C930" s="2" t="s">
        <v>23</v>
      </c>
      <c r="D930" s="2" t="s">
        <v>109</v>
      </c>
      <c r="E930" s="3">
        <v>42467</v>
      </c>
      <c r="F930" s="3">
        <v>46119</v>
      </c>
      <c r="G930" s="2">
        <v>2.125</v>
      </c>
      <c r="H930" s="2">
        <v>-2.6280000000000001</v>
      </c>
      <c r="I930" s="2">
        <v>99.856999999999999</v>
      </c>
    </row>
    <row r="931" spans="1:9" x14ac:dyDescent="0.35">
      <c r="A931" s="2" t="s">
        <v>606</v>
      </c>
      <c r="B931" s="2">
        <v>514850000</v>
      </c>
      <c r="C931" s="2" t="s">
        <v>15</v>
      </c>
      <c r="D931" s="2" t="s">
        <v>169</v>
      </c>
      <c r="E931" s="3">
        <v>45673</v>
      </c>
      <c r="F931" s="3">
        <v>10974</v>
      </c>
      <c r="G931" s="2">
        <v>2.75</v>
      </c>
      <c r="H931" s="2">
        <v>41.922600000000003</v>
      </c>
      <c r="I931" s="2">
        <v>99.635999999999996</v>
      </c>
    </row>
    <row r="932" spans="1:9" x14ac:dyDescent="0.35">
      <c r="A932" s="2" t="s">
        <v>607</v>
      </c>
      <c r="B932" s="2">
        <v>62225150</v>
      </c>
      <c r="C932" s="2" t="s">
        <v>287</v>
      </c>
      <c r="D932" s="2" t="s">
        <v>30</v>
      </c>
      <c r="E932" s="3">
        <v>45307</v>
      </c>
      <c r="F932" s="3">
        <v>46219</v>
      </c>
      <c r="G932" s="2">
        <v>3.8559999999999999</v>
      </c>
      <c r="H932" s="2" t="s">
        <v>51</v>
      </c>
      <c r="I932" s="2" t="s">
        <v>46</v>
      </c>
    </row>
    <row r="933" spans="1:9" x14ac:dyDescent="0.35">
      <c r="A933" s="2" t="s">
        <v>171</v>
      </c>
      <c r="B933" s="2">
        <v>1347750000</v>
      </c>
      <c r="C933" s="2" t="s">
        <v>15</v>
      </c>
      <c r="D933" s="2" t="s">
        <v>35</v>
      </c>
      <c r="E933" s="3">
        <v>45334</v>
      </c>
      <c r="F933" s="3">
        <v>12827</v>
      </c>
      <c r="G933" s="2">
        <v>4</v>
      </c>
      <c r="H933" s="2">
        <v>89.340100000000007</v>
      </c>
      <c r="I933" s="2">
        <v>99.144999999999996</v>
      </c>
    </row>
    <row r="934" spans="1:9" x14ac:dyDescent="0.35">
      <c r="A934" s="2" t="s">
        <v>48</v>
      </c>
      <c r="B934" s="2">
        <v>564600000</v>
      </c>
      <c r="C934" s="2" t="s">
        <v>131</v>
      </c>
      <c r="D934" s="2" t="s">
        <v>32</v>
      </c>
      <c r="E934" s="3">
        <v>45160</v>
      </c>
      <c r="F934" s="3">
        <v>47148</v>
      </c>
      <c r="G934" s="2">
        <v>4.25</v>
      </c>
      <c r="H934" s="2">
        <v>19.5105</v>
      </c>
      <c r="I934" s="2">
        <v>100</v>
      </c>
    </row>
    <row r="935" spans="1:9" x14ac:dyDescent="0.35">
      <c r="A935" s="2" t="s">
        <v>462</v>
      </c>
      <c r="B935" s="2">
        <v>657540000</v>
      </c>
      <c r="C935" s="2" t="s">
        <v>15</v>
      </c>
      <c r="D935" s="2" t="s">
        <v>32</v>
      </c>
      <c r="E935" s="3">
        <v>45104</v>
      </c>
      <c r="F935" s="3">
        <v>12232</v>
      </c>
      <c r="G935" s="2">
        <v>3</v>
      </c>
      <c r="H935" s="2">
        <v>27.216999999999999</v>
      </c>
      <c r="I935" s="2">
        <v>99.796000000000006</v>
      </c>
    </row>
    <row r="936" spans="1:9" x14ac:dyDescent="0.35">
      <c r="A936" s="2" t="s">
        <v>226</v>
      </c>
      <c r="B936" s="2">
        <v>600000000</v>
      </c>
      <c r="C936" s="2" t="s">
        <v>23</v>
      </c>
      <c r="D936" s="2" t="s">
        <v>43</v>
      </c>
      <c r="E936" s="3">
        <v>45030</v>
      </c>
      <c r="F936" s="3">
        <v>46857</v>
      </c>
      <c r="G936" s="2">
        <v>6.875</v>
      </c>
      <c r="H936" s="2">
        <v>167.40440000000001</v>
      </c>
      <c r="I936" s="2">
        <v>99.688000000000002</v>
      </c>
    </row>
    <row r="937" spans="1:9" x14ac:dyDescent="0.35">
      <c r="A937" s="2" t="s">
        <v>356</v>
      </c>
      <c r="B937" s="2">
        <v>1200000000</v>
      </c>
      <c r="C937" s="2" t="s">
        <v>23</v>
      </c>
      <c r="D937" s="2" t="s">
        <v>146</v>
      </c>
      <c r="E937" s="3">
        <v>44062</v>
      </c>
      <c r="F937" s="3">
        <v>11189</v>
      </c>
      <c r="G937" s="2">
        <v>1.625</v>
      </c>
      <c r="H937" s="2">
        <v>11.5311</v>
      </c>
      <c r="I937" s="2">
        <v>98.694999999999993</v>
      </c>
    </row>
    <row r="938" spans="1:9" x14ac:dyDescent="0.35">
      <c r="A938" s="2" t="s">
        <v>539</v>
      </c>
      <c r="B938" s="2">
        <v>632500000</v>
      </c>
      <c r="C938" s="2" t="s">
        <v>23</v>
      </c>
      <c r="D938" s="2" t="s">
        <v>43</v>
      </c>
      <c r="E938" s="3">
        <v>44256</v>
      </c>
      <c r="F938" s="3">
        <v>46082</v>
      </c>
      <c r="G938" s="2">
        <v>0</v>
      </c>
      <c r="H938" s="2">
        <v>201.24529999999999</v>
      </c>
      <c r="I938" s="2">
        <v>100</v>
      </c>
    </row>
    <row r="939" spans="1:9" x14ac:dyDescent="0.35">
      <c r="A939" s="2" t="s">
        <v>458</v>
      </c>
      <c r="B939" s="2">
        <v>750000000</v>
      </c>
      <c r="C939" s="2" t="s">
        <v>23</v>
      </c>
      <c r="D939" s="2" t="s">
        <v>459</v>
      </c>
      <c r="E939" s="3">
        <v>44391</v>
      </c>
      <c r="F939" s="3">
        <v>47331</v>
      </c>
      <c r="G939" s="2">
        <v>5.5</v>
      </c>
      <c r="H939" s="2">
        <v>351.7912</v>
      </c>
      <c r="I939" s="2">
        <v>100</v>
      </c>
    </row>
    <row r="940" spans="1:9" x14ac:dyDescent="0.35">
      <c r="A940" s="2" t="s">
        <v>535</v>
      </c>
      <c r="B940" s="2">
        <v>570600000</v>
      </c>
      <c r="C940" s="2" t="s">
        <v>15</v>
      </c>
      <c r="D940" s="2" t="s">
        <v>32</v>
      </c>
      <c r="E940" s="3">
        <v>44578</v>
      </c>
      <c r="F940" s="3">
        <v>46861</v>
      </c>
      <c r="G940" s="2">
        <v>0.75</v>
      </c>
      <c r="H940" s="2">
        <v>75.319500000000005</v>
      </c>
      <c r="I940" s="2">
        <v>99.25</v>
      </c>
    </row>
    <row r="941" spans="1:9" x14ac:dyDescent="0.35">
      <c r="A941" s="2" t="s">
        <v>45</v>
      </c>
      <c r="B941" s="2">
        <v>544460000</v>
      </c>
      <c r="C941" s="2" t="s">
        <v>20</v>
      </c>
      <c r="D941" s="2" t="s">
        <v>21</v>
      </c>
      <c r="E941" s="3">
        <v>45896</v>
      </c>
      <c r="F941" s="3">
        <v>11928</v>
      </c>
      <c r="G941" s="2">
        <v>2.343</v>
      </c>
      <c r="H941" s="2">
        <v>87.556899999999999</v>
      </c>
      <c r="I941" s="2">
        <v>100</v>
      </c>
    </row>
    <row r="942" spans="1:9" x14ac:dyDescent="0.35">
      <c r="A942" s="2" t="s">
        <v>48</v>
      </c>
      <c r="B942" s="2">
        <v>191600000</v>
      </c>
      <c r="C942" s="2" t="s">
        <v>131</v>
      </c>
      <c r="D942" s="2" t="s">
        <v>32</v>
      </c>
      <c r="E942" s="3">
        <v>45323</v>
      </c>
      <c r="F942" s="3">
        <v>47164</v>
      </c>
      <c r="G942" s="2">
        <v>3.875</v>
      </c>
      <c r="H942" s="2">
        <v>19.157800000000002</v>
      </c>
      <c r="I942" s="2">
        <v>99.894999999999996</v>
      </c>
    </row>
    <row r="943" spans="1:9" x14ac:dyDescent="0.35">
      <c r="A943" s="2" t="s">
        <v>608</v>
      </c>
      <c r="B943" s="2">
        <v>1530500000</v>
      </c>
      <c r="C943" s="2" t="s">
        <v>15</v>
      </c>
      <c r="D943" s="2" t="s">
        <v>35</v>
      </c>
      <c r="E943" s="3">
        <v>43116</v>
      </c>
      <c r="F943" s="3">
        <v>46281</v>
      </c>
      <c r="G943" s="2">
        <v>1.125</v>
      </c>
      <c r="H943" s="2">
        <v>25.077300000000001</v>
      </c>
      <c r="I943" s="2">
        <v>99.183999999999997</v>
      </c>
    </row>
    <row r="944" spans="1:9" x14ac:dyDescent="0.35">
      <c r="A944" s="2" t="s">
        <v>268</v>
      </c>
      <c r="B944" s="2">
        <v>565300000</v>
      </c>
      <c r="C944" s="2" t="s">
        <v>15</v>
      </c>
      <c r="D944" s="2" t="s">
        <v>35</v>
      </c>
      <c r="E944" s="3">
        <v>43404</v>
      </c>
      <c r="F944" s="3">
        <v>12358</v>
      </c>
      <c r="G944" s="2">
        <v>1.875</v>
      </c>
      <c r="H944" s="2">
        <v>112.78449999999999</v>
      </c>
      <c r="I944" s="2">
        <v>99.534000000000006</v>
      </c>
    </row>
    <row r="945" spans="1:9" x14ac:dyDescent="0.35">
      <c r="A945" s="2" t="s">
        <v>609</v>
      </c>
      <c r="B945" s="2">
        <v>426580000</v>
      </c>
      <c r="C945" s="2" t="s">
        <v>15</v>
      </c>
      <c r="D945" s="2" t="s">
        <v>89</v>
      </c>
      <c r="E945" s="3">
        <v>44343</v>
      </c>
      <c r="F945" s="3">
        <v>46169</v>
      </c>
      <c r="G945" s="2">
        <v>3</v>
      </c>
      <c r="H945" s="2">
        <v>-19.4558</v>
      </c>
      <c r="I945" s="2">
        <v>100</v>
      </c>
    </row>
    <row r="946" spans="1:9" x14ac:dyDescent="0.35">
      <c r="A946" s="2" t="s">
        <v>171</v>
      </c>
      <c r="B946" s="2">
        <v>608800000</v>
      </c>
      <c r="C946" s="2" t="s">
        <v>15</v>
      </c>
      <c r="D946" s="2" t="s">
        <v>35</v>
      </c>
      <c r="E946" s="3">
        <v>44356</v>
      </c>
      <c r="F946" s="3">
        <v>11849</v>
      </c>
      <c r="G946" s="2">
        <v>0.875</v>
      </c>
      <c r="H946" s="2">
        <v>82.784899999999993</v>
      </c>
      <c r="I946" s="2">
        <v>99.524000000000001</v>
      </c>
    </row>
    <row r="947" spans="1:9" x14ac:dyDescent="0.35">
      <c r="A947" s="2" t="s">
        <v>38</v>
      </c>
      <c r="B947" s="2">
        <v>1000000000</v>
      </c>
      <c r="C947" s="2" t="s">
        <v>23</v>
      </c>
      <c r="D947" s="2" t="s">
        <v>39</v>
      </c>
      <c r="E947" s="3">
        <v>44579</v>
      </c>
      <c r="F947" s="3">
        <v>11706</v>
      </c>
      <c r="G947" s="2">
        <v>2.125</v>
      </c>
      <c r="H947" s="2">
        <v>30.180900000000001</v>
      </c>
      <c r="I947" s="2">
        <v>99.516999999999996</v>
      </c>
    </row>
    <row r="948" spans="1:9" x14ac:dyDescent="0.35">
      <c r="A948" s="2" t="s">
        <v>610</v>
      </c>
      <c r="B948" s="2">
        <v>550000000</v>
      </c>
      <c r="C948" s="2" t="s">
        <v>23</v>
      </c>
      <c r="D948" s="2" t="s">
        <v>122</v>
      </c>
      <c r="E948" s="3">
        <v>44698</v>
      </c>
      <c r="F948" s="3">
        <v>46524</v>
      </c>
      <c r="G948" s="2">
        <v>4.625</v>
      </c>
      <c r="H948" s="2">
        <v>76.628100000000003</v>
      </c>
      <c r="I948" s="2">
        <v>99.567999999999998</v>
      </c>
    </row>
    <row r="949" spans="1:9" x14ac:dyDescent="0.35">
      <c r="A949" s="2" t="s">
        <v>530</v>
      </c>
      <c r="B949" s="2">
        <v>300000000</v>
      </c>
      <c r="C949" s="2" t="s">
        <v>23</v>
      </c>
      <c r="D949" s="2" t="s">
        <v>39</v>
      </c>
      <c r="E949" s="3">
        <v>45951</v>
      </c>
      <c r="F949" s="3">
        <v>47047</v>
      </c>
      <c r="G949" s="2">
        <v>4.2674639870000002</v>
      </c>
      <c r="H949" s="2" t="s">
        <v>51</v>
      </c>
      <c r="I949" s="2">
        <v>100</v>
      </c>
    </row>
    <row r="950" spans="1:9" x14ac:dyDescent="0.35">
      <c r="A950" s="2" t="s">
        <v>611</v>
      </c>
      <c r="B950" s="2">
        <v>346740000</v>
      </c>
      <c r="C950" s="2" t="s">
        <v>15</v>
      </c>
      <c r="D950" s="2" t="s">
        <v>37</v>
      </c>
      <c r="E950" s="3">
        <v>45939</v>
      </c>
      <c r="F950" s="3">
        <v>11240</v>
      </c>
      <c r="G950" s="2">
        <v>3.5</v>
      </c>
      <c r="H950" s="2">
        <v>83.525199999999998</v>
      </c>
      <c r="I950" s="2">
        <v>100</v>
      </c>
    </row>
    <row r="951" spans="1:9" x14ac:dyDescent="0.35">
      <c r="A951" s="2" t="s">
        <v>612</v>
      </c>
      <c r="B951" s="2">
        <v>59504000</v>
      </c>
      <c r="C951" s="2" t="s">
        <v>20</v>
      </c>
      <c r="D951" s="2" t="s">
        <v>21</v>
      </c>
      <c r="E951" s="3">
        <v>45719</v>
      </c>
      <c r="F951" s="3">
        <v>11751</v>
      </c>
      <c r="G951" s="2">
        <v>3.3</v>
      </c>
      <c r="H951" s="2">
        <v>99.173699999999997</v>
      </c>
      <c r="I951" s="2">
        <v>100</v>
      </c>
    </row>
    <row r="952" spans="1:9" x14ac:dyDescent="0.35">
      <c r="A952" s="2" t="s">
        <v>578</v>
      </c>
      <c r="B952" s="2">
        <v>107310000</v>
      </c>
      <c r="C952" s="2" t="s">
        <v>15</v>
      </c>
      <c r="D952" s="2" t="s">
        <v>98</v>
      </c>
      <c r="E952" s="3">
        <v>45336</v>
      </c>
      <c r="F952" s="3">
        <v>47163</v>
      </c>
      <c r="G952" s="2">
        <v>4.6500000000000004</v>
      </c>
      <c r="H952" s="2">
        <v>217.59739999999999</v>
      </c>
      <c r="I952" s="2" t="s">
        <v>46</v>
      </c>
    </row>
    <row r="953" spans="1:9" x14ac:dyDescent="0.35">
      <c r="A953" s="2" t="s">
        <v>200</v>
      </c>
      <c r="B953" s="2">
        <v>635340000</v>
      </c>
      <c r="C953" s="2" t="s">
        <v>15</v>
      </c>
      <c r="D953" s="2" t="s">
        <v>32</v>
      </c>
      <c r="E953" s="3">
        <v>45194</v>
      </c>
      <c r="F953" s="3">
        <v>47202</v>
      </c>
      <c r="G953" s="2">
        <v>5.25</v>
      </c>
      <c r="H953" s="2">
        <v>63.531599999999997</v>
      </c>
      <c r="I953" s="2">
        <v>99.727999999999994</v>
      </c>
    </row>
    <row r="954" spans="1:9" x14ac:dyDescent="0.35">
      <c r="A954" s="2" t="s">
        <v>222</v>
      </c>
      <c r="B954" s="2">
        <v>806025000</v>
      </c>
      <c r="C954" s="2" t="s">
        <v>15</v>
      </c>
      <c r="D954" s="2" t="s">
        <v>30</v>
      </c>
      <c r="E954" s="3">
        <v>44937</v>
      </c>
      <c r="F954" s="3">
        <v>46945</v>
      </c>
      <c r="G954" s="2">
        <v>4.25</v>
      </c>
      <c r="H954" s="2">
        <v>56.171199999999999</v>
      </c>
      <c r="I954" s="2">
        <v>99.94</v>
      </c>
    </row>
    <row r="955" spans="1:9" x14ac:dyDescent="0.35">
      <c r="A955" s="2" t="s">
        <v>119</v>
      </c>
      <c r="B955" s="2">
        <v>588600000</v>
      </c>
      <c r="C955" s="2" t="s">
        <v>15</v>
      </c>
      <c r="D955" s="2" t="s">
        <v>30</v>
      </c>
      <c r="E955" s="3">
        <v>44111</v>
      </c>
      <c r="F955" s="3">
        <v>46667</v>
      </c>
      <c r="G955" s="2">
        <v>2.5</v>
      </c>
      <c r="H955" s="2">
        <v>77.733999999999995</v>
      </c>
      <c r="I955" s="2">
        <v>100</v>
      </c>
    </row>
    <row r="956" spans="1:9" x14ac:dyDescent="0.35">
      <c r="A956" s="2" t="s">
        <v>126</v>
      </c>
      <c r="B956" s="2">
        <v>1174400000</v>
      </c>
      <c r="C956" s="2" t="s">
        <v>15</v>
      </c>
      <c r="D956" s="2" t="s">
        <v>35</v>
      </c>
      <c r="E956" s="3">
        <v>44462</v>
      </c>
      <c r="F956" s="3">
        <v>47384</v>
      </c>
      <c r="G956" s="2">
        <v>0.5</v>
      </c>
      <c r="H956" s="2">
        <v>70.659700000000001</v>
      </c>
      <c r="I956" s="2">
        <v>99.68</v>
      </c>
    </row>
    <row r="957" spans="1:9" x14ac:dyDescent="0.35">
      <c r="A957" s="2" t="s">
        <v>121</v>
      </c>
      <c r="B957" s="2">
        <v>928720000</v>
      </c>
      <c r="C957" s="2" t="s">
        <v>15</v>
      </c>
      <c r="D957" s="2" t="s">
        <v>122</v>
      </c>
      <c r="E957" s="3">
        <v>45944</v>
      </c>
      <c r="F957" s="3">
        <v>47040</v>
      </c>
      <c r="G957" s="2">
        <v>2.75</v>
      </c>
      <c r="H957" s="2">
        <v>78.803700000000006</v>
      </c>
      <c r="I957" s="2">
        <v>99.837999999999994</v>
      </c>
    </row>
    <row r="958" spans="1:9" x14ac:dyDescent="0.35">
      <c r="A958" s="2" t="s">
        <v>613</v>
      </c>
      <c r="B958" s="2">
        <v>58960000</v>
      </c>
      <c r="C958" s="2" t="s">
        <v>193</v>
      </c>
      <c r="D958" s="2" t="s">
        <v>194</v>
      </c>
      <c r="E958" s="3">
        <v>45869</v>
      </c>
      <c r="F958" s="3">
        <v>11170</v>
      </c>
      <c r="G958" s="2">
        <v>4.2190000000000003</v>
      </c>
      <c r="H958" s="2">
        <v>44.540399999999998</v>
      </c>
      <c r="I958" s="2">
        <v>100</v>
      </c>
    </row>
    <row r="959" spans="1:9" x14ac:dyDescent="0.35">
      <c r="A959" s="2" t="s">
        <v>141</v>
      </c>
      <c r="B959" s="2">
        <v>1116900000</v>
      </c>
      <c r="C959" s="2" t="s">
        <v>15</v>
      </c>
      <c r="D959" s="2" t="s">
        <v>116</v>
      </c>
      <c r="E959" s="3">
        <v>45561</v>
      </c>
      <c r="F959" s="3">
        <v>12688</v>
      </c>
      <c r="G959" s="2">
        <v>3.5</v>
      </c>
      <c r="H959" s="2">
        <v>89.323300000000003</v>
      </c>
      <c r="I959" s="2">
        <v>99.304000000000002</v>
      </c>
    </row>
    <row r="960" spans="1:9" x14ac:dyDescent="0.35">
      <c r="A960" s="2" t="s">
        <v>614</v>
      </c>
      <c r="B960" s="2">
        <v>400000000</v>
      </c>
      <c r="C960" s="2" t="s">
        <v>23</v>
      </c>
      <c r="D960" s="2" t="s">
        <v>43</v>
      </c>
      <c r="E960" s="3">
        <v>45454</v>
      </c>
      <c r="F960" s="3">
        <v>19890</v>
      </c>
      <c r="G960" s="2">
        <v>5.6849999999999996</v>
      </c>
      <c r="H960" s="2">
        <v>90.889700000000005</v>
      </c>
      <c r="I960" s="2">
        <v>99.998999999999995</v>
      </c>
    </row>
    <row r="961" spans="1:9" x14ac:dyDescent="0.35">
      <c r="A961" s="2" t="s">
        <v>615</v>
      </c>
      <c r="B961" s="2">
        <v>1150000000</v>
      </c>
      <c r="C961" s="2" t="s">
        <v>23</v>
      </c>
      <c r="D961" s="2" t="s">
        <v>43</v>
      </c>
      <c r="E961" s="3">
        <v>45330</v>
      </c>
      <c r="F961" s="3">
        <v>12458</v>
      </c>
      <c r="G961" s="2">
        <v>4.8499999999999996</v>
      </c>
      <c r="H961" s="2">
        <v>39.078299999999999</v>
      </c>
      <c r="I961" s="2">
        <v>99.725999999999999</v>
      </c>
    </row>
    <row r="962" spans="1:9" x14ac:dyDescent="0.35">
      <c r="A962" s="2" t="s">
        <v>616</v>
      </c>
      <c r="B962" s="2">
        <v>116000000</v>
      </c>
      <c r="C962" s="2" t="s">
        <v>131</v>
      </c>
      <c r="D962" s="2" t="s">
        <v>186</v>
      </c>
      <c r="E962" s="3">
        <v>45190</v>
      </c>
      <c r="F962" s="3">
        <v>46833</v>
      </c>
      <c r="G962" s="2">
        <v>9.81</v>
      </c>
      <c r="H962" s="2" t="s">
        <v>51</v>
      </c>
      <c r="I962" s="2">
        <v>100</v>
      </c>
    </row>
    <row r="963" spans="1:9" x14ac:dyDescent="0.35">
      <c r="A963" s="2" t="s">
        <v>121</v>
      </c>
      <c r="B963" s="2">
        <v>1750000000</v>
      </c>
      <c r="C963" s="2" t="s">
        <v>23</v>
      </c>
      <c r="D963" s="2" t="s">
        <v>122</v>
      </c>
      <c r="E963" s="3">
        <v>44971</v>
      </c>
      <c r="F963" s="3">
        <v>11003</v>
      </c>
      <c r="G963" s="2">
        <v>4.75</v>
      </c>
      <c r="H963" s="2">
        <v>74.587599999999995</v>
      </c>
      <c r="I963" s="2">
        <v>98.944999999999993</v>
      </c>
    </row>
    <row r="964" spans="1:9" x14ac:dyDescent="0.35">
      <c r="A964" s="2" t="s">
        <v>617</v>
      </c>
      <c r="B964" s="2">
        <v>856590000</v>
      </c>
      <c r="C964" s="2" t="s">
        <v>15</v>
      </c>
      <c r="D964" s="2" t="s">
        <v>35</v>
      </c>
      <c r="E964" s="3">
        <v>44183</v>
      </c>
      <c r="F964" s="3">
        <v>47133</v>
      </c>
      <c r="G964" s="2">
        <v>2.875</v>
      </c>
      <c r="H964" s="2">
        <v>269.59730000000002</v>
      </c>
      <c r="I964" s="2">
        <v>100</v>
      </c>
    </row>
    <row r="965" spans="1:9" x14ac:dyDescent="0.35">
      <c r="A965" s="2" t="s">
        <v>499</v>
      </c>
      <c r="B965" s="2">
        <v>643024900</v>
      </c>
      <c r="C965" s="2" t="s">
        <v>15</v>
      </c>
      <c r="D965" s="2" t="s">
        <v>35</v>
      </c>
      <c r="E965" s="3">
        <v>44466</v>
      </c>
      <c r="F965" s="3">
        <v>11593</v>
      </c>
      <c r="G965" s="2">
        <v>1.5</v>
      </c>
      <c r="H965" s="2">
        <v>112.7341</v>
      </c>
      <c r="I965" s="2">
        <v>99.393000000000001</v>
      </c>
    </row>
    <row r="966" spans="1:9" x14ac:dyDescent="0.35">
      <c r="A966" s="2" t="s">
        <v>489</v>
      </c>
      <c r="B966" s="2">
        <v>59460000</v>
      </c>
      <c r="C966" s="2" t="s">
        <v>131</v>
      </c>
      <c r="D966" s="2" t="s">
        <v>186</v>
      </c>
      <c r="E966" s="3">
        <v>46038</v>
      </c>
      <c r="F966" s="3">
        <v>12800</v>
      </c>
      <c r="G966" s="2">
        <v>5.03</v>
      </c>
      <c r="H966" s="2" t="s">
        <v>51</v>
      </c>
      <c r="I966" s="2">
        <v>100</v>
      </c>
    </row>
    <row r="967" spans="1:9" x14ac:dyDescent="0.35">
      <c r="A967" s="2" t="s">
        <v>464</v>
      </c>
      <c r="B967" s="2">
        <v>54317500</v>
      </c>
      <c r="C967" s="2" t="s">
        <v>287</v>
      </c>
      <c r="D967" s="2" t="s">
        <v>30</v>
      </c>
      <c r="E967" s="3">
        <v>46041</v>
      </c>
      <c r="F967" s="3">
        <v>46771</v>
      </c>
      <c r="G967" s="2">
        <v>2.2789999999999999</v>
      </c>
      <c r="H967" s="2" t="s">
        <v>51</v>
      </c>
      <c r="I967" s="2">
        <v>100</v>
      </c>
    </row>
    <row r="968" spans="1:9" x14ac:dyDescent="0.35">
      <c r="A968" s="2" t="s">
        <v>618</v>
      </c>
      <c r="B968" s="2">
        <v>872560000</v>
      </c>
      <c r="C968" s="2" t="s">
        <v>15</v>
      </c>
      <c r="D968" s="2" t="s">
        <v>26</v>
      </c>
      <c r="E968" s="3">
        <v>45728</v>
      </c>
      <c r="F968" s="3">
        <v>12855</v>
      </c>
      <c r="G968" s="2">
        <v>3.5</v>
      </c>
      <c r="H968" s="2">
        <v>89.016499999999994</v>
      </c>
      <c r="I968" s="2">
        <v>99.304000000000002</v>
      </c>
    </row>
    <row r="969" spans="1:9" x14ac:dyDescent="0.35">
      <c r="A969" s="2" t="s">
        <v>331</v>
      </c>
      <c r="B969" s="2">
        <v>155475000</v>
      </c>
      <c r="C969" s="2" t="s">
        <v>193</v>
      </c>
      <c r="D969" s="2" t="s">
        <v>194</v>
      </c>
      <c r="E969" s="3">
        <v>45568</v>
      </c>
      <c r="F969" s="3">
        <v>20000</v>
      </c>
      <c r="G969" s="2">
        <v>5.67</v>
      </c>
      <c r="H969" s="2">
        <v>169.5701</v>
      </c>
      <c r="I969" s="2">
        <v>100</v>
      </c>
    </row>
    <row r="970" spans="1:9" x14ac:dyDescent="0.35">
      <c r="A970" s="2" t="s">
        <v>302</v>
      </c>
      <c r="B970" s="2">
        <v>543000000</v>
      </c>
      <c r="C970" s="2" t="s">
        <v>15</v>
      </c>
      <c r="D970" s="2" t="s">
        <v>16</v>
      </c>
      <c r="E970" s="3">
        <v>45356</v>
      </c>
      <c r="F970" s="3">
        <v>13214</v>
      </c>
      <c r="G970" s="2">
        <v>4.125</v>
      </c>
      <c r="H970" s="2">
        <v>87.385599999999997</v>
      </c>
      <c r="I970" s="2">
        <v>99.692999999999998</v>
      </c>
    </row>
    <row r="971" spans="1:9" x14ac:dyDescent="0.35">
      <c r="A971" s="2" t="s">
        <v>551</v>
      </c>
      <c r="B971" s="2">
        <v>751100000</v>
      </c>
      <c r="C971" s="2" t="s">
        <v>15</v>
      </c>
      <c r="D971" s="2" t="s">
        <v>169</v>
      </c>
      <c r="E971" s="3">
        <v>45174</v>
      </c>
      <c r="F971" s="3">
        <v>15954</v>
      </c>
      <c r="G971" s="2">
        <v>4.3890000000000002</v>
      </c>
      <c r="H971" s="2">
        <v>101.03319999999999</v>
      </c>
      <c r="I971" s="2">
        <v>100</v>
      </c>
    </row>
    <row r="972" spans="1:9" x14ac:dyDescent="0.35">
      <c r="A972" s="2" t="s">
        <v>182</v>
      </c>
      <c r="B972" s="2">
        <v>730140000</v>
      </c>
      <c r="C972" s="2" t="s">
        <v>63</v>
      </c>
      <c r="D972" s="2" t="s">
        <v>37</v>
      </c>
      <c r="E972" s="3">
        <v>44999</v>
      </c>
      <c r="F972" s="3">
        <v>47191</v>
      </c>
      <c r="G972" s="2">
        <v>6.5</v>
      </c>
      <c r="H972" s="2">
        <v>64.277600000000007</v>
      </c>
      <c r="I972" s="2">
        <v>99.722999999999999</v>
      </c>
    </row>
    <row r="973" spans="1:9" x14ac:dyDescent="0.35">
      <c r="A973" s="2" t="s">
        <v>619</v>
      </c>
      <c r="B973" s="2">
        <v>750000000</v>
      </c>
      <c r="C973" s="2" t="s">
        <v>23</v>
      </c>
      <c r="D973" s="2" t="s">
        <v>263</v>
      </c>
      <c r="E973" s="3">
        <v>44636</v>
      </c>
      <c r="F973" s="3">
        <v>11764</v>
      </c>
      <c r="G973" s="2">
        <v>3.7029999999999998</v>
      </c>
      <c r="H973" s="2">
        <v>72.591899999999995</v>
      </c>
      <c r="I973" s="2">
        <v>100</v>
      </c>
    </row>
    <row r="974" spans="1:9" x14ac:dyDescent="0.35">
      <c r="A974" s="2" t="s">
        <v>327</v>
      </c>
      <c r="B974" s="2">
        <v>585600000</v>
      </c>
      <c r="C974" s="2" t="s">
        <v>15</v>
      </c>
      <c r="D974" s="2" t="s">
        <v>61</v>
      </c>
      <c r="E974" s="3">
        <v>45936</v>
      </c>
      <c r="F974" s="3">
        <v>12146</v>
      </c>
      <c r="G974" s="2">
        <v>3.75</v>
      </c>
      <c r="H974" s="2">
        <v>123.9054</v>
      </c>
      <c r="I974" s="2">
        <v>98.971000000000004</v>
      </c>
    </row>
    <row r="975" spans="1:9" x14ac:dyDescent="0.35">
      <c r="A975" s="2" t="s">
        <v>191</v>
      </c>
      <c r="B975" s="2">
        <v>1058000000</v>
      </c>
      <c r="C975" s="2" t="s">
        <v>15</v>
      </c>
      <c r="D975" s="2" t="s">
        <v>32</v>
      </c>
      <c r="E975" s="3">
        <v>45615</v>
      </c>
      <c r="F975" s="3">
        <v>46526</v>
      </c>
      <c r="G975" s="2">
        <v>3.25</v>
      </c>
      <c r="H975" s="2">
        <v>50.796700000000001</v>
      </c>
      <c r="I975" s="2">
        <v>99.78</v>
      </c>
    </row>
    <row r="976" spans="1:9" x14ac:dyDescent="0.35">
      <c r="A976" s="2" t="s">
        <v>313</v>
      </c>
      <c r="B976" s="2">
        <v>788620000</v>
      </c>
      <c r="C976" s="2" t="s">
        <v>276</v>
      </c>
      <c r="D976" s="2" t="s">
        <v>263</v>
      </c>
      <c r="E976" s="3">
        <v>45524</v>
      </c>
      <c r="F976" s="3">
        <v>12788</v>
      </c>
      <c r="G976" s="2">
        <v>4.25</v>
      </c>
      <c r="H976" s="2">
        <v>67.543300000000002</v>
      </c>
      <c r="I976" s="2">
        <v>99.962999999999994</v>
      </c>
    </row>
    <row r="977" spans="1:9" x14ac:dyDescent="0.35">
      <c r="A977" s="2" t="s">
        <v>620</v>
      </c>
      <c r="B977" s="2">
        <v>642780000</v>
      </c>
      <c r="C977" s="2" t="s">
        <v>15</v>
      </c>
      <c r="D977" s="2" t="s">
        <v>35</v>
      </c>
      <c r="E977" s="3">
        <v>45071</v>
      </c>
      <c r="F977" s="3">
        <v>46888</v>
      </c>
      <c r="G977" s="2">
        <v>6.25</v>
      </c>
      <c r="H977" s="2">
        <v>-42.867699999999999</v>
      </c>
      <c r="I977" s="2">
        <v>100</v>
      </c>
    </row>
    <row r="978" spans="1:9" x14ac:dyDescent="0.35">
      <c r="A978" s="2" t="s">
        <v>424</v>
      </c>
      <c r="B978" s="2">
        <v>482240000</v>
      </c>
      <c r="C978" s="2" t="s">
        <v>63</v>
      </c>
      <c r="D978" s="2" t="s">
        <v>64</v>
      </c>
      <c r="E978" s="3">
        <v>45000</v>
      </c>
      <c r="F978" s="3">
        <v>11947</v>
      </c>
      <c r="G978" s="2">
        <v>4.875</v>
      </c>
      <c r="H978" s="2">
        <v>63.378999999999998</v>
      </c>
      <c r="I978" s="2">
        <v>99.063999999999993</v>
      </c>
    </row>
    <row r="979" spans="1:9" x14ac:dyDescent="0.35">
      <c r="A979" s="2" t="s">
        <v>75</v>
      </c>
      <c r="B979" s="2">
        <v>876075000</v>
      </c>
      <c r="C979" s="2" t="s">
        <v>15</v>
      </c>
      <c r="D979" s="2" t="s">
        <v>35</v>
      </c>
      <c r="E979" s="3">
        <v>44097</v>
      </c>
      <c r="F979" s="3">
        <v>11955</v>
      </c>
      <c r="G979" s="2">
        <v>1.25</v>
      </c>
      <c r="H979" s="2">
        <v>116.9335</v>
      </c>
      <c r="I979" s="2">
        <v>98.724000000000004</v>
      </c>
    </row>
    <row r="980" spans="1:9" x14ac:dyDescent="0.35">
      <c r="A980" s="2" t="s">
        <v>621</v>
      </c>
      <c r="B980" s="2">
        <v>559100000</v>
      </c>
      <c r="C980" s="2" t="s">
        <v>15</v>
      </c>
      <c r="D980" s="2" t="s">
        <v>18</v>
      </c>
      <c r="E980" s="3">
        <v>43608</v>
      </c>
      <c r="F980" s="3">
        <v>46530</v>
      </c>
      <c r="G980" s="2">
        <v>2.2000000000000002</v>
      </c>
      <c r="H980" s="2">
        <v>4047.7568000000001</v>
      </c>
      <c r="I980" s="2">
        <v>100</v>
      </c>
    </row>
    <row r="981" spans="1:9" x14ac:dyDescent="0.35">
      <c r="A981" s="2" t="s">
        <v>457</v>
      </c>
      <c r="B981" s="2">
        <v>1197200000</v>
      </c>
      <c r="C981" s="2" t="s">
        <v>15</v>
      </c>
      <c r="D981" s="2" t="s">
        <v>32</v>
      </c>
      <c r="E981" s="3">
        <v>44266</v>
      </c>
      <c r="F981" s="3">
        <v>12124</v>
      </c>
      <c r="G981" s="2">
        <v>0.75</v>
      </c>
      <c r="H981" s="2">
        <v>86.421099999999996</v>
      </c>
      <c r="I981" s="2">
        <v>99.26</v>
      </c>
    </row>
    <row r="982" spans="1:9" x14ac:dyDescent="0.35">
      <c r="A982" s="2" t="s">
        <v>108</v>
      </c>
      <c r="B982" s="2">
        <v>1500000000</v>
      </c>
      <c r="C982" s="2" t="s">
        <v>23</v>
      </c>
      <c r="D982" s="2" t="s">
        <v>109</v>
      </c>
      <c r="E982" s="3">
        <v>44329</v>
      </c>
      <c r="F982" s="3">
        <v>11456</v>
      </c>
      <c r="G982" s="2">
        <v>1.625</v>
      </c>
      <c r="H982" s="2">
        <v>4.5382999999999996</v>
      </c>
      <c r="I982" s="2">
        <v>99.614999999999995</v>
      </c>
    </row>
    <row r="983" spans="1:9" x14ac:dyDescent="0.35">
      <c r="A983" s="2" t="s">
        <v>622</v>
      </c>
      <c r="B983" s="2">
        <v>380310000</v>
      </c>
      <c r="C983" s="2" t="s">
        <v>15</v>
      </c>
      <c r="D983" s="2" t="s">
        <v>91</v>
      </c>
      <c r="E983" s="3">
        <v>45595</v>
      </c>
      <c r="F983" s="3">
        <v>11078</v>
      </c>
      <c r="G983" s="2">
        <v>4.25</v>
      </c>
      <c r="H983" s="2">
        <v>129.41550000000001</v>
      </c>
      <c r="I983" s="2">
        <v>99.619</v>
      </c>
    </row>
    <row r="984" spans="1:9" x14ac:dyDescent="0.35">
      <c r="A984" s="2" t="s">
        <v>340</v>
      </c>
      <c r="B984" s="2">
        <v>662340000</v>
      </c>
      <c r="C984" s="2" t="s">
        <v>15</v>
      </c>
      <c r="D984" s="2" t="s">
        <v>43</v>
      </c>
      <c r="E984" s="3">
        <v>45538</v>
      </c>
      <c r="F984" s="3">
        <v>12300</v>
      </c>
      <c r="G984" s="2">
        <v>3.65</v>
      </c>
      <c r="H984" s="2">
        <v>108.6057</v>
      </c>
      <c r="I984" s="2">
        <v>99.774000000000001</v>
      </c>
    </row>
    <row r="985" spans="1:9" x14ac:dyDescent="0.35">
      <c r="A985" s="2" t="s">
        <v>511</v>
      </c>
      <c r="B985" s="2">
        <v>1617900000</v>
      </c>
      <c r="C985" s="2" t="s">
        <v>15</v>
      </c>
      <c r="D985" s="2" t="s">
        <v>32</v>
      </c>
      <c r="E985" s="3">
        <v>45331</v>
      </c>
      <c r="F985" s="3">
        <v>46335</v>
      </c>
      <c r="G985" s="2">
        <v>2.72</v>
      </c>
      <c r="H985" s="2" t="s">
        <v>51</v>
      </c>
      <c r="I985" s="2">
        <v>100</v>
      </c>
    </row>
    <row r="986" spans="1:9" x14ac:dyDescent="0.35">
      <c r="A986" s="2" t="s">
        <v>289</v>
      </c>
      <c r="B986" s="2">
        <v>323250000</v>
      </c>
      <c r="C986" s="2" t="s">
        <v>63</v>
      </c>
      <c r="D986" s="2" t="s">
        <v>109</v>
      </c>
      <c r="E986" s="3">
        <v>43756</v>
      </c>
      <c r="F986" s="3">
        <v>46280</v>
      </c>
      <c r="G986" s="2">
        <v>0.625</v>
      </c>
      <c r="H986" s="2">
        <v>12.657</v>
      </c>
      <c r="I986" s="2">
        <v>99.38</v>
      </c>
    </row>
    <row r="987" spans="1:9" x14ac:dyDescent="0.35">
      <c r="A987" s="2" t="s">
        <v>623</v>
      </c>
      <c r="B987" s="2">
        <v>836925000</v>
      </c>
      <c r="C987" s="2" t="s">
        <v>15</v>
      </c>
      <c r="D987" s="2" t="s">
        <v>116</v>
      </c>
      <c r="E987" s="3">
        <v>43579</v>
      </c>
      <c r="F987" s="3">
        <v>47232</v>
      </c>
      <c r="G987" s="2">
        <v>1.375</v>
      </c>
      <c r="H987" s="2">
        <v>62.193600000000004</v>
      </c>
      <c r="I987" s="2">
        <v>99.665999999999997</v>
      </c>
    </row>
    <row r="988" spans="1:9" x14ac:dyDescent="0.35">
      <c r="A988" s="2" t="s">
        <v>289</v>
      </c>
      <c r="B988" s="2">
        <v>750000000</v>
      </c>
      <c r="C988" s="2" t="s">
        <v>23</v>
      </c>
      <c r="D988" s="2" t="s">
        <v>109</v>
      </c>
      <c r="E988" s="3">
        <v>43369</v>
      </c>
      <c r="F988" s="3">
        <v>47022</v>
      </c>
      <c r="G988" s="2">
        <v>3.125</v>
      </c>
      <c r="H988" s="2">
        <v>0.70169999999999999</v>
      </c>
      <c r="I988" s="2" t="s">
        <v>46</v>
      </c>
    </row>
    <row r="989" spans="1:9" x14ac:dyDescent="0.35">
      <c r="A989" s="2" t="s">
        <v>624</v>
      </c>
      <c r="B989" s="2">
        <v>600000000</v>
      </c>
      <c r="C989" s="2" t="s">
        <v>23</v>
      </c>
      <c r="D989" s="2" t="s">
        <v>43</v>
      </c>
      <c r="E989" s="3">
        <v>44813</v>
      </c>
      <c r="F989" s="3">
        <v>19246</v>
      </c>
      <c r="G989" s="2">
        <v>4.95</v>
      </c>
      <c r="H989" s="2">
        <v>72.613100000000003</v>
      </c>
      <c r="I989" s="2">
        <v>99.334999999999994</v>
      </c>
    </row>
    <row r="990" spans="1:9" x14ac:dyDescent="0.35">
      <c r="A990" s="2" t="s">
        <v>68</v>
      </c>
      <c r="B990" s="2">
        <v>524655000</v>
      </c>
      <c r="C990" s="2" t="s">
        <v>15</v>
      </c>
      <c r="D990" s="2" t="s">
        <v>69</v>
      </c>
      <c r="E990" s="3">
        <v>46001</v>
      </c>
      <c r="F990" s="3">
        <v>11307</v>
      </c>
      <c r="G990" s="2">
        <v>7.569</v>
      </c>
      <c r="H990" s="2" t="s">
        <v>51</v>
      </c>
      <c r="I990" s="2">
        <v>99</v>
      </c>
    </row>
    <row r="991" spans="1:9" x14ac:dyDescent="0.35">
      <c r="A991" s="2" t="s">
        <v>625</v>
      </c>
      <c r="B991" s="2">
        <v>500000000</v>
      </c>
      <c r="C991" s="2" t="s">
        <v>23</v>
      </c>
      <c r="D991" s="2" t="s">
        <v>71</v>
      </c>
      <c r="E991" s="3">
        <v>45763</v>
      </c>
      <c r="F991" s="3">
        <v>46859</v>
      </c>
      <c r="G991" s="2">
        <v>4.5999999999999996</v>
      </c>
      <c r="H991" s="2">
        <v>79.388599999999997</v>
      </c>
      <c r="I991" s="2">
        <v>100</v>
      </c>
    </row>
    <row r="992" spans="1:9" x14ac:dyDescent="0.35">
      <c r="A992" s="2" t="s">
        <v>626</v>
      </c>
      <c r="B992" s="2">
        <v>49962550</v>
      </c>
      <c r="C992" s="2" t="s">
        <v>287</v>
      </c>
      <c r="D992" s="2" t="s">
        <v>30</v>
      </c>
      <c r="E992" s="3">
        <v>45622</v>
      </c>
      <c r="F992" s="3">
        <v>46717</v>
      </c>
      <c r="G992" s="2">
        <v>0</v>
      </c>
      <c r="H992" s="2" t="s">
        <v>51</v>
      </c>
      <c r="I992" s="2">
        <v>100</v>
      </c>
    </row>
    <row r="993" spans="1:9" x14ac:dyDescent="0.35">
      <c r="A993" s="2" t="s">
        <v>165</v>
      </c>
      <c r="B993" s="2">
        <v>821100000</v>
      </c>
      <c r="C993" s="2" t="s">
        <v>15</v>
      </c>
      <c r="D993" s="2" t="s">
        <v>32</v>
      </c>
      <c r="E993" s="3">
        <v>45306</v>
      </c>
      <c r="F993" s="3">
        <v>11338</v>
      </c>
      <c r="G993" s="2">
        <v>3.375</v>
      </c>
      <c r="H993" s="2">
        <v>53.9574</v>
      </c>
      <c r="I993" s="2">
        <v>99.448999999999998</v>
      </c>
    </row>
    <row r="994" spans="1:9" x14ac:dyDescent="0.35">
      <c r="A994" s="2" t="s">
        <v>597</v>
      </c>
      <c r="B994" s="2">
        <v>2005541400</v>
      </c>
      <c r="C994" s="2" t="s">
        <v>49</v>
      </c>
      <c r="D994" s="2" t="s">
        <v>228</v>
      </c>
      <c r="E994" s="3">
        <v>45092</v>
      </c>
      <c r="F994" s="3">
        <v>12255</v>
      </c>
      <c r="G994" s="2">
        <v>4.25</v>
      </c>
      <c r="H994" s="2">
        <v>32.9315</v>
      </c>
      <c r="I994" s="2">
        <v>97.748000000000005</v>
      </c>
    </row>
    <row r="995" spans="1:9" x14ac:dyDescent="0.35">
      <c r="A995" s="2" t="s">
        <v>223</v>
      </c>
      <c r="B995" s="2">
        <v>500000000</v>
      </c>
      <c r="C995" s="2" t="s">
        <v>23</v>
      </c>
      <c r="D995" s="2" t="s">
        <v>39</v>
      </c>
      <c r="E995" s="3">
        <v>43570</v>
      </c>
      <c r="F995" s="3">
        <v>47223</v>
      </c>
      <c r="G995" s="2">
        <v>3.625</v>
      </c>
      <c r="H995" s="2">
        <v>77.395399999999995</v>
      </c>
      <c r="I995" s="2">
        <v>99.418999999999997</v>
      </c>
    </row>
    <row r="996" spans="1:9" x14ac:dyDescent="0.35">
      <c r="A996" s="2" t="s">
        <v>289</v>
      </c>
      <c r="B996" s="2">
        <v>985625000</v>
      </c>
      <c r="C996" s="2" t="s">
        <v>276</v>
      </c>
      <c r="D996" s="2" t="s">
        <v>109</v>
      </c>
      <c r="E996" s="3">
        <v>44237</v>
      </c>
      <c r="F996" s="3">
        <v>46063</v>
      </c>
      <c r="G996" s="2">
        <v>0.75</v>
      </c>
      <c r="H996" s="2" t="s">
        <v>51</v>
      </c>
      <c r="I996" s="2">
        <v>99.984999999999999</v>
      </c>
    </row>
    <row r="997" spans="1:9" x14ac:dyDescent="0.35">
      <c r="A997" s="2" t="s">
        <v>203</v>
      </c>
      <c r="B997" s="2">
        <v>595400000</v>
      </c>
      <c r="C997" s="2" t="s">
        <v>15</v>
      </c>
      <c r="D997" s="2" t="s">
        <v>43</v>
      </c>
      <c r="E997" s="3">
        <v>44265</v>
      </c>
      <c r="F997" s="3">
        <v>46461</v>
      </c>
      <c r="G997" s="2">
        <v>0.25</v>
      </c>
      <c r="H997" s="2">
        <v>50.987000000000002</v>
      </c>
      <c r="I997" s="2">
        <v>99.465000000000003</v>
      </c>
    </row>
    <row r="998" spans="1:9" x14ac:dyDescent="0.35">
      <c r="A998" s="2" t="s">
        <v>605</v>
      </c>
      <c r="B998" s="2">
        <v>850000000</v>
      </c>
      <c r="C998" s="2" t="s">
        <v>23</v>
      </c>
      <c r="D998" s="2" t="s">
        <v>43</v>
      </c>
      <c r="E998" s="3">
        <v>44468</v>
      </c>
      <c r="F998" s="3">
        <v>12328</v>
      </c>
      <c r="G998" s="2">
        <v>2.4500000000000002</v>
      </c>
      <c r="H998" s="2">
        <v>97.809700000000007</v>
      </c>
      <c r="I998" s="2">
        <v>99.959000000000003</v>
      </c>
    </row>
    <row r="999" spans="1:9" x14ac:dyDescent="0.35">
      <c r="A999" s="2" t="s">
        <v>627</v>
      </c>
      <c r="B999" s="2">
        <v>1378875000</v>
      </c>
      <c r="C999" s="2" t="s">
        <v>15</v>
      </c>
      <c r="D999" s="2" t="s">
        <v>35</v>
      </c>
      <c r="E999" s="3">
        <v>44641</v>
      </c>
      <c r="F999" s="3">
        <v>47382</v>
      </c>
      <c r="G999" s="2">
        <v>1.875</v>
      </c>
      <c r="H999" s="2">
        <v>59.317</v>
      </c>
      <c r="I999" s="2">
        <v>99.852000000000004</v>
      </c>
    </row>
    <row r="1000" spans="1:9" x14ac:dyDescent="0.35">
      <c r="A1000" s="2" t="s">
        <v>628</v>
      </c>
      <c r="B1000" s="2">
        <v>559450000</v>
      </c>
      <c r="C1000" s="2" t="s">
        <v>15</v>
      </c>
      <c r="D1000" s="2" t="s">
        <v>30</v>
      </c>
      <c r="E1000" s="3">
        <v>45791</v>
      </c>
      <c r="F1000" s="3">
        <v>12918</v>
      </c>
      <c r="G1000" s="2">
        <v>3.75</v>
      </c>
      <c r="H1000" s="2">
        <v>96.009299999999996</v>
      </c>
      <c r="I1000" s="2">
        <v>99.222999999999999</v>
      </c>
    </row>
    <row r="1001" spans="1:9" x14ac:dyDescent="0.35">
      <c r="A1001" s="2" t="s">
        <v>289</v>
      </c>
      <c r="B1001" s="2">
        <v>138550000</v>
      </c>
      <c r="C1001" s="2" t="s">
        <v>629</v>
      </c>
      <c r="D1001" s="2" t="s">
        <v>109</v>
      </c>
      <c r="E1001" s="3">
        <v>45701</v>
      </c>
      <c r="F1001" s="3">
        <v>11002</v>
      </c>
      <c r="G1001" s="2">
        <v>0</v>
      </c>
      <c r="H1001" s="2">
        <v>58.187100000000001</v>
      </c>
      <c r="I1001" s="2">
        <v>30.870699999999999</v>
      </c>
    </row>
    <row r="1002" spans="1:9" x14ac:dyDescent="0.35">
      <c r="A1002" s="2" t="s">
        <v>630</v>
      </c>
      <c r="B1002" s="2">
        <v>948515000</v>
      </c>
      <c r="C1002" s="2" t="s">
        <v>15</v>
      </c>
      <c r="D1002" s="2" t="s">
        <v>179</v>
      </c>
      <c r="E1002" s="3">
        <v>45559</v>
      </c>
      <c r="F1002" s="3">
        <v>11225</v>
      </c>
      <c r="G1002" s="2">
        <v>4</v>
      </c>
      <c r="H1002" s="2">
        <v>90.503</v>
      </c>
      <c r="I1002" s="2">
        <v>99.521000000000001</v>
      </c>
    </row>
    <row r="1003" spans="1:9" x14ac:dyDescent="0.35">
      <c r="A1003" s="2" t="s">
        <v>631</v>
      </c>
      <c r="B1003" s="2">
        <v>400000000</v>
      </c>
      <c r="C1003" s="2" t="s">
        <v>23</v>
      </c>
      <c r="D1003" s="2" t="s">
        <v>59</v>
      </c>
      <c r="E1003" s="3">
        <v>45097</v>
      </c>
      <c r="F1003" s="3">
        <v>47133</v>
      </c>
      <c r="G1003" s="2">
        <v>5.25</v>
      </c>
      <c r="H1003" s="2">
        <v>88.716499999999996</v>
      </c>
      <c r="I1003" s="2">
        <v>99.975999999999999</v>
      </c>
    </row>
    <row r="1004" spans="1:9" x14ac:dyDescent="0.35">
      <c r="A1004" s="2" t="s">
        <v>38</v>
      </c>
      <c r="B1004" s="2">
        <v>1000000000</v>
      </c>
      <c r="C1004" s="2" t="s">
        <v>23</v>
      </c>
      <c r="D1004" s="2" t="s">
        <v>39</v>
      </c>
      <c r="E1004" s="3">
        <v>44937</v>
      </c>
      <c r="F1004" s="3">
        <v>12065</v>
      </c>
      <c r="G1004" s="2">
        <v>5.125</v>
      </c>
      <c r="H1004" s="2">
        <v>12.106299999999999</v>
      </c>
      <c r="I1004" s="2">
        <v>99.59</v>
      </c>
    </row>
    <row r="1005" spans="1:9" x14ac:dyDescent="0.35">
      <c r="A1005" s="2" t="s">
        <v>149</v>
      </c>
      <c r="B1005" s="2">
        <v>1002700000</v>
      </c>
      <c r="C1005" s="2" t="s">
        <v>15</v>
      </c>
      <c r="D1005" s="2" t="s">
        <v>30</v>
      </c>
      <c r="E1005" s="3">
        <v>44874</v>
      </c>
      <c r="F1005" s="3">
        <v>46335</v>
      </c>
      <c r="G1005" s="2">
        <v>4</v>
      </c>
      <c r="H1005" s="2">
        <v>22.8202</v>
      </c>
      <c r="I1005" s="2">
        <v>99.695999999999998</v>
      </c>
    </row>
    <row r="1006" spans="1:9" x14ac:dyDescent="0.35">
      <c r="A1006" s="2" t="s">
        <v>632</v>
      </c>
      <c r="B1006" s="2">
        <v>932500000</v>
      </c>
      <c r="C1006" s="2" t="s">
        <v>276</v>
      </c>
      <c r="D1006" s="2" t="s">
        <v>263</v>
      </c>
      <c r="E1006" s="3">
        <v>44888</v>
      </c>
      <c r="F1006" s="3">
        <v>46540</v>
      </c>
      <c r="G1006" s="2">
        <v>3.8</v>
      </c>
      <c r="H1006" s="2">
        <v>7.9629000000000003</v>
      </c>
      <c r="I1006" s="2">
        <v>99.971999999999994</v>
      </c>
    </row>
    <row r="1007" spans="1:9" x14ac:dyDescent="0.35">
      <c r="A1007" s="2" t="s">
        <v>633</v>
      </c>
      <c r="B1007" s="2">
        <v>400000000</v>
      </c>
      <c r="C1007" s="2" t="s">
        <v>23</v>
      </c>
      <c r="D1007" s="2" t="s">
        <v>122</v>
      </c>
      <c r="E1007" s="3">
        <v>44203</v>
      </c>
      <c r="F1007" s="3">
        <v>46029</v>
      </c>
      <c r="G1007" s="2">
        <v>6.63</v>
      </c>
      <c r="H1007" s="2">
        <v>165819.39850000001</v>
      </c>
      <c r="I1007" s="2">
        <v>100</v>
      </c>
    </row>
    <row r="1008" spans="1:9" x14ac:dyDescent="0.35">
      <c r="A1008" s="2" t="s">
        <v>236</v>
      </c>
      <c r="B1008" s="2">
        <v>1148100000</v>
      </c>
      <c r="C1008" s="2" t="s">
        <v>15</v>
      </c>
      <c r="D1008" s="2" t="s">
        <v>69</v>
      </c>
      <c r="E1008" s="3">
        <v>45966</v>
      </c>
      <c r="F1008" s="2" t="s">
        <v>46</v>
      </c>
      <c r="G1008" s="2">
        <v>3.75</v>
      </c>
      <c r="H1008" s="2">
        <v>141.97980000000001</v>
      </c>
      <c r="I1008" s="2">
        <v>100</v>
      </c>
    </row>
    <row r="1009" spans="1:9" x14ac:dyDescent="0.35">
      <c r="A1009" s="2" t="s">
        <v>634</v>
      </c>
      <c r="B1009" s="2">
        <v>35610000</v>
      </c>
      <c r="C1009" s="2" t="s">
        <v>573</v>
      </c>
      <c r="D1009" s="2" t="s">
        <v>574</v>
      </c>
      <c r="E1009" s="3">
        <v>45884</v>
      </c>
      <c r="F1009" s="3">
        <v>11914</v>
      </c>
      <c r="G1009" s="2">
        <v>3.75</v>
      </c>
      <c r="H1009" s="2">
        <v>17.100000000000001</v>
      </c>
      <c r="I1009" s="2">
        <v>100</v>
      </c>
    </row>
    <row r="1010" spans="1:9" x14ac:dyDescent="0.35">
      <c r="A1010" s="2" t="s">
        <v>635</v>
      </c>
      <c r="B1010" s="2">
        <v>796110000</v>
      </c>
      <c r="C1010" s="2" t="s">
        <v>15</v>
      </c>
      <c r="D1010" s="2" t="s">
        <v>43</v>
      </c>
      <c r="E1010" s="3">
        <v>45811</v>
      </c>
      <c r="F1010" s="3">
        <v>12938</v>
      </c>
      <c r="G1010" s="2">
        <v>3.9169999999999998</v>
      </c>
      <c r="H1010" s="2">
        <v>99.549800000000005</v>
      </c>
      <c r="I1010" s="2">
        <v>100</v>
      </c>
    </row>
    <row r="1011" spans="1:9" x14ac:dyDescent="0.35">
      <c r="A1011" s="2" t="s">
        <v>512</v>
      </c>
      <c r="B1011" s="2">
        <v>558300000</v>
      </c>
      <c r="C1011" s="2" t="s">
        <v>15</v>
      </c>
      <c r="D1011" s="2" t="s">
        <v>169</v>
      </c>
      <c r="E1011" s="3">
        <v>45531</v>
      </c>
      <c r="F1011" s="3">
        <v>11197</v>
      </c>
      <c r="G1011" s="2">
        <v>3.46</v>
      </c>
      <c r="H1011" s="2">
        <v>73.017600000000002</v>
      </c>
      <c r="I1011" s="2">
        <v>100</v>
      </c>
    </row>
    <row r="1012" spans="1:9" x14ac:dyDescent="0.35">
      <c r="A1012" s="2" t="s">
        <v>636</v>
      </c>
      <c r="B1012" s="2">
        <v>400000000</v>
      </c>
      <c r="C1012" s="2" t="s">
        <v>23</v>
      </c>
      <c r="D1012" s="2" t="s">
        <v>56</v>
      </c>
      <c r="E1012" s="3">
        <v>45043</v>
      </c>
      <c r="F1012" s="3">
        <v>46870</v>
      </c>
      <c r="G1012" s="2">
        <v>5.15</v>
      </c>
      <c r="H1012" s="2">
        <v>95.268000000000001</v>
      </c>
      <c r="I1012" s="2">
        <v>100</v>
      </c>
    </row>
    <row r="1013" spans="1:9" x14ac:dyDescent="0.35">
      <c r="A1013" s="2" t="s">
        <v>130</v>
      </c>
      <c r="B1013" s="2">
        <v>1082800000</v>
      </c>
      <c r="C1013" s="2" t="s">
        <v>15</v>
      </c>
      <c r="D1013" s="2" t="s">
        <v>116</v>
      </c>
      <c r="E1013" s="3">
        <v>44939</v>
      </c>
      <c r="F1013" s="3">
        <v>47131</v>
      </c>
      <c r="G1013" s="2">
        <v>4.375</v>
      </c>
      <c r="H1013" s="2">
        <v>48.421100000000003</v>
      </c>
      <c r="I1013" s="2">
        <v>99.881</v>
      </c>
    </row>
    <row r="1014" spans="1:9" x14ac:dyDescent="0.35">
      <c r="A1014" s="2" t="s">
        <v>282</v>
      </c>
      <c r="B1014" s="2">
        <v>1069300000</v>
      </c>
      <c r="C1014" s="2" t="s">
        <v>15</v>
      </c>
      <c r="D1014" s="2" t="s">
        <v>186</v>
      </c>
      <c r="E1014" s="3">
        <v>44973</v>
      </c>
      <c r="F1014" s="3">
        <v>46434</v>
      </c>
      <c r="G1014" s="2">
        <v>3.625</v>
      </c>
      <c r="H1014" s="2">
        <v>-102.0086</v>
      </c>
      <c r="I1014" s="2">
        <v>99.734999999999999</v>
      </c>
    </row>
    <row r="1015" spans="1:9" x14ac:dyDescent="0.35">
      <c r="A1015" s="2" t="s">
        <v>637</v>
      </c>
      <c r="B1015" s="2">
        <v>2694162040</v>
      </c>
      <c r="C1015" s="2" t="s">
        <v>53</v>
      </c>
      <c r="D1015" s="2" t="s">
        <v>54</v>
      </c>
      <c r="E1015" s="3">
        <v>44860</v>
      </c>
      <c r="F1015" s="3">
        <v>14179</v>
      </c>
      <c r="G1015" s="2">
        <v>1.5</v>
      </c>
      <c r="H1015" s="2">
        <v>5.0579000000000001</v>
      </c>
      <c r="I1015" s="2">
        <v>100.5</v>
      </c>
    </row>
    <row r="1016" spans="1:9" x14ac:dyDescent="0.35">
      <c r="A1016" s="2" t="s">
        <v>137</v>
      </c>
      <c r="B1016" s="2">
        <v>500000000</v>
      </c>
      <c r="C1016" s="2" t="s">
        <v>23</v>
      </c>
      <c r="D1016" s="2" t="s">
        <v>43</v>
      </c>
      <c r="E1016" s="3">
        <v>45981</v>
      </c>
      <c r="F1016" s="3">
        <v>20607</v>
      </c>
      <c r="G1016" s="2">
        <v>8</v>
      </c>
      <c r="H1016" s="2">
        <v>307.13170000000002</v>
      </c>
      <c r="I1016" s="2">
        <v>100</v>
      </c>
    </row>
    <row r="1017" spans="1:9" x14ac:dyDescent="0.35">
      <c r="A1017" s="2" t="s">
        <v>638</v>
      </c>
      <c r="B1017" s="2">
        <v>601932524.39999998</v>
      </c>
      <c r="C1017" s="2" t="s">
        <v>639</v>
      </c>
      <c r="D1017" s="2" t="s">
        <v>640</v>
      </c>
      <c r="E1017" s="3">
        <v>45966</v>
      </c>
      <c r="F1017" s="3">
        <v>13093</v>
      </c>
      <c r="G1017" s="2">
        <v>13.1404</v>
      </c>
      <c r="H1017" s="2">
        <v>36.320900000000002</v>
      </c>
      <c r="I1017" s="2">
        <v>100</v>
      </c>
    </row>
    <row r="1018" spans="1:9" x14ac:dyDescent="0.35">
      <c r="A1018" s="2" t="s">
        <v>641</v>
      </c>
      <c r="B1018" s="2">
        <v>590250000</v>
      </c>
      <c r="C1018" s="2" t="s">
        <v>15</v>
      </c>
      <c r="D1018" s="2" t="s">
        <v>133</v>
      </c>
      <c r="E1018" s="3">
        <v>45923</v>
      </c>
      <c r="F1018" s="3">
        <v>11955</v>
      </c>
      <c r="G1018" s="2">
        <v>3.5</v>
      </c>
      <c r="H1018" s="2">
        <v>98.464600000000004</v>
      </c>
      <c r="I1018" s="2">
        <v>99.909000000000006</v>
      </c>
    </row>
    <row r="1019" spans="1:9" x14ac:dyDescent="0.35">
      <c r="A1019" s="2" t="s">
        <v>254</v>
      </c>
      <c r="B1019" s="2">
        <v>578800000</v>
      </c>
      <c r="C1019" s="2" t="s">
        <v>15</v>
      </c>
      <c r="D1019" s="2" t="s">
        <v>116</v>
      </c>
      <c r="E1019" s="3">
        <v>45943</v>
      </c>
      <c r="F1019" s="2" t="s">
        <v>46</v>
      </c>
      <c r="G1019" s="2">
        <v>4</v>
      </c>
      <c r="H1019" s="2">
        <v>148.65190000000001</v>
      </c>
      <c r="I1019" s="2">
        <v>99.32</v>
      </c>
    </row>
    <row r="1020" spans="1:9" x14ac:dyDescent="0.35">
      <c r="A1020" s="2" t="s">
        <v>642</v>
      </c>
      <c r="B1020" s="2">
        <v>314370000</v>
      </c>
      <c r="C1020" s="2" t="s">
        <v>276</v>
      </c>
      <c r="D1020" s="2" t="s">
        <v>263</v>
      </c>
      <c r="E1020" s="3">
        <v>45740</v>
      </c>
      <c r="F1020" s="3">
        <v>11772</v>
      </c>
      <c r="G1020" s="2">
        <v>5.625</v>
      </c>
      <c r="H1020" s="2">
        <v>154.3442</v>
      </c>
      <c r="I1020" s="2">
        <v>100</v>
      </c>
    </row>
    <row r="1021" spans="1:9" x14ac:dyDescent="0.35">
      <c r="A1021" s="2" t="s">
        <v>643</v>
      </c>
      <c r="B1021" s="2">
        <v>662340000</v>
      </c>
      <c r="C1021" s="2" t="s">
        <v>15</v>
      </c>
      <c r="D1021" s="2" t="s">
        <v>116</v>
      </c>
      <c r="E1021" s="3">
        <v>45750</v>
      </c>
      <c r="F1021" s="3">
        <v>12877</v>
      </c>
      <c r="G1021" s="2">
        <v>3.625</v>
      </c>
      <c r="H1021" s="2">
        <v>20.246200000000002</v>
      </c>
      <c r="I1021" s="2">
        <v>99.95</v>
      </c>
    </row>
    <row r="1022" spans="1:9" x14ac:dyDescent="0.35">
      <c r="A1022" s="2" t="s">
        <v>524</v>
      </c>
      <c r="B1022" s="2">
        <v>778950000</v>
      </c>
      <c r="C1022" s="2" t="s">
        <v>15</v>
      </c>
      <c r="D1022" s="2" t="s">
        <v>69</v>
      </c>
      <c r="E1022" s="3">
        <v>45677</v>
      </c>
      <c r="F1022" s="3">
        <v>11525</v>
      </c>
      <c r="G1022" s="2">
        <v>3.5</v>
      </c>
      <c r="H1022" s="2">
        <v>77.039400000000001</v>
      </c>
      <c r="I1022" s="2">
        <v>99.563999999999993</v>
      </c>
    </row>
    <row r="1023" spans="1:9" x14ac:dyDescent="0.35">
      <c r="A1023" s="2" t="s">
        <v>644</v>
      </c>
      <c r="B1023" s="2">
        <v>66700000</v>
      </c>
      <c r="C1023" s="2" t="s">
        <v>23</v>
      </c>
      <c r="D1023" s="2" t="s">
        <v>94</v>
      </c>
      <c r="E1023" s="3">
        <v>45680</v>
      </c>
      <c r="F1023" s="3">
        <v>46775</v>
      </c>
      <c r="G1023" s="2">
        <v>7</v>
      </c>
      <c r="H1023" s="2">
        <v>363.55489999999998</v>
      </c>
      <c r="I1023" s="2">
        <v>100</v>
      </c>
    </row>
    <row r="1024" spans="1:9" x14ac:dyDescent="0.35">
      <c r="A1024" s="2" t="s">
        <v>645</v>
      </c>
      <c r="B1024" s="2">
        <v>540900000</v>
      </c>
      <c r="C1024" s="2" t="s">
        <v>15</v>
      </c>
      <c r="D1024" s="2" t="s">
        <v>116</v>
      </c>
      <c r="E1024" s="3">
        <v>45435</v>
      </c>
      <c r="F1024" s="3">
        <v>12197</v>
      </c>
      <c r="G1024" s="2">
        <v>4.125</v>
      </c>
      <c r="H1024" s="2">
        <v>118.5153</v>
      </c>
      <c r="I1024" s="2">
        <v>99.454999999999998</v>
      </c>
    </row>
    <row r="1025" spans="1:9" x14ac:dyDescent="0.35">
      <c r="A1025" s="2" t="s">
        <v>646</v>
      </c>
      <c r="B1025" s="2">
        <v>750000000</v>
      </c>
      <c r="C1025" s="2" t="s">
        <v>23</v>
      </c>
      <c r="D1025" s="2" t="s">
        <v>35</v>
      </c>
      <c r="E1025" s="3">
        <v>45372</v>
      </c>
      <c r="F1025" s="3">
        <v>11397</v>
      </c>
      <c r="G1025" s="2">
        <v>7.125</v>
      </c>
      <c r="H1025" s="2">
        <v>113.0883</v>
      </c>
      <c r="I1025" s="2">
        <v>100</v>
      </c>
    </row>
    <row r="1026" spans="1:9" x14ac:dyDescent="0.35">
      <c r="A1026" s="2" t="s">
        <v>155</v>
      </c>
      <c r="B1026" s="2">
        <v>1349000000</v>
      </c>
      <c r="C1026" s="2" t="s">
        <v>15</v>
      </c>
      <c r="D1026" s="2" t="s">
        <v>116</v>
      </c>
      <c r="E1026" s="3">
        <v>45265</v>
      </c>
      <c r="F1026" s="3">
        <v>46543</v>
      </c>
      <c r="G1026" s="2">
        <v>3.75</v>
      </c>
      <c r="H1026" s="2">
        <v>33.2164</v>
      </c>
      <c r="I1026" s="2">
        <v>99.775999999999996</v>
      </c>
    </row>
    <row r="1027" spans="1:9" x14ac:dyDescent="0.35">
      <c r="A1027" s="2" t="s">
        <v>282</v>
      </c>
      <c r="B1027" s="2">
        <v>1073300000</v>
      </c>
      <c r="C1027" s="2" t="s">
        <v>15</v>
      </c>
      <c r="D1027" s="2" t="s">
        <v>186</v>
      </c>
      <c r="E1027" s="3">
        <v>44999</v>
      </c>
      <c r="F1027" s="3">
        <v>47191</v>
      </c>
      <c r="G1027" s="2">
        <v>4</v>
      </c>
      <c r="H1027" s="2">
        <v>51.069699999999997</v>
      </c>
      <c r="I1027" s="2">
        <v>99.870999999999995</v>
      </c>
    </row>
    <row r="1028" spans="1:9" x14ac:dyDescent="0.35">
      <c r="A1028" s="2" t="s">
        <v>33</v>
      </c>
      <c r="B1028" s="2">
        <v>447825000</v>
      </c>
      <c r="C1028" s="2" t="s">
        <v>63</v>
      </c>
      <c r="D1028" s="2" t="s">
        <v>16</v>
      </c>
      <c r="E1028" s="3">
        <v>43601</v>
      </c>
      <c r="F1028" s="3">
        <v>46524</v>
      </c>
      <c r="G1028" s="2">
        <v>2.125</v>
      </c>
      <c r="H1028" s="2">
        <v>75.984399999999994</v>
      </c>
      <c r="I1028" s="2">
        <v>99.551000000000002</v>
      </c>
    </row>
    <row r="1029" spans="1:9" x14ac:dyDescent="0.35">
      <c r="A1029" s="2" t="s">
        <v>511</v>
      </c>
      <c r="B1029" s="2">
        <v>588200000</v>
      </c>
      <c r="C1029" s="2" t="s">
        <v>15</v>
      </c>
      <c r="D1029" s="2" t="s">
        <v>32</v>
      </c>
      <c r="E1029" s="3">
        <v>43032</v>
      </c>
      <c r="F1029" s="3">
        <v>46685</v>
      </c>
      <c r="G1029" s="2">
        <v>1.125</v>
      </c>
      <c r="H1029" s="2">
        <v>48.381500000000003</v>
      </c>
      <c r="I1029" s="2">
        <v>99.007999999999996</v>
      </c>
    </row>
    <row r="1030" spans="1:9" x14ac:dyDescent="0.35">
      <c r="A1030" s="2" t="s">
        <v>647</v>
      </c>
      <c r="B1030" s="2">
        <v>300000000</v>
      </c>
      <c r="C1030" s="2" t="s">
        <v>23</v>
      </c>
      <c r="D1030" s="2" t="s">
        <v>146</v>
      </c>
      <c r="E1030" s="3">
        <v>44406</v>
      </c>
      <c r="F1030" s="3">
        <v>46232</v>
      </c>
      <c r="G1030" s="2">
        <v>3.45</v>
      </c>
      <c r="H1030" s="2">
        <v>273.75040000000001</v>
      </c>
      <c r="I1030" s="2">
        <v>99.567999999999998</v>
      </c>
    </row>
    <row r="1031" spans="1:9" x14ac:dyDescent="0.35">
      <c r="A1031" s="2" t="s">
        <v>404</v>
      </c>
      <c r="B1031" s="2">
        <v>53966000</v>
      </c>
      <c r="C1031" s="2" t="s">
        <v>648</v>
      </c>
      <c r="D1031" s="2" t="s">
        <v>109</v>
      </c>
      <c r="E1031" s="3">
        <v>44603</v>
      </c>
      <c r="F1031" s="3">
        <v>46555</v>
      </c>
      <c r="G1031" s="2">
        <v>6.75</v>
      </c>
      <c r="H1031" s="2">
        <v>16.194700000000001</v>
      </c>
      <c r="I1031" s="2">
        <v>98.700999999999993</v>
      </c>
    </row>
    <row r="1032" spans="1:9" x14ac:dyDescent="0.35">
      <c r="A1032" s="2" t="s">
        <v>58</v>
      </c>
      <c r="B1032" s="2">
        <v>1000000000</v>
      </c>
      <c r="C1032" s="2" t="s">
        <v>23</v>
      </c>
      <c r="D1032" s="2" t="s">
        <v>59</v>
      </c>
      <c r="E1032" s="3">
        <v>44697</v>
      </c>
      <c r="F1032" s="3">
        <v>11454</v>
      </c>
      <c r="G1032" s="2">
        <v>2.5</v>
      </c>
      <c r="H1032" s="2">
        <v>75.474299999999999</v>
      </c>
      <c r="I1032" s="2" t="s">
        <v>46</v>
      </c>
    </row>
    <row r="1033" spans="1:9" x14ac:dyDescent="0.35">
      <c r="A1033" s="2" t="s">
        <v>389</v>
      </c>
      <c r="B1033" s="2">
        <v>582550000</v>
      </c>
      <c r="C1033" s="2" t="s">
        <v>15</v>
      </c>
      <c r="D1033" s="2" t="s">
        <v>35</v>
      </c>
      <c r="E1033" s="3">
        <v>45974</v>
      </c>
      <c r="F1033" s="3">
        <v>13101</v>
      </c>
      <c r="G1033" s="2">
        <v>3.375</v>
      </c>
      <c r="H1033" s="2">
        <v>74.034899999999993</v>
      </c>
      <c r="I1033" s="2">
        <v>99.448999999999998</v>
      </c>
    </row>
    <row r="1034" spans="1:9" x14ac:dyDescent="0.35">
      <c r="A1034" s="2" t="s">
        <v>350</v>
      </c>
      <c r="B1034" s="2">
        <v>806775000</v>
      </c>
      <c r="C1034" s="2" t="s">
        <v>15</v>
      </c>
      <c r="D1034" s="2" t="s">
        <v>91</v>
      </c>
      <c r="E1034" s="3">
        <v>45742</v>
      </c>
      <c r="F1034" s="3">
        <v>11500</v>
      </c>
      <c r="G1034" s="2">
        <v>3.25</v>
      </c>
      <c r="H1034" s="2">
        <v>66.139700000000005</v>
      </c>
      <c r="I1034" s="2">
        <v>99.399000000000001</v>
      </c>
    </row>
    <row r="1035" spans="1:9" x14ac:dyDescent="0.35">
      <c r="A1035" s="2" t="s">
        <v>252</v>
      </c>
      <c r="B1035" s="2">
        <v>1092800000</v>
      </c>
      <c r="C1035" s="2" t="s">
        <v>15</v>
      </c>
      <c r="D1035" s="2" t="s">
        <v>64</v>
      </c>
      <c r="E1035" s="3">
        <v>45510</v>
      </c>
      <c r="F1035" s="3">
        <v>11268</v>
      </c>
      <c r="G1035" s="2">
        <v>3.5</v>
      </c>
      <c r="H1035" s="2">
        <v>78.321799999999996</v>
      </c>
      <c r="I1035" s="2">
        <v>99.727000000000004</v>
      </c>
    </row>
    <row r="1036" spans="1:9" x14ac:dyDescent="0.35">
      <c r="A1036" s="2" t="s">
        <v>649</v>
      </c>
      <c r="B1036" s="2">
        <v>817275000</v>
      </c>
      <c r="C1036" s="2" t="s">
        <v>15</v>
      </c>
      <c r="D1036" s="2" t="s">
        <v>35</v>
      </c>
      <c r="E1036" s="3">
        <v>45021</v>
      </c>
      <c r="F1036" s="3">
        <v>47213</v>
      </c>
      <c r="G1036" s="2">
        <v>4.25</v>
      </c>
      <c r="H1036" s="2">
        <v>60.496400000000001</v>
      </c>
      <c r="I1036" s="2">
        <v>99.477000000000004</v>
      </c>
    </row>
    <row r="1037" spans="1:9" x14ac:dyDescent="0.35">
      <c r="A1037" s="2" t="s">
        <v>265</v>
      </c>
      <c r="B1037" s="2">
        <v>850000000</v>
      </c>
      <c r="C1037" s="2" t="s">
        <v>23</v>
      </c>
      <c r="D1037" s="2" t="s">
        <v>43</v>
      </c>
      <c r="E1037" s="3">
        <v>43810</v>
      </c>
      <c r="F1037" s="3">
        <v>46827</v>
      </c>
      <c r="G1037" s="2">
        <v>4.75</v>
      </c>
      <c r="H1037" s="2">
        <v>131.21</v>
      </c>
      <c r="I1037" s="2">
        <v>100</v>
      </c>
    </row>
    <row r="1038" spans="1:9" x14ac:dyDescent="0.35">
      <c r="A1038" s="2" t="s">
        <v>650</v>
      </c>
      <c r="B1038" s="2">
        <v>1822350000</v>
      </c>
      <c r="C1038" s="2" t="s">
        <v>15</v>
      </c>
      <c r="D1038" s="2" t="s">
        <v>186</v>
      </c>
      <c r="E1038" s="3">
        <v>44217</v>
      </c>
      <c r="F1038" s="3">
        <v>11344</v>
      </c>
      <c r="G1038" s="2">
        <v>0.01</v>
      </c>
      <c r="H1038" s="2">
        <v>24.106000000000002</v>
      </c>
      <c r="I1038" s="2">
        <v>102.021</v>
      </c>
    </row>
    <row r="1039" spans="1:9" x14ac:dyDescent="0.35">
      <c r="A1039" s="2" t="s">
        <v>257</v>
      </c>
      <c r="B1039" s="2">
        <v>671055000</v>
      </c>
      <c r="C1039" s="2" t="s">
        <v>15</v>
      </c>
      <c r="D1039" s="2" t="s">
        <v>79</v>
      </c>
      <c r="E1039" s="3">
        <v>44344</v>
      </c>
      <c r="F1039" s="3">
        <v>47266</v>
      </c>
      <c r="G1039" s="2">
        <v>0.875</v>
      </c>
      <c r="H1039" s="2">
        <v>93.847800000000007</v>
      </c>
      <c r="I1039" s="2">
        <v>99.043999999999997</v>
      </c>
    </row>
    <row r="1040" spans="1:9" x14ac:dyDescent="0.35">
      <c r="A1040" s="2" t="s">
        <v>327</v>
      </c>
      <c r="B1040" s="2">
        <v>564400000</v>
      </c>
      <c r="C1040" s="2" t="s">
        <v>15</v>
      </c>
      <c r="D1040" s="2" t="s">
        <v>61</v>
      </c>
      <c r="E1040" s="3">
        <v>44587</v>
      </c>
      <c r="F1040" s="3">
        <v>47144</v>
      </c>
      <c r="G1040" s="2">
        <v>1.625</v>
      </c>
      <c r="H1040" s="2">
        <v>74.766999999999996</v>
      </c>
      <c r="I1040" s="2">
        <v>99.195999999999998</v>
      </c>
    </row>
    <row r="1041" spans="1:9" x14ac:dyDescent="0.35">
      <c r="A1041" s="2" t="s">
        <v>386</v>
      </c>
      <c r="B1041" s="2">
        <v>130575000</v>
      </c>
      <c r="C1041" s="2" t="s">
        <v>15</v>
      </c>
      <c r="D1041" s="2" t="s">
        <v>26</v>
      </c>
      <c r="E1041" s="3">
        <v>44741</v>
      </c>
      <c r="F1041" s="3">
        <v>46202</v>
      </c>
      <c r="G1041" s="2">
        <v>4.75</v>
      </c>
      <c r="H1041" s="2">
        <v>-103.3043</v>
      </c>
      <c r="I1041" s="2">
        <v>100</v>
      </c>
    </row>
    <row r="1042" spans="1:9" x14ac:dyDescent="0.35">
      <c r="A1042" s="2" t="s">
        <v>651</v>
      </c>
      <c r="B1042" s="2">
        <v>65844000</v>
      </c>
      <c r="C1042" s="2" t="s">
        <v>287</v>
      </c>
      <c r="D1042" s="2" t="s">
        <v>30</v>
      </c>
      <c r="E1042" s="3">
        <v>45903</v>
      </c>
      <c r="F1042" s="3">
        <v>47364</v>
      </c>
      <c r="G1042" s="2">
        <v>5.673</v>
      </c>
      <c r="H1042" s="2" t="s">
        <v>51</v>
      </c>
      <c r="I1042" s="2">
        <v>100</v>
      </c>
    </row>
    <row r="1043" spans="1:9" x14ac:dyDescent="0.35">
      <c r="A1043" s="2" t="s">
        <v>652</v>
      </c>
      <c r="B1043" s="2">
        <v>65781500</v>
      </c>
      <c r="C1043" s="2" t="s">
        <v>20</v>
      </c>
      <c r="D1043" s="2" t="s">
        <v>21</v>
      </c>
      <c r="E1043" s="3">
        <v>45799</v>
      </c>
      <c r="F1043" s="3">
        <v>46895</v>
      </c>
      <c r="G1043" s="2">
        <v>6</v>
      </c>
      <c r="H1043" s="2">
        <v>319.27499999999998</v>
      </c>
      <c r="I1043" s="2">
        <v>100</v>
      </c>
    </row>
    <row r="1044" spans="1:9" x14ac:dyDescent="0.35">
      <c r="A1044" s="2" t="s">
        <v>653</v>
      </c>
      <c r="B1044" s="2">
        <v>46519500</v>
      </c>
      <c r="C1044" s="2" t="s">
        <v>287</v>
      </c>
      <c r="D1044" s="2" t="s">
        <v>30</v>
      </c>
      <c r="E1044" s="3">
        <v>45597</v>
      </c>
      <c r="F1044" s="3">
        <v>46692</v>
      </c>
      <c r="G1044" s="2">
        <v>4.2569999999999997</v>
      </c>
      <c r="H1044" s="2" t="s">
        <v>51</v>
      </c>
      <c r="I1044" s="2" t="s">
        <v>46</v>
      </c>
    </row>
    <row r="1045" spans="1:9" x14ac:dyDescent="0.35">
      <c r="A1045" s="2" t="s">
        <v>75</v>
      </c>
      <c r="B1045" s="2">
        <v>550900000</v>
      </c>
      <c r="C1045" s="2" t="s">
        <v>15</v>
      </c>
      <c r="D1045" s="2" t="s">
        <v>35</v>
      </c>
      <c r="E1045" s="3">
        <v>45518</v>
      </c>
      <c r="F1045" s="3">
        <v>46248</v>
      </c>
      <c r="G1045" s="2">
        <v>2.5979999999999999</v>
      </c>
      <c r="H1045" s="2" t="s">
        <v>51</v>
      </c>
      <c r="I1045" s="2">
        <v>100</v>
      </c>
    </row>
    <row r="1046" spans="1:9" x14ac:dyDescent="0.35">
      <c r="A1046" s="2" t="s">
        <v>654</v>
      </c>
      <c r="B1046" s="2">
        <v>117920000</v>
      </c>
      <c r="C1046" s="2" t="s">
        <v>53</v>
      </c>
      <c r="D1046" s="2" t="s">
        <v>43</v>
      </c>
      <c r="E1046" s="3">
        <v>45539</v>
      </c>
      <c r="F1046" s="3">
        <v>47365</v>
      </c>
      <c r="G1046" s="2">
        <v>1.5575000000000001</v>
      </c>
      <c r="H1046" s="2">
        <v>97.212800000000001</v>
      </c>
      <c r="I1046" s="2">
        <v>100</v>
      </c>
    </row>
    <row r="1047" spans="1:9" x14ac:dyDescent="0.35">
      <c r="A1047" s="2" t="s">
        <v>366</v>
      </c>
      <c r="B1047" s="2">
        <v>1200000000</v>
      </c>
      <c r="C1047" s="2" t="s">
        <v>23</v>
      </c>
      <c r="D1047" s="2" t="s">
        <v>39</v>
      </c>
      <c r="E1047" s="3">
        <v>45322</v>
      </c>
      <c r="F1047" s="3">
        <v>46418</v>
      </c>
      <c r="G1047" s="2">
        <v>4.875</v>
      </c>
      <c r="H1047" s="2">
        <v>37.624099999999999</v>
      </c>
      <c r="I1047" s="2">
        <v>99.807000000000002</v>
      </c>
    </row>
    <row r="1048" spans="1:9" x14ac:dyDescent="0.35">
      <c r="A1048" s="2" t="s">
        <v>33</v>
      </c>
      <c r="B1048" s="2">
        <v>107850000</v>
      </c>
      <c r="C1048" s="2" t="s">
        <v>15</v>
      </c>
      <c r="D1048" s="2" t="s">
        <v>16</v>
      </c>
      <c r="E1048" s="3">
        <v>45085</v>
      </c>
      <c r="F1048" s="3">
        <v>46912</v>
      </c>
      <c r="G1048" s="2">
        <v>3.625</v>
      </c>
      <c r="H1048" s="2">
        <v>130.42519999999999</v>
      </c>
      <c r="I1048" s="2" t="s">
        <v>46</v>
      </c>
    </row>
    <row r="1049" spans="1:9" x14ac:dyDescent="0.35">
      <c r="A1049" s="2" t="s">
        <v>311</v>
      </c>
      <c r="B1049" s="2">
        <v>527850000</v>
      </c>
      <c r="C1049" s="2" t="s">
        <v>15</v>
      </c>
      <c r="D1049" s="2" t="s">
        <v>91</v>
      </c>
      <c r="E1049" s="3">
        <v>45000</v>
      </c>
      <c r="F1049" s="3">
        <v>46461</v>
      </c>
      <c r="G1049" s="2">
        <v>4.75</v>
      </c>
      <c r="H1049" s="2">
        <v>33.962600000000002</v>
      </c>
      <c r="I1049" s="2">
        <v>99.611999999999995</v>
      </c>
    </row>
    <row r="1050" spans="1:9" x14ac:dyDescent="0.35">
      <c r="A1050" s="2" t="s">
        <v>101</v>
      </c>
      <c r="B1050" s="2">
        <v>1192900000</v>
      </c>
      <c r="C1050" s="2" t="s">
        <v>15</v>
      </c>
      <c r="D1050" s="2" t="s">
        <v>69</v>
      </c>
      <c r="E1050" s="3">
        <v>44273</v>
      </c>
      <c r="F1050" s="3">
        <v>11492</v>
      </c>
      <c r="G1050" s="2">
        <v>1.25</v>
      </c>
      <c r="H1050" s="2">
        <v>61.977600000000002</v>
      </c>
      <c r="I1050" s="2">
        <v>99.572999999999993</v>
      </c>
    </row>
    <row r="1051" spans="1:9" x14ac:dyDescent="0.35">
      <c r="A1051" s="2" t="s">
        <v>655</v>
      </c>
      <c r="B1051" s="2">
        <v>608900000</v>
      </c>
      <c r="C1051" s="2" t="s">
        <v>15</v>
      </c>
      <c r="D1051" s="2" t="s">
        <v>32</v>
      </c>
      <c r="E1051" s="3">
        <v>44355</v>
      </c>
      <c r="F1051" s="3">
        <v>46912</v>
      </c>
      <c r="G1051" s="2">
        <v>0.25</v>
      </c>
      <c r="H1051" s="2">
        <v>60.659799999999997</v>
      </c>
      <c r="I1051" s="2">
        <v>99.661000000000001</v>
      </c>
    </row>
    <row r="1052" spans="1:9" x14ac:dyDescent="0.35">
      <c r="A1052" s="2" t="s">
        <v>656</v>
      </c>
      <c r="B1052" s="2">
        <v>590950000</v>
      </c>
      <c r="C1052" s="2" t="s">
        <v>15</v>
      </c>
      <c r="D1052" s="2" t="s">
        <v>69</v>
      </c>
      <c r="E1052" s="3">
        <v>44447</v>
      </c>
      <c r="F1052" s="3">
        <v>46638</v>
      </c>
      <c r="G1052" s="2">
        <v>0.5</v>
      </c>
      <c r="H1052" s="2">
        <v>46.1753</v>
      </c>
      <c r="I1052" s="2">
        <v>99.897000000000006</v>
      </c>
    </row>
    <row r="1053" spans="1:9" x14ac:dyDescent="0.35">
      <c r="A1053" s="2" t="s">
        <v>55</v>
      </c>
      <c r="B1053" s="2">
        <v>1500000000</v>
      </c>
      <c r="C1053" s="2" t="s">
        <v>23</v>
      </c>
      <c r="D1053" s="2" t="s">
        <v>56</v>
      </c>
      <c r="E1053" s="3">
        <v>44718</v>
      </c>
      <c r="F1053" s="3">
        <v>11846</v>
      </c>
      <c r="G1053" s="2">
        <v>4.7</v>
      </c>
      <c r="H1053" s="2">
        <v>87.183999999999997</v>
      </c>
      <c r="I1053" s="2">
        <v>100</v>
      </c>
    </row>
    <row r="1054" spans="1:9" x14ac:dyDescent="0.35">
      <c r="A1054" s="2" t="s">
        <v>657</v>
      </c>
      <c r="B1054" s="2">
        <v>500000000</v>
      </c>
      <c r="C1054" s="2" t="s">
        <v>23</v>
      </c>
      <c r="D1054" s="2" t="s">
        <v>122</v>
      </c>
      <c r="E1054" s="3">
        <v>42572</v>
      </c>
      <c r="F1054" s="3">
        <v>46224</v>
      </c>
      <c r="G1054" s="2">
        <v>2.875</v>
      </c>
      <c r="H1054" s="2">
        <v>55.668300000000002</v>
      </c>
      <c r="I1054" s="2" t="s">
        <v>46</v>
      </c>
    </row>
    <row r="1055" spans="1:9" x14ac:dyDescent="0.35">
      <c r="A1055" s="2" t="s">
        <v>404</v>
      </c>
      <c r="B1055" s="2">
        <v>101973000</v>
      </c>
      <c r="C1055" s="2" t="s">
        <v>405</v>
      </c>
      <c r="D1055" s="2" t="s">
        <v>109</v>
      </c>
      <c r="E1055" s="3">
        <v>45574</v>
      </c>
      <c r="F1055" s="3">
        <v>11605</v>
      </c>
      <c r="G1055" s="2">
        <v>10.75</v>
      </c>
      <c r="H1055" s="2">
        <v>-175.97040000000001</v>
      </c>
      <c r="I1055" s="2">
        <v>100</v>
      </c>
    </row>
    <row r="1056" spans="1:9" x14ac:dyDescent="0.35">
      <c r="A1056" s="2" t="s">
        <v>658</v>
      </c>
      <c r="B1056" s="2">
        <v>750000000</v>
      </c>
      <c r="C1056" s="2" t="s">
        <v>23</v>
      </c>
      <c r="D1056" s="2" t="s">
        <v>109</v>
      </c>
      <c r="E1056" s="3">
        <v>45414</v>
      </c>
      <c r="F1056" s="3">
        <v>47240</v>
      </c>
      <c r="G1056" s="2">
        <v>5.4279999999999999</v>
      </c>
      <c r="H1056" s="2">
        <v>63.246200000000002</v>
      </c>
      <c r="I1056" s="2">
        <v>100</v>
      </c>
    </row>
    <row r="1057" spans="1:9" x14ac:dyDescent="0.35">
      <c r="A1057" s="2" t="s">
        <v>374</v>
      </c>
      <c r="B1057" s="2">
        <v>19077318400</v>
      </c>
      <c r="C1057" s="2" t="s">
        <v>15</v>
      </c>
      <c r="D1057" s="2" t="s">
        <v>116</v>
      </c>
      <c r="E1057" s="3">
        <v>45314</v>
      </c>
      <c r="F1057" s="3">
        <v>18074</v>
      </c>
      <c r="G1057" s="2">
        <v>3</v>
      </c>
      <c r="H1057" s="2">
        <v>15.863099999999999</v>
      </c>
      <c r="I1057" s="2">
        <v>96.528000000000006</v>
      </c>
    </row>
    <row r="1058" spans="1:9" x14ac:dyDescent="0.35">
      <c r="A1058" s="2" t="s">
        <v>659</v>
      </c>
      <c r="B1058" s="2">
        <v>379700000</v>
      </c>
      <c r="C1058" s="2" t="s">
        <v>276</v>
      </c>
      <c r="D1058" s="2" t="s">
        <v>263</v>
      </c>
      <c r="E1058" s="3">
        <v>45098</v>
      </c>
      <c r="F1058" s="3">
        <v>30497</v>
      </c>
      <c r="G1058" s="2">
        <v>9.25</v>
      </c>
      <c r="H1058" s="2">
        <v>215.3133</v>
      </c>
      <c r="I1058" s="2">
        <v>99.013999999999996</v>
      </c>
    </row>
    <row r="1059" spans="1:9" x14ac:dyDescent="0.35">
      <c r="A1059" s="2" t="s">
        <v>236</v>
      </c>
      <c r="B1059" s="2">
        <v>473310000</v>
      </c>
      <c r="C1059" s="2" t="s">
        <v>15</v>
      </c>
      <c r="D1059" s="2" t="s">
        <v>69</v>
      </c>
      <c r="E1059" s="3">
        <v>44902</v>
      </c>
      <c r="F1059" s="3">
        <v>46728</v>
      </c>
      <c r="G1059" s="2">
        <v>0.8</v>
      </c>
      <c r="H1059" s="2">
        <v>-2213.7669999999998</v>
      </c>
      <c r="I1059" s="2">
        <v>100</v>
      </c>
    </row>
    <row r="1060" spans="1:9" x14ac:dyDescent="0.35">
      <c r="A1060" s="2" t="s">
        <v>547</v>
      </c>
      <c r="B1060" s="2">
        <v>1098400000</v>
      </c>
      <c r="C1060" s="2" t="s">
        <v>15</v>
      </c>
      <c r="D1060" s="2" t="s">
        <v>69</v>
      </c>
      <c r="E1060" s="3">
        <v>43742</v>
      </c>
      <c r="F1060" s="3">
        <v>46299</v>
      </c>
      <c r="G1060" s="2">
        <v>0.3</v>
      </c>
      <c r="H1060" s="2">
        <v>20.666</v>
      </c>
      <c r="I1060" s="2">
        <v>99.778999999999996</v>
      </c>
    </row>
    <row r="1061" spans="1:9" x14ac:dyDescent="0.35">
      <c r="A1061" s="2" t="s">
        <v>159</v>
      </c>
      <c r="B1061" s="2">
        <v>572960000</v>
      </c>
      <c r="C1061" s="2" t="s">
        <v>20</v>
      </c>
      <c r="D1061" s="2" t="s">
        <v>21</v>
      </c>
      <c r="E1061" s="3">
        <v>44804</v>
      </c>
      <c r="F1061" s="3">
        <v>19236</v>
      </c>
      <c r="G1061" s="2">
        <v>3.4329999999999998</v>
      </c>
      <c r="H1061" s="2">
        <v>68.747200000000007</v>
      </c>
      <c r="I1061" s="2">
        <v>100</v>
      </c>
    </row>
    <row r="1062" spans="1:9" x14ac:dyDescent="0.35">
      <c r="A1062" s="2" t="s">
        <v>254</v>
      </c>
      <c r="B1062" s="2">
        <v>1782300000</v>
      </c>
      <c r="C1062" s="2" t="s">
        <v>15</v>
      </c>
      <c r="D1062" s="2" t="s">
        <v>116</v>
      </c>
      <c r="E1062" s="3">
        <v>41778</v>
      </c>
      <c r="F1062" s="3">
        <v>46161</v>
      </c>
      <c r="G1062" s="2">
        <v>2.375</v>
      </c>
      <c r="H1062" s="2">
        <v>31.3904</v>
      </c>
      <c r="I1062" s="2">
        <v>98.494</v>
      </c>
    </row>
    <row r="1063" spans="1:9" x14ac:dyDescent="0.35">
      <c r="A1063" s="2" t="s">
        <v>660</v>
      </c>
      <c r="B1063" s="2">
        <v>53395000</v>
      </c>
      <c r="C1063" s="2" t="s">
        <v>287</v>
      </c>
      <c r="D1063" s="2" t="s">
        <v>30</v>
      </c>
      <c r="E1063" s="3">
        <v>45933</v>
      </c>
      <c r="F1063" s="3">
        <v>47102</v>
      </c>
      <c r="G1063" s="2">
        <v>4.9329999999999998</v>
      </c>
      <c r="H1063" s="2" t="s">
        <v>51</v>
      </c>
      <c r="I1063" s="2">
        <v>100</v>
      </c>
    </row>
    <row r="1064" spans="1:9" x14ac:dyDescent="0.35">
      <c r="A1064" s="2" t="s">
        <v>661</v>
      </c>
      <c r="B1064" s="2">
        <v>877950000</v>
      </c>
      <c r="C1064" s="2" t="s">
        <v>15</v>
      </c>
      <c r="D1064" s="2" t="s">
        <v>116</v>
      </c>
      <c r="E1064" s="3">
        <v>45910</v>
      </c>
      <c r="F1064" s="3">
        <v>11850</v>
      </c>
      <c r="G1064" s="2">
        <v>3.375</v>
      </c>
      <c r="H1064" s="2">
        <v>82.522900000000007</v>
      </c>
      <c r="I1064" s="2">
        <v>99.742999999999995</v>
      </c>
    </row>
    <row r="1065" spans="1:9" x14ac:dyDescent="0.35">
      <c r="A1065" s="2" t="s">
        <v>52</v>
      </c>
      <c r="B1065" s="2">
        <v>132684000</v>
      </c>
      <c r="C1065" s="2" t="s">
        <v>53</v>
      </c>
      <c r="D1065" s="2" t="s">
        <v>54</v>
      </c>
      <c r="E1065" s="3">
        <v>45685</v>
      </c>
      <c r="F1065" s="3">
        <v>11410</v>
      </c>
      <c r="G1065" s="2">
        <v>1.35</v>
      </c>
      <c r="H1065" s="2">
        <v>88.691900000000004</v>
      </c>
      <c r="I1065" s="2">
        <v>100.1</v>
      </c>
    </row>
    <row r="1066" spans="1:9" x14ac:dyDescent="0.35">
      <c r="A1066" s="2" t="s">
        <v>134</v>
      </c>
      <c r="B1066" s="2">
        <v>138030000</v>
      </c>
      <c r="C1066" s="2" t="s">
        <v>93</v>
      </c>
      <c r="D1066" s="2" t="s">
        <v>135</v>
      </c>
      <c r="E1066" s="3">
        <v>45684</v>
      </c>
      <c r="F1066" s="3">
        <v>10985</v>
      </c>
      <c r="G1066" s="2">
        <v>3.45</v>
      </c>
      <c r="H1066" s="2">
        <v>120.5278</v>
      </c>
      <c r="I1066" s="2">
        <v>100</v>
      </c>
    </row>
    <row r="1067" spans="1:9" x14ac:dyDescent="0.35">
      <c r="A1067" s="2" t="s">
        <v>662</v>
      </c>
      <c r="B1067" s="2">
        <v>77933950</v>
      </c>
      <c r="C1067" s="2" t="s">
        <v>287</v>
      </c>
      <c r="D1067" s="2" t="s">
        <v>30</v>
      </c>
      <c r="E1067" s="3">
        <v>45635</v>
      </c>
      <c r="F1067" s="3">
        <v>46821</v>
      </c>
      <c r="G1067" s="2">
        <v>4.6609999999999996</v>
      </c>
      <c r="H1067" s="2" t="s">
        <v>51</v>
      </c>
      <c r="I1067" s="2">
        <v>100</v>
      </c>
    </row>
    <row r="1068" spans="1:9" x14ac:dyDescent="0.35">
      <c r="A1068" s="2" t="s">
        <v>513</v>
      </c>
      <c r="B1068" s="2">
        <v>100495800</v>
      </c>
      <c r="C1068" s="2" t="s">
        <v>15</v>
      </c>
      <c r="D1068" s="2" t="s">
        <v>91</v>
      </c>
      <c r="E1068" s="3">
        <v>45594</v>
      </c>
      <c r="F1068" s="3">
        <v>47420</v>
      </c>
      <c r="G1068" s="2">
        <v>7</v>
      </c>
      <c r="H1068" s="2">
        <v>301.7165</v>
      </c>
      <c r="I1068" s="2">
        <v>100</v>
      </c>
    </row>
    <row r="1069" spans="1:9" x14ac:dyDescent="0.35">
      <c r="A1069" s="2" t="s">
        <v>222</v>
      </c>
      <c r="B1069" s="2">
        <v>814650000</v>
      </c>
      <c r="C1069" s="2" t="s">
        <v>15</v>
      </c>
      <c r="D1069" s="2" t="s">
        <v>30</v>
      </c>
      <c r="E1069" s="3">
        <v>45596</v>
      </c>
      <c r="F1069" s="3">
        <v>47238</v>
      </c>
      <c r="G1069" s="2">
        <v>2.875</v>
      </c>
      <c r="H1069" s="2">
        <v>57.274799999999999</v>
      </c>
      <c r="I1069" s="2">
        <v>99.504000000000005</v>
      </c>
    </row>
    <row r="1070" spans="1:9" x14ac:dyDescent="0.35">
      <c r="A1070" s="2" t="s">
        <v>663</v>
      </c>
      <c r="B1070" s="2">
        <v>117550000</v>
      </c>
      <c r="C1070" s="2" t="s">
        <v>53</v>
      </c>
      <c r="D1070" s="2" t="s">
        <v>54</v>
      </c>
      <c r="E1070" s="3">
        <v>45538</v>
      </c>
      <c r="F1070" s="3">
        <v>13030</v>
      </c>
      <c r="G1070" s="2">
        <v>1.2</v>
      </c>
      <c r="H1070" s="2">
        <v>77.188100000000006</v>
      </c>
      <c r="I1070" s="2">
        <v>100.35899999999999</v>
      </c>
    </row>
    <row r="1071" spans="1:9" x14ac:dyDescent="0.35">
      <c r="A1071" s="2" t="s">
        <v>596</v>
      </c>
      <c r="B1071" s="2">
        <v>445400000</v>
      </c>
      <c r="C1071" s="2" t="s">
        <v>15</v>
      </c>
      <c r="D1071" s="2" t="s">
        <v>116</v>
      </c>
      <c r="E1071" s="3">
        <v>45560</v>
      </c>
      <c r="F1071" s="3">
        <v>11713</v>
      </c>
      <c r="G1071" s="2">
        <v>3.875</v>
      </c>
      <c r="H1071" s="2">
        <v>133.17850000000001</v>
      </c>
      <c r="I1071" s="2">
        <v>99.697000000000003</v>
      </c>
    </row>
    <row r="1072" spans="1:9" x14ac:dyDescent="0.35">
      <c r="A1072" s="2" t="s">
        <v>664</v>
      </c>
      <c r="B1072" s="2">
        <v>542700000</v>
      </c>
      <c r="C1072" s="2" t="s">
        <v>15</v>
      </c>
      <c r="D1072" s="2" t="s">
        <v>43</v>
      </c>
      <c r="E1072" s="3">
        <v>45433</v>
      </c>
      <c r="F1072" s="3">
        <v>11458</v>
      </c>
      <c r="G1072" s="2">
        <v>3.5</v>
      </c>
      <c r="H1072" s="2">
        <v>69.238500000000002</v>
      </c>
      <c r="I1072" s="2">
        <v>99.817999999999998</v>
      </c>
    </row>
    <row r="1073" spans="1:9" x14ac:dyDescent="0.35">
      <c r="A1073" s="2" t="s">
        <v>164</v>
      </c>
      <c r="B1073" s="2">
        <v>540800000</v>
      </c>
      <c r="C1073" s="2" t="s">
        <v>15</v>
      </c>
      <c r="D1073" s="2" t="s">
        <v>30</v>
      </c>
      <c r="E1073" s="3">
        <v>45441</v>
      </c>
      <c r="F1073" s="3">
        <v>11107</v>
      </c>
      <c r="G1073" s="2">
        <v>4.375</v>
      </c>
      <c r="H1073" s="2">
        <v>102.8507</v>
      </c>
      <c r="I1073" s="2">
        <v>99.912000000000006</v>
      </c>
    </row>
    <row r="1074" spans="1:9" x14ac:dyDescent="0.35">
      <c r="A1074" s="2" t="s">
        <v>216</v>
      </c>
      <c r="B1074" s="2">
        <v>547400000</v>
      </c>
      <c r="C1074" s="2" t="s">
        <v>15</v>
      </c>
      <c r="D1074" s="2" t="s">
        <v>37</v>
      </c>
      <c r="E1074" s="3">
        <v>45306</v>
      </c>
      <c r="F1074" s="3">
        <v>47133</v>
      </c>
      <c r="G1074" s="2">
        <v>3.2120000000000002</v>
      </c>
      <c r="H1074" s="2">
        <v>33.576099999999997</v>
      </c>
      <c r="I1074" s="2">
        <v>100</v>
      </c>
    </row>
    <row r="1075" spans="1:9" x14ac:dyDescent="0.35">
      <c r="A1075" s="2" t="s">
        <v>268</v>
      </c>
      <c r="B1075" s="2">
        <v>708890000</v>
      </c>
      <c r="C1075" s="2" t="s">
        <v>15</v>
      </c>
      <c r="D1075" s="2" t="s">
        <v>35</v>
      </c>
      <c r="E1075" s="3">
        <v>45253</v>
      </c>
      <c r="F1075" s="3">
        <v>11101</v>
      </c>
      <c r="G1075" s="2">
        <v>3.85</v>
      </c>
      <c r="H1075" s="2">
        <v>53.201900000000002</v>
      </c>
      <c r="I1075" s="2">
        <v>99.825999999999993</v>
      </c>
    </row>
    <row r="1076" spans="1:9" x14ac:dyDescent="0.35">
      <c r="A1076" s="2" t="s">
        <v>665</v>
      </c>
      <c r="B1076" s="2">
        <v>600000000</v>
      </c>
      <c r="C1076" s="2" t="s">
        <v>23</v>
      </c>
      <c r="D1076" s="2" t="s">
        <v>43</v>
      </c>
      <c r="E1076" s="3">
        <v>43921</v>
      </c>
      <c r="F1076" s="3">
        <v>11049</v>
      </c>
      <c r="G1076" s="2">
        <v>3.35</v>
      </c>
      <c r="H1076" s="2">
        <v>39.759</v>
      </c>
      <c r="I1076" s="2">
        <v>99.772000000000006</v>
      </c>
    </row>
    <row r="1077" spans="1:9" x14ac:dyDescent="0.35">
      <c r="A1077" s="2" t="s">
        <v>666</v>
      </c>
      <c r="B1077" s="2">
        <v>484470000</v>
      </c>
      <c r="C1077" s="2" t="s">
        <v>63</v>
      </c>
      <c r="D1077" s="2" t="s">
        <v>43</v>
      </c>
      <c r="E1077" s="3">
        <v>44390</v>
      </c>
      <c r="F1077" s="3">
        <v>12248</v>
      </c>
      <c r="G1077" s="2">
        <v>1.75</v>
      </c>
      <c r="H1077" s="2">
        <v>71.998800000000003</v>
      </c>
      <c r="I1077" s="2">
        <v>99.841999999999999</v>
      </c>
    </row>
    <row r="1078" spans="1:9" x14ac:dyDescent="0.35">
      <c r="A1078" s="2" t="s">
        <v>667</v>
      </c>
      <c r="B1078" s="2">
        <v>579400000</v>
      </c>
      <c r="C1078" s="2" t="s">
        <v>15</v>
      </c>
      <c r="D1078" s="2" t="s">
        <v>69</v>
      </c>
      <c r="E1078" s="3">
        <v>44483</v>
      </c>
      <c r="F1078" s="3">
        <v>46674</v>
      </c>
      <c r="G1078" s="2">
        <v>0.5</v>
      </c>
      <c r="H1078" s="2">
        <v>38.441400000000002</v>
      </c>
      <c r="I1078" s="2">
        <v>99.671000000000006</v>
      </c>
    </row>
    <row r="1079" spans="1:9" x14ac:dyDescent="0.35">
      <c r="A1079" s="2" t="s">
        <v>668</v>
      </c>
      <c r="B1079" s="2">
        <v>49500000</v>
      </c>
      <c r="C1079" s="2" t="s">
        <v>131</v>
      </c>
      <c r="D1079" s="2" t="s">
        <v>186</v>
      </c>
      <c r="E1079" s="3">
        <v>46031</v>
      </c>
      <c r="F1079" s="3">
        <v>47127</v>
      </c>
      <c r="G1079" s="2">
        <v>4.6100000000000003</v>
      </c>
      <c r="H1079" s="2" t="s">
        <v>51</v>
      </c>
      <c r="I1079" s="2" t="s">
        <v>46</v>
      </c>
    </row>
    <row r="1080" spans="1:9" x14ac:dyDescent="0.35">
      <c r="A1080" s="2" t="s">
        <v>669</v>
      </c>
      <c r="B1080" s="2">
        <v>1750650000</v>
      </c>
      <c r="C1080" s="2" t="s">
        <v>15</v>
      </c>
      <c r="D1080" s="2" t="s">
        <v>91</v>
      </c>
      <c r="E1080" s="3">
        <v>45925</v>
      </c>
      <c r="F1080" s="3">
        <v>46107</v>
      </c>
      <c r="G1080" s="2">
        <v>0</v>
      </c>
      <c r="H1080" s="2">
        <v>-13.2475</v>
      </c>
      <c r="I1080" s="2">
        <v>99.028999999999996</v>
      </c>
    </row>
    <row r="1081" spans="1:9" x14ac:dyDescent="0.35">
      <c r="A1081" s="2" t="s">
        <v>502</v>
      </c>
      <c r="B1081" s="2">
        <v>379990000</v>
      </c>
      <c r="C1081" s="2" t="s">
        <v>15</v>
      </c>
      <c r="D1081" s="2" t="s">
        <v>35</v>
      </c>
      <c r="E1081" s="3">
        <v>45849</v>
      </c>
      <c r="F1081" s="3">
        <v>46579</v>
      </c>
      <c r="G1081" s="2">
        <v>2.681</v>
      </c>
      <c r="H1081" s="2" t="s">
        <v>51</v>
      </c>
      <c r="I1081" s="2">
        <v>100</v>
      </c>
    </row>
    <row r="1082" spans="1:9" x14ac:dyDescent="0.35">
      <c r="A1082" s="2" t="s">
        <v>670</v>
      </c>
      <c r="B1082" s="2">
        <v>510000000</v>
      </c>
      <c r="C1082" s="2" t="s">
        <v>23</v>
      </c>
      <c r="D1082" s="2" t="s">
        <v>61</v>
      </c>
      <c r="E1082" s="3">
        <v>45694</v>
      </c>
      <c r="F1082" s="3">
        <v>11017</v>
      </c>
      <c r="G1082" s="2">
        <v>6.75</v>
      </c>
      <c r="H1082" s="2">
        <v>199.6841</v>
      </c>
      <c r="I1082" s="2">
        <v>100</v>
      </c>
    </row>
    <row r="1083" spans="1:9" x14ac:dyDescent="0.35">
      <c r="A1083" s="2" t="s">
        <v>671</v>
      </c>
      <c r="B1083" s="2">
        <v>500000000</v>
      </c>
      <c r="C1083" s="2" t="s">
        <v>23</v>
      </c>
      <c r="D1083" s="2" t="s">
        <v>122</v>
      </c>
      <c r="E1083" s="3">
        <v>45245</v>
      </c>
      <c r="F1083" s="3">
        <v>47072</v>
      </c>
      <c r="G1083" s="2">
        <v>5.6950000000000003</v>
      </c>
      <c r="H1083" s="2">
        <v>75.451700000000002</v>
      </c>
      <c r="I1083" s="2" t="s">
        <v>46</v>
      </c>
    </row>
    <row r="1084" spans="1:9" x14ac:dyDescent="0.35">
      <c r="A1084" s="2" t="s">
        <v>148</v>
      </c>
      <c r="B1084" s="2">
        <v>600000000</v>
      </c>
      <c r="C1084" s="2" t="s">
        <v>23</v>
      </c>
      <c r="D1084" s="2" t="s">
        <v>24</v>
      </c>
      <c r="E1084" s="3">
        <v>45083</v>
      </c>
      <c r="F1084" s="3">
        <v>46910</v>
      </c>
      <c r="G1084" s="2">
        <v>4.774</v>
      </c>
      <c r="H1084" s="2">
        <v>56.8063</v>
      </c>
      <c r="I1084" s="2">
        <v>100</v>
      </c>
    </row>
    <row r="1085" spans="1:9" x14ac:dyDescent="0.35">
      <c r="A1085" s="2" t="s">
        <v>211</v>
      </c>
      <c r="B1085" s="2">
        <v>1000000000</v>
      </c>
      <c r="C1085" s="2" t="s">
        <v>23</v>
      </c>
      <c r="D1085" s="2" t="s">
        <v>146</v>
      </c>
      <c r="E1085" s="3">
        <v>44937</v>
      </c>
      <c r="F1085" s="3">
        <v>12065</v>
      </c>
      <c r="G1085" s="2">
        <v>4.625</v>
      </c>
      <c r="H1085" s="2">
        <v>2.2595999999999998</v>
      </c>
      <c r="I1085" s="2">
        <v>99.628</v>
      </c>
    </row>
    <row r="1086" spans="1:9" x14ac:dyDescent="0.35">
      <c r="A1086" s="2" t="s">
        <v>672</v>
      </c>
      <c r="B1086" s="2">
        <v>750000000</v>
      </c>
      <c r="C1086" s="2" t="s">
        <v>23</v>
      </c>
      <c r="D1086" s="2" t="s">
        <v>43</v>
      </c>
      <c r="E1086" s="3">
        <v>43874</v>
      </c>
      <c r="F1086" s="3">
        <v>11002</v>
      </c>
      <c r="G1086" s="2">
        <v>2.15</v>
      </c>
      <c r="H1086" s="2">
        <v>31.672799999999999</v>
      </c>
      <c r="I1086" s="2">
        <v>99.588999999999999</v>
      </c>
    </row>
    <row r="1087" spans="1:9" x14ac:dyDescent="0.35">
      <c r="A1087" s="2" t="s">
        <v>673</v>
      </c>
      <c r="B1087" s="2">
        <v>400000000</v>
      </c>
      <c r="C1087" s="2" t="s">
        <v>23</v>
      </c>
      <c r="D1087" s="2" t="s">
        <v>64</v>
      </c>
      <c r="E1087" s="3">
        <v>44334</v>
      </c>
      <c r="F1087" s="3">
        <v>46919</v>
      </c>
      <c r="G1087" s="2">
        <v>4.125</v>
      </c>
      <c r="H1087" s="2">
        <v>146.0676</v>
      </c>
      <c r="I1087" s="2">
        <v>100</v>
      </c>
    </row>
    <row r="1088" spans="1:9" x14ac:dyDescent="0.35">
      <c r="A1088" s="2" t="s">
        <v>674</v>
      </c>
      <c r="B1088" s="2">
        <v>1500000000</v>
      </c>
      <c r="C1088" s="2" t="s">
        <v>23</v>
      </c>
      <c r="D1088" s="2" t="s">
        <v>43</v>
      </c>
      <c r="E1088" s="3">
        <v>44355</v>
      </c>
      <c r="F1088" s="3">
        <v>46919</v>
      </c>
      <c r="G1088" s="2">
        <v>1.9</v>
      </c>
      <c r="H1088" s="2">
        <v>43.629600000000003</v>
      </c>
      <c r="I1088" s="2">
        <v>99.941000000000003</v>
      </c>
    </row>
    <row r="1089" spans="1:9" x14ac:dyDescent="0.35">
      <c r="A1089" s="2" t="s">
        <v>398</v>
      </c>
      <c r="B1089" s="2">
        <v>1000000000</v>
      </c>
      <c r="C1089" s="2" t="s">
        <v>23</v>
      </c>
      <c r="D1089" s="2" t="s">
        <v>43</v>
      </c>
      <c r="E1089" s="3">
        <v>44375</v>
      </c>
      <c r="F1089" s="3">
        <v>46188</v>
      </c>
      <c r="G1089" s="2">
        <v>3.375</v>
      </c>
      <c r="H1089" s="2">
        <v>114.95740000000001</v>
      </c>
      <c r="I1089" s="2">
        <v>100</v>
      </c>
    </row>
    <row r="1090" spans="1:9" x14ac:dyDescent="0.35">
      <c r="A1090" s="2" t="s">
        <v>656</v>
      </c>
      <c r="B1090" s="2">
        <v>499850000</v>
      </c>
      <c r="C1090" s="2" t="s">
        <v>15</v>
      </c>
      <c r="D1090" s="2" t="s">
        <v>69</v>
      </c>
      <c r="E1090" s="3">
        <v>44818</v>
      </c>
      <c r="F1090" s="3">
        <v>47010</v>
      </c>
      <c r="G1090" s="2">
        <v>5.25</v>
      </c>
      <c r="H1090" s="2">
        <v>58.841099999999997</v>
      </c>
      <c r="I1090" s="2">
        <v>99.721000000000004</v>
      </c>
    </row>
    <row r="1091" spans="1:9" x14ac:dyDescent="0.35">
      <c r="A1091" s="2" t="s">
        <v>675</v>
      </c>
      <c r="B1091" s="2">
        <v>262240000</v>
      </c>
      <c r="C1091" s="2" t="s">
        <v>49</v>
      </c>
      <c r="D1091" s="2" t="s">
        <v>228</v>
      </c>
      <c r="E1091" s="3">
        <v>45957</v>
      </c>
      <c r="F1091" s="3">
        <v>11806</v>
      </c>
      <c r="G1091" s="2">
        <v>4.8815999999999997</v>
      </c>
      <c r="H1091" s="2" t="s">
        <v>51</v>
      </c>
      <c r="I1091" s="2">
        <v>100</v>
      </c>
    </row>
    <row r="1092" spans="1:9" x14ac:dyDescent="0.35">
      <c r="A1092" s="2" t="s">
        <v>676</v>
      </c>
      <c r="B1092" s="2">
        <v>574500000</v>
      </c>
      <c r="C1092" s="2" t="s">
        <v>15</v>
      </c>
      <c r="D1092" s="2" t="s">
        <v>69</v>
      </c>
      <c r="E1092" s="3">
        <v>45819</v>
      </c>
      <c r="F1092" s="3">
        <v>11851</v>
      </c>
      <c r="G1092" s="2">
        <v>3.75</v>
      </c>
      <c r="H1092" s="2">
        <v>109.35550000000001</v>
      </c>
      <c r="I1092" s="2">
        <v>99.372</v>
      </c>
    </row>
    <row r="1093" spans="1:9" x14ac:dyDescent="0.35">
      <c r="A1093" s="2" t="s">
        <v>108</v>
      </c>
      <c r="B1093" s="2">
        <v>605820000</v>
      </c>
      <c r="C1093" s="2" t="s">
        <v>405</v>
      </c>
      <c r="D1093" s="2" t="s">
        <v>109</v>
      </c>
      <c r="E1093" s="3">
        <v>45708</v>
      </c>
      <c r="F1093" s="3">
        <v>12835</v>
      </c>
      <c r="G1093" s="2">
        <v>0</v>
      </c>
      <c r="H1093" s="2">
        <v>-221.01660000000001</v>
      </c>
      <c r="I1093" s="2">
        <v>30.53</v>
      </c>
    </row>
    <row r="1094" spans="1:9" x14ac:dyDescent="0.35">
      <c r="A1094" s="2" t="s">
        <v>677</v>
      </c>
      <c r="B1094" s="2">
        <v>500000000</v>
      </c>
      <c r="C1094" s="2" t="s">
        <v>23</v>
      </c>
      <c r="D1094" s="2" t="s">
        <v>64</v>
      </c>
      <c r="E1094" s="3">
        <v>45679</v>
      </c>
      <c r="F1094" s="3">
        <v>46774</v>
      </c>
      <c r="G1094" s="2">
        <v>4.75</v>
      </c>
      <c r="H1094" s="2">
        <v>25.509</v>
      </c>
      <c r="I1094" s="2">
        <v>99.757000000000005</v>
      </c>
    </row>
    <row r="1095" spans="1:9" x14ac:dyDescent="0.35">
      <c r="A1095" s="2" t="s">
        <v>462</v>
      </c>
      <c r="B1095" s="2">
        <v>706290000</v>
      </c>
      <c r="C1095" s="2" t="s">
        <v>15</v>
      </c>
      <c r="D1095" s="2" t="s">
        <v>32</v>
      </c>
      <c r="E1095" s="3">
        <v>45595</v>
      </c>
      <c r="F1095" s="3">
        <v>12722</v>
      </c>
      <c r="G1095" s="2">
        <v>2.625</v>
      </c>
      <c r="H1095" s="2">
        <v>23.6767</v>
      </c>
      <c r="I1095" s="2">
        <v>99.143000000000001</v>
      </c>
    </row>
    <row r="1096" spans="1:9" x14ac:dyDescent="0.35">
      <c r="A1096" s="2" t="s">
        <v>216</v>
      </c>
      <c r="B1096" s="2">
        <v>821100000</v>
      </c>
      <c r="C1096" s="2" t="s">
        <v>15</v>
      </c>
      <c r="D1096" s="2" t="s">
        <v>37</v>
      </c>
      <c r="E1096" s="3">
        <v>45306</v>
      </c>
      <c r="F1096" s="3">
        <v>12434</v>
      </c>
      <c r="G1096" s="2">
        <v>3.5470000000000002</v>
      </c>
      <c r="H1096" s="2">
        <v>70.278599999999997</v>
      </c>
      <c r="I1096" s="2">
        <v>100</v>
      </c>
    </row>
    <row r="1097" spans="1:9" x14ac:dyDescent="0.35">
      <c r="A1097" s="2" t="s">
        <v>678</v>
      </c>
      <c r="B1097" s="2">
        <v>543050000</v>
      </c>
      <c r="C1097" s="2" t="s">
        <v>15</v>
      </c>
      <c r="D1097" s="2" t="s">
        <v>37</v>
      </c>
      <c r="E1097" s="3">
        <v>45112</v>
      </c>
      <c r="F1097" s="3">
        <v>46939</v>
      </c>
      <c r="G1097" s="2">
        <v>5.7009999999999996</v>
      </c>
      <c r="H1097" s="2">
        <v>71.766400000000004</v>
      </c>
      <c r="I1097" s="2">
        <v>100</v>
      </c>
    </row>
    <row r="1098" spans="1:9" x14ac:dyDescent="0.35">
      <c r="A1098" s="2" t="s">
        <v>17</v>
      </c>
      <c r="B1098" s="2">
        <v>811050000</v>
      </c>
      <c r="C1098" s="2" t="s">
        <v>15</v>
      </c>
      <c r="D1098" s="2" t="s">
        <v>18</v>
      </c>
      <c r="E1098" s="3">
        <v>44942</v>
      </c>
      <c r="F1098" s="3">
        <v>46950</v>
      </c>
      <c r="G1098" s="2">
        <v>4.875</v>
      </c>
      <c r="H1098" s="2">
        <v>44.217599999999997</v>
      </c>
      <c r="I1098" s="2">
        <v>99.552000000000007</v>
      </c>
    </row>
    <row r="1099" spans="1:9" x14ac:dyDescent="0.35">
      <c r="A1099" s="2" t="s">
        <v>101</v>
      </c>
      <c r="B1099" s="2">
        <v>1033600000</v>
      </c>
      <c r="C1099" s="2" t="s">
        <v>15</v>
      </c>
      <c r="D1099" s="2" t="s">
        <v>69</v>
      </c>
      <c r="E1099" s="3">
        <v>44879</v>
      </c>
      <c r="F1099" s="3">
        <v>11276</v>
      </c>
      <c r="G1099" s="2">
        <v>5.375</v>
      </c>
      <c r="H1099" s="2">
        <v>71.616399999999999</v>
      </c>
      <c r="I1099" s="2">
        <v>99.426000000000002</v>
      </c>
    </row>
    <row r="1100" spans="1:9" x14ac:dyDescent="0.35">
      <c r="A1100" s="2" t="s">
        <v>679</v>
      </c>
      <c r="B1100" s="2">
        <v>472800000</v>
      </c>
      <c r="C1100" s="2" t="s">
        <v>276</v>
      </c>
      <c r="D1100" s="2" t="s">
        <v>263</v>
      </c>
      <c r="E1100" s="3">
        <v>44239</v>
      </c>
      <c r="F1100" s="3">
        <v>46065</v>
      </c>
      <c r="G1100" s="2">
        <v>1.726</v>
      </c>
      <c r="H1100" s="2">
        <v>28.169499999999999</v>
      </c>
      <c r="I1100" s="2">
        <v>100</v>
      </c>
    </row>
    <row r="1101" spans="1:9" x14ac:dyDescent="0.35">
      <c r="A1101" s="2" t="s">
        <v>680</v>
      </c>
      <c r="B1101" s="2">
        <v>125470000</v>
      </c>
      <c r="C1101" s="2" t="s">
        <v>53</v>
      </c>
      <c r="D1101" s="2" t="s">
        <v>261</v>
      </c>
      <c r="E1101" s="3">
        <v>45959</v>
      </c>
      <c r="F1101" s="3">
        <v>11260</v>
      </c>
      <c r="G1101" s="2">
        <v>1.0349999999999999</v>
      </c>
      <c r="H1101" s="2">
        <v>95.792000000000002</v>
      </c>
      <c r="I1101" s="2">
        <v>100</v>
      </c>
    </row>
    <row r="1102" spans="1:9" x14ac:dyDescent="0.35">
      <c r="A1102" s="2" t="s">
        <v>681</v>
      </c>
      <c r="B1102" s="2">
        <v>68739450</v>
      </c>
      <c r="C1102" s="2" t="s">
        <v>287</v>
      </c>
      <c r="D1102" s="2" t="s">
        <v>30</v>
      </c>
      <c r="E1102" s="3">
        <v>45925</v>
      </c>
      <c r="F1102" s="3">
        <v>47021</v>
      </c>
      <c r="G1102" s="2">
        <v>4.601</v>
      </c>
      <c r="H1102" s="2" t="s">
        <v>51</v>
      </c>
      <c r="I1102" s="2">
        <v>100</v>
      </c>
    </row>
    <row r="1103" spans="1:9" x14ac:dyDescent="0.35">
      <c r="A1103" s="2" t="s">
        <v>108</v>
      </c>
      <c r="B1103" s="2">
        <v>3306000000</v>
      </c>
      <c r="C1103" s="2" t="s">
        <v>15</v>
      </c>
      <c r="D1103" s="2" t="s">
        <v>109</v>
      </c>
      <c r="E1103" s="3">
        <v>45756</v>
      </c>
      <c r="F1103" s="3">
        <v>13650</v>
      </c>
      <c r="G1103" s="2">
        <v>3.125</v>
      </c>
      <c r="H1103" s="2">
        <v>38.469499999999996</v>
      </c>
      <c r="I1103" s="2">
        <v>99.626999999999995</v>
      </c>
    </row>
    <row r="1104" spans="1:9" x14ac:dyDescent="0.35">
      <c r="A1104" s="2" t="s">
        <v>682</v>
      </c>
      <c r="B1104" s="2">
        <v>110350000</v>
      </c>
      <c r="C1104" s="2" t="s">
        <v>53</v>
      </c>
      <c r="D1104" s="2" t="s">
        <v>54</v>
      </c>
      <c r="E1104" s="3">
        <v>45680</v>
      </c>
      <c r="F1104" s="3">
        <v>11071</v>
      </c>
      <c r="G1104" s="2">
        <v>1.42</v>
      </c>
      <c r="H1104" s="2">
        <v>101.4186</v>
      </c>
      <c r="I1104" s="2">
        <v>100.005</v>
      </c>
    </row>
    <row r="1105" spans="1:9" x14ac:dyDescent="0.35">
      <c r="A1105" s="2" t="s">
        <v>670</v>
      </c>
      <c r="B1105" s="2">
        <v>518950000</v>
      </c>
      <c r="C1105" s="2" t="s">
        <v>15</v>
      </c>
      <c r="D1105" s="2" t="s">
        <v>61</v>
      </c>
      <c r="E1105" s="3">
        <v>45694</v>
      </c>
      <c r="F1105" s="3">
        <v>11017</v>
      </c>
      <c r="G1105" s="2">
        <v>5</v>
      </c>
      <c r="H1105" s="2">
        <v>182.7764</v>
      </c>
      <c r="I1105" s="2">
        <v>100</v>
      </c>
    </row>
    <row r="1106" spans="1:9" x14ac:dyDescent="0.35">
      <c r="A1106" s="2" t="s">
        <v>171</v>
      </c>
      <c r="B1106" s="2">
        <v>1058000000</v>
      </c>
      <c r="C1106" s="2" t="s">
        <v>15</v>
      </c>
      <c r="D1106" s="2" t="s">
        <v>35</v>
      </c>
      <c r="E1106" s="3">
        <v>45615</v>
      </c>
      <c r="F1106" s="3">
        <v>12012</v>
      </c>
      <c r="G1106" s="2">
        <v>3.375</v>
      </c>
      <c r="H1106" s="2">
        <v>86.403999999999996</v>
      </c>
      <c r="I1106" s="2">
        <v>99.790999999999997</v>
      </c>
    </row>
    <row r="1107" spans="1:9" x14ac:dyDescent="0.35">
      <c r="A1107" s="2" t="s">
        <v>268</v>
      </c>
      <c r="B1107" s="2">
        <v>230230000</v>
      </c>
      <c r="C1107" s="2" t="s">
        <v>49</v>
      </c>
      <c r="D1107" s="2" t="s">
        <v>35</v>
      </c>
      <c r="E1107" s="3">
        <v>45595</v>
      </c>
      <c r="F1107" s="3">
        <v>47421</v>
      </c>
      <c r="G1107" s="2">
        <v>5.3019999999999996</v>
      </c>
      <c r="H1107" s="2">
        <v>79.392200000000003</v>
      </c>
      <c r="I1107" s="2">
        <v>100</v>
      </c>
    </row>
    <row r="1108" spans="1:9" x14ac:dyDescent="0.35">
      <c r="A1108" s="2" t="s">
        <v>683</v>
      </c>
      <c r="B1108" s="2">
        <v>395160000</v>
      </c>
      <c r="C1108" s="2" t="s">
        <v>684</v>
      </c>
      <c r="D1108" s="2" t="s">
        <v>169</v>
      </c>
      <c r="E1108" s="3">
        <v>45390</v>
      </c>
      <c r="F1108" s="3">
        <v>47207</v>
      </c>
      <c r="G1108" s="2">
        <v>0</v>
      </c>
      <c r="H1108" s="2">
        <v>-1329.1216999999999</v>
      </c>
      <c r="I1108" s="2">
        <v>100</v>
      </c>
    </row>
    <row r="1109" spans="1:9" x14ac:dyDescent="0.35">
      <c r="A1109" s="2" t="s">
        <v>685</v>
      </c>
      <c r="B1109" s="2">
        <v>420000000</v>
      </c>
      <c r="C1109" s="2" t="s">
        <v>23</v>
      </c>
      <c r="D1109" s="2" t="s">
        <v>686</v>
      </c>
      <c r="E1109" s="3">
        <v>45223</v>
      </c>
      <c r="F1109" s="3">
        <v>47050</v>
      </c>
      <c r="G1109" s="2">
        <v>0</v>
      </c>
      <c r="H1109" s="2">
        <v>83.819900000000004</v>
      </c>
      <c r="I1109" s="2">
        <v>100</v>
      </c>
    </row>
    <row r="1110" spans="1:9" x14ac:dyDescent="0.35">
      <c r="A1110" s="2" t="s">
        <v>429</v>
      </c>
      <c r="B1110" s="2">
        <v>1186500000</v>
      </c>
      <c r="C1110" s="2" t="s">
        <v>15</v>
      </c>
      <c r="D1110" s="2" t="s">
        <v>32</v>
      </c>
      <c r="E1110" s="3">
        <v>44441</v>
      </c>
      <c r="F1110" s="3">
        <v>15487</v>
      </c>
      <c r="G1110" s="2">
        <v>1</v>
      </c>
      <c r="H1110" s="2">
        <v>103.9988</v>
      </c>
      <c r="I1110" s="2">
        <v>99.355000000000004</v>
      </c>
    </row>
    <row r="1111" spans="1:9" x14ac:dyDescent="0.35">
      <c r="A1111" s="2" t="s">
        <v>548</v>
      </c>
      <c r="B1111" s="2">
        <v>800000000</v>
      </c>
      <c r="C1111" s="2" t="s">
        <v>23</v>
      </c>
      <c r="D1111" s="2" t="s">
        <v>228</v>
      </c>
      <c r="E1111" s="3">
        <v>44662</v>
      </c>
      <c r="F1111" s="3">
        <v>11794</v>
      </c>
      <c r="G1111" s="2">
        <v>6.125</v>
      </c>
      <c r="H1111" s="2">
        <v>151.79470000000001</v>
      </c>
      <c r="I1111" s="2">
        <v>100</v>
      </c>
    </row>
    <row r="1112" spans="1:9" x14ac:dyDescent="0.35">
      <c r="A1112" s="2" t="s">
        <v>687</v>
      </c>
      <c r="B1112" s="2">
        <v>32492100</v>
      </c>
      <c r="C1112" s="2" t="s">
        <v>287</v>
      </c>
      <c r="D1112" s="2" t="s">
        <v>30</v>
      </c>
      <c r="E1112" s="3">
        <v>46037</v>
      </c>
      <c r="F1112" s="3">
        <v>47133</v>
      </c>
      <c r="G1112" s="2">
        <v>2.4009999999999998</v>
      </c>
      <c r="H1112" s="2" t="s">
        <v>51</v>
      </c>
      <c r="I1112" s="2">
        <v>100</v>
      </c>
    </row>
    <row r="1113" spans="1:9" x14ac:dyDescent="0.35">
      <c r="A1113" s="2" t="s">
        <v>688</v>
      </c>
      <c r="B1113" s="2">
        <v>370000000</v>
      </c>
      <c r="C1113" s="2" t="s">
        <v>23</v>
      </c>
      <c r="D1113" s="2" t="s">
        <v>43</v>
      </c>
      <c r="E1113" s="3">
        <v>41911</v>
      </c>
      <c r="F1113" s="3">
        <v>14062</v>
      </c>
      <c r="G1113" s="2">
        <v>3.9590000000000001</v>
      </c>
      <c r="H1113" s="2">
        <v>58.467300000000002</v>
      </c>
      <c r="I1113" s="2">
        <v>100</v>
      </c>
    </row>
    <row r="1114" spans="1:9" x14ac:dyDescent="0.35">
      <c r="A1114" s="2" t="s">
        <v>689</v>
      </c>
      <c r="B1114" s="2">
        <v>315090000</v>
      </c>
      <c r="C1114" s="2" t="s">
        <v>15</v>
      </c>
      <c r="D1114" s="2" t="s">
        <v>79</v>
      </c>
      <c r="E1114" s="3">
        <v>45196</v>
      </c>
      <c r="F1114" s="3">
        <v>47145</v>
      </c>
      <c r="G1114" s="2">
        <v>4</v>
      </c>
      <c r="H1114" s="2">
        <v>60.436799999999998</v>
      </c>
      <c r="I1114" s="2">
        <v>99.584999999999994</v>
      </c>
    </row>
    <row r="1115" spans="1:9" x14ac:dyDescent="0.35">
      <c r="A1115" s="2" t="s">
        <v>85</v>
      </c>
      <c r="B1115" s="2">
        <v>500000000</v>
      </c>
      <c r="C1115" s="2" t="s">
        <v>23</v>
      </c>
      <c r="D1115" s="2" t="s">
        <v>39</v>
      </c>
      <c r="E1115" s="3">
        <v>45125</v>
      </c>
      <c r="F1115" s="3">
        <v>46952</v>
      </c>
      <c r="G1115" s="2">
        <v>5</v>
      </c>
      <c r="H1115" s="2">
        <v>45.305799999999998</v>
      </c>
      <c r="I1115" s="2">
        <v>99.332999999999998</v>
      </c>
    </row>
    <row r="1116" spans="1:9" x14ac:dyDescent="0.35">
      <c r="A1116" s="2" t="s">
        <v>195</v>
      </c>
      <c r="B1116" s="2">
        <v>750000000</v>
      </c>
      <c r="C1116" s="2" t="s">
        <v>23</v>
      </c>
      <c r="D1116" s="2" t="s">
        <v>24</v>
      </c>
      <c r="E1116" s="3">
        <v>45132</v>
      </c>
      <c r="F1116" s="3">
        <v>12260</v>
      </c>
      <c r="G1116" s="2">
        <v>4.875</v>
      </c>
      <c r="H1116" s="2">
        <v>58.841700000000003</v>
      </c>
      <c r="I1116" s="2">
        <v>99.5</v>
      </c>
    </row>
    <row r="1117" spans="1:9" x14ac:dyDescent="0.35">
      <c r="A1117" s="2" t="s">
        <v>211</v>
      </c>
      <c r="B1117" s="2">
        <v>750000000</v>
      </c>
      <c r="C1117" s="2" t="s">
        <v>23</v>
      </c>
      <c r="D1117" s="2" t="s">
        <v>146</v>
      </c>
      <c r="E1117" s="3">
        <v>45084</v>
      </c>
      <c r="F1117" s="3">
        <v>46911</v>
      </c>
      <c r="G1117" s="2">
        <v>4</v>
      </c>
      <c r="H1117" s="2">
        <v>7.1832000000000003</v>
      </c>
      <c r="I1117" s="2">
        <v>99.57</v>
      </c>
    </row>
    <row r="1118" spans="1:9" x14ac:dyDescent="0.35">
      <c r="A1118" s="2" t="s">
        <v>527</v>
      </c>
      <c r="B1118" s="2">
        <v>709620000</v>
      </c>
      <c r="C1118" s="2" t="s">
        <v>15</v>
      </c>
      <c r="D1118" s="2" t="s">
        <v>32</v>
      </c>
      <c r="E1118" s="3">
        <v>44279</v>
      </c>
      <c r="F1118" s="3">
        <v>11406</v>
      </c>
      <c r="G1118" s="2">
        <v>0.625</v>
      </c>
      <c r="H1118" s="2">
        <v>82.5364</v>
      </c>
      <c r="I1118" s="2">
        <v>99.759</v>
      </c>
    </row>
    <row r="1119" spans="1:9" x14ac:dyDescent="0.35">
      <c r="A1119" s="2" t="s">
        <v>679</v>
      </c>
      <c r="B1119" s="2">
        <v>397900000</v>
      </c>
      <c r="C1119" s="2" t="s">
        <v>276</v>
      </c>
      <c r="D1119" s="2" t="s">
        <v>263</v>
      </c>
      <c r="E1119" s="3">
        <v>44414</v>
      </c>
      <c r="F1119" s="3">
        <v>11725</v>
      </c>
      <c r="G1119" s="2">
        <v>3.0950000000000002</v>
      </c>
      <c r="H1119" s="2">
        <v>151.1439</v>
      </c>
      <c r="I1119" s="2">
        <v>100</v>
      </c>
    </row>
    <row r="1120" spans="1:9" x14ac:dyDescent="0.35">
      <c r="A1120" s="2" t="s">
        <v>690</v>
      </c>
      <c r="B1120" s="2">
        <v>864600000</v>
      </c>
      <c r="C1120" s="2" t="s">
        <v>15</v>
      </c>
      <c r="D1120" s="2" t="s">
        <v>186</v>
      </c>
      <c r="E1120" s="3">
        <v>44481</v>
      </c>
      <c r="F1120" s="3">
        <v>46337</v>
      </c>
      <c r="G1120" s="2">
        <v>0.01</v>
      </c>
      <c r="H1120" s="2">
        <v>11.2394</v>
      </c>
      <c r="I1120" s="2">
        <v>100.976</v>
      </c>
    </row>
    <row r="1121" spans="1:9" x14ac:dyDescent="0.35">
      <c r="A1121" s="2" t="s">
        <v>142</v>
      </c>
      <c r="B1121" s="2">
        <v>508650000</v>
      </c>
      <c r="C1121" s="2" t="s">
        <v>15</v>
      </c>
      <c r="D1121" s="2" t="s">
        <v>116</v>
      </c>
      <c r="E1121" s="3">
        <v>44748</v>
      </c>
      <c r="F1121" s="3">
        <v>46574</v>
      </c>
      <c r="G1121" s="2">
        <v>4.75</v>
      </c>
      <c r="H1121" s="2">
        <v>52.309899999999999</v>
      </c>
      <c r="I1121" s="2">
        <v>99.760999999999996</v>
      </c>
    </row>
    <row r="1122" spans="1:9" x14ac:dyDescent="0.35">
      <c r="A1122" s="2" t="s">
        <v>527</v>
      </c>
      <c r="B1122" s="2">
        <v>985405000</v>
      </c>
      <c r="C1122" s="2" t="s">
        <v>15</v>
      </c>
      <c r="D1122" s="2" t="s">
        <v>32</v>
      </c>
      <c r="E1122" s="3">
        <v>45973</v>
      </c>
      <c r="F1122" s="3">
        <v>13466</v>
      </c>
      <c r="G1122" s="2">
        <v>4</v>
      </c>
      <c r="H1122" s="2">
        <v>120.25920000000001</v>
      </c>
      <c r="I1122" s="2">
        <v>98.947000000000003</v>
      </c>
    </row>
    <row r="1123" spans="1:9" x14ac:dyDescent="0.35">
      <c r="A1123" s="2" t="s">
        <v>464</v>
      </c>
      <c r="B1123" s="2">
        <v>54159000</v>
      </c>
      <c r="C1123" s="2" t="s">
        <v>287</v>
      </c>
      <c r="D1123" s="2" t="s">
        <v>30</v>
      </c>
      <c r="E1123" s="3">
        <v>46038</v>
      </c>
      <c r="F1123" s="3">
        <v>47134</v>
      </c>
      <c r="G1123" s="2">
        <v>2.4260000000000002</v>
      </c>
      <c r="H1123" s="2" t="s">
        <v>51</v>
      </c>
      <c r="I1123" s="2">
        <v>100</v>
      </c>
    </row>
    <row r="1124" spans="1:9" x14ac:dyDescent="0.35">
      <c r="A1124" s="2" t="s">
        <v>41</v>
      </c>
      <c r="B1124" s="2">
        <v>702900000</v>
      </c>
      <c r="C1124" s="2" t="s">
        <v>15</v>
      </c>
      <c r="D1124" s="2" t="s">
        <v>32</v>
      </c>
      <c r="E1124" s="3">
        <v>45932</v>
      </c>
      <c r="F1124" s="3">
        <v>47028</v>
      </c>
      <c r="G1124" s="2">
        <v>2.6659999999999999</v>
      </c>
      <c r="H1124" s="2" t="s">
        <v>51</v>
      </c>
      <c r="I1124" s="2">
        <v>100</v>
      </c>
    </row>
    <row r="1125" spans="1:9" x14ac:dyDescent="0.35">
      <c r="A1125" s="2" t="s">
        <v>691</v>
      </c>
      <c r="B1125" s="2">
        <v>400000000</v>
      </c>
      <c r="C1125" s="2" t="s">
        <v>23</v>
      </c>
      <c r="D1125" s="2" t="s">
        <v>94</v>
      </c>
      <c r="E1125" s="3">
        <v>45818</v>
      </c>
      <c r="F1125" s="3">
        <v>46914</v>
      </c>
      <c r="G1125" s="2">
        <v>4.2404945449999998</v>
      </c>
      <c r="H1125" s="2" t="s">
        <v>51</v>
      </c>
      <c r="I1125" s="2">
        <v>100</v>
      </c>
    </row>
    <row r="1126" spans="1:9" x14ac:dyDescent="0.35">
      <c r="A1126" s="2" t="s">
        <v>692</v>
      </c>
      <c r="B1126" s="2">
        <v>325350000</v>
      </c>
      <c r="C1126" s="2" t="s">
        <v>15</v>
      </c>
      <c r="D1126" s="2" t="s">
        <v>521</v>
      </c>
      <c r="E1126" s="3">
        <v>45736</v>
      </c>
      <c r="F1126" s="3">
        <v>11221</v>
      </c>
      <c r="G1126" s="2">
        <v>3.875</v>
      </c>
      <c r="H1126" s="2">
        <v>102.2353</v>
      </c>
      <c r="I1126" s="2">
        <v>99.741</v>
      </c>
    </row>
    <row r="1127" spans="1:9" x14ac:dyDescent="0.35">
      <c r="A1127" s="2" t="s">
        <v>200</v>
      </c>
      <c r="B1127" s="2">
        <v>526600000</v>
      </c>
      <c r="C1127" s="2" t="s">
        <v>15</v>
      </c>
      <c r="D1127" s="2" t="s">
        <v>32</v>
      </c>
      <c r="E1127" s="3">
        <v>45616</v>
      </c>
      <c r="F1127" s="3">
        <v>13566</v>
      </c>
      <c r="G1127" s="2">
        <v>4.125</v>
      </c>
      <c r="H1127" s="2">
        <v>131.72130000000001</v>
      </c>
      <c r="I1127" s="2">
        <v>99.262</v>
      </c>
    </row>
    <row r="1128" spans="1:9" x14ac:dyDescent="0.35">
      <c r="A1128" s="2" t="s">
        <v>95</v>
      </c>
      <c r="B1128" s="2">
        <v>651600000</v>
      </c>
      <c r="C1128" s="2" t="s">
        <v>15</v>
      </c>
      <c r="D1128" s="2" t="s">
        <v>64</v>
      </c>
      <c r="E1128" s="3">
        <v>45356</v>
      </c>
      <c r="F1128" s="3">
        <v>12483</v>
      </c>
      <c r="G1128" s="2">
        <v>4</v>
      </c>
      <c r="H1128" s="2">
        <v>88.826800000000006</v>
      </c>
      <c r="I1128" s="2">
        <v>99.846000000000004</v>
      </c>
    </row>
    <row r="1129" spans="1:9" x14ac:dyDescent="0.35">
      <c r="A1129" s="2" t="s">
        <v>693</v>
      </c>
      <c r="B1129" s="2">
        <v>500000000</v>
      </c>
      <c r="C1129" s="2" t="s">
        <v>23</v>
      </c>
      <c r="D1129" s="2" t="s">
        <v>39</v>
      </c>
      <c r="E1129" s="3">
        <v>45314</v>
      </c>
      <c r="F1129" s="3">
        <v>46410</v>
      </c>
      <c r="G1129" s="2">
        <v>4.875</v>
      </c>
      <c r="H1129" s="2">
        <v>58.9681</v>
      </c>
      <c r="I1129" s="2">
        <v>99.513000000000005</v>
      </c>
    </row>
    <row r="1130" spans="1:9" x14ac:dyDescent="0.35">
      <c r="A1130" s="2" t="s">
        <v>55</v>
      </c>
      <c r="B1130" s="2">
        <v>1000000000</v>
      </c>
      <c r="C1130" s="2" t="s">
        <v>23</v>
      </c>
      <c r="D1130" s="2" t="s">
        <v>56</v>
      </c>
      <c r="E1130" s="3">
        <v>45245</v>
      </c>
      <c r="F1130" s="3">
        <v>12373</v>
      </c>
      <c r="G1130" s="2">
        <v>5.6</v>
      </c>
      <c r="H1130" s="2">
        <v>70.795000000000002</v>
      </c>
      <c r="I1130" s="2">
        <v>100</v>
      </c>
    </row>
    <row r="1131" spans="1:9" x14ac:dyDescent="0.35">
      <c r="A1131" s="2" t="s">
        <v>694</v>
      </c>
      <c r="B1131" s="2">
        <v>300000000</v>
      </c>
      <c r="C1131" s="2" t="s">
        <v>23</v>
      </c>
      <c r="D1131" s="2" t="s">
        <v>169</v>
      </c>
      <c r="E1131" s="3">
        <v>45177</v>
      </c>
      <c r="F1131" s="3">
        <v>46273</v>
      </c>
      <c r="G1131" s="2">
        <v>5.9</v>
      </c>
      <c r="H1131" s="2">
        <v>81.647999999999996</v>
      </c>
      <c r="I1131" s="2">
        <v>99.927000000000007</v>
      </c>
    </row>
    <row r="1132" spans="1:9" x14ac:dyDescent="0.35">
      <c r="A1132" s="2" t="s">
        <v>695</v>
      </c>
      <c r="B1132" s="2">
        <v>246802240</v>
      </c>
      <c r="C1132" s="2" t="s">
        <v>15</v>
      </c>
      <c r="D1132" s="2" t="s">
        <v>69</v>
      </c>
      <c r="E1132" s="3">
        <v>42998</v>
      </c>
      <c r="F1132" s="3">
        <v>11312</v>
      </c>
      <c r="G1132" s="2">
        <v>4.25</v>
      </c>
      <c r="H1132" s="2">
        <v>189.10980000000001</v>
      </c>
      <c r="I1132" s="2" t="s">
        <v>46</v>
      </c>
    </row>
    <row r="1133" spans="1:9" x14ac:dyDescent="0.35">
      <c r="A1133" s="2" t="s">
        <v>605</v>
      </c>
      <c r="B1133" s="2">
        <v>850000000</v>
      </c>
      <c r="C1133" s="2" t="s">
        <v>23</v>
      </c>
      <c r="D1133" s="2" t="s">
        <v>43</v>
      </c>
      <c r="E1133" s="3">
        <v>43637</v>
      </c>
      <c r="F1133" s="3">
        <v>47290</v>
      </c>
      <c r="G1133" s="2">
        <v>3.4</v>
      </c>
      <c r="H1133" s="2">
        <v>74.635900000000007</v>
      </c>
      <c r="I1133" s="2">
        <v>99.814999999999998</v>
      </c>
    </row>
    <row r="1134" spans="1:9" x14ac:dyDescent="0.35">
      <c r="A1134" s="2" t="s">
        <v>83</v>
      </c>
      <c r="B1134" s="2">
        <v>561350000</v>
      </c>
      <c r="C1134" s="2" t="s">
        <v>15</v>
      </c>
      <c r="D1134" s="2" t="s">
        <v>32</v>
      </c>
      <c r="E1134" s="3">
        <v>44011</v>
      </c>
      <c r="F1134" s="3">
        <v>29401</v>
      </c>
      <c r="G1134" s="2">
        <v>1.875</v>
      </c>
      <c r="H1134" s="2">
        <v>226.56639999999999</v>
      </c>
      <c r="I1134" s="2">
        <v>99.3</v>
      </c>
    </row>
    <row r="1135" spans="1:9" x14ac:dyDescent="0.35">
      <c r="A1135" s="2" t="s">
        <v>165</v>
      </c>
      <c r="B1135" s="2">
        <v>905840000</v>
      </c>
      <c r="C1135" s="2" t="s">
        <v>15</v>
      </c>
      <c r="D1135" s="2" t="s">
        <v>32</v>
      </c>
      <c r="E1135" s="3">
        <v>44579</v>
      </c>
      <c r="F1135" s="3">
        <v>12710</v>
      </c>
      <c r="G1135" s="2">
        <v>0.875</v>
      </c>
      <c r="H1135" s="2">
        <v>92.0488</v>
      </c>
      <c r="I1135" s="2">
        <v>98.216999999999999</v>
      </c>
    </row>
    <row r="1136" spans="1:9" x14ac:dyDescent="0.35">
      <c r="A1136" s="2" t="s">
        <v>669</v>
      </c>
      <c r="B1136" s="2">
        <v>2319000000</v>
      </c>
      <c r="C1136" s="2" t="s">
        <v>15</v>
      </c>
      <c r="D1136" s="2" t="s">
        <v>91</v>
      </c>
      <c r="E1136" s="3">
        <v>45988</v>
      </c>
      <c r="F1136" s="3">
        <v>46079</v>
      </c>
      <c r="G1136" s="2">
        <v>0</v>
      </c>
      <c r="H1136" s="2">
        <v>-13.2446</v>
      </c>
      <c r="I1136" s="2">
        <v>99.515000000000001</v>
      </c>
    </row>
    <row r="1137" spans="1:9" x14ac:dyDescent="0.35">
      <c r="A1137" s="2" t="s">
        <v>696</v>
      </c>
      <c r="B1137" s="2">
        <v>100000000</v>
      </c>
      <c r="C1137" s="2" t="s">
        <v>23</v>
      </c>
      <c r="D1137" s="2" t="s">
        <v>116</v>
      </c>
      <c r="E1137" s="3">
        <v>46034</v>
      </c>
      <c r="F1137" s="3">
        <v>13161</v>
      </c>
      <c r="G1137" s="2">
        <v>4.95</v>
      </c>
      <c r="H1137" s="2">
        <v>82.991200000000006</v>
      </c>
      <c r="I1137" s="2">
        <v>100</v>
      </c>
    </row>
    <row r="1138" spans="1:9" x14ac:dyDescent="0.35">
      <c r="A1138" s="2" t="s">
        <v>687</v>
      </c>
      <c r="B1138" s="2">
        <v>27076750</v>
      </c>
      <c r="C1138" s="2" t="s">
        <v>287</v>
      </c>
      <c r="D1138" s="2" t="s">
        <v>30</v>
      </c>
      <c r="E1138" s="3">
        <v>46037</v>
      </c>
      <c r="F1138" s="3">
        <v>47162</v>
      </c>
      <c r="G1138" s="2">
        <v>3.0659999999999998</v>
      </c>
      <c r="H1138" s="2" t="s">
        <v>51</v>
      </c>
      <c r="I1138" s="2">
        <v>101.834</v>
      </c>
    </row>
    <row r="1139" spans="1:9" x14ac:dyDescent="0.35">
      <c r="A1139" s="2" t="s">
        <v>697</v>
      </c>
      <c r="B1139" s="2">
        <v>640200000</v>
      </c>
      <c r="C1139" s="2" t="s">
        <v>15</v>
      </c>
      <c r="D1139" s="2" t="s">
        <v>69</v>
      </c>
      <c r="E1139" s="3">
        <v>45904</v>
      </c>
      <c r="F1139" s="3">
        <v>12301</v>
      </c>
      <c r="G1139" s="2">
        <v>3.5</v>
      </c>
      <c r="H1139" s="2">
        <v>106.0157</v>
      </c>
      <c r="I1139" s="2">
        <v>99.507000000000005</v>
      </c>
    </row>
    <row r="1140" spans="1:9" x14ac:dyDescent="0.35">
      <c r="A1140" s="2" t="s">
        <v>698</v>
      </c>
      <c r="B1140" s="2">
        <v>584300000</v>
      </c>
      <c r="C1140" s="2" t="s">
        <v>15</v>
      </c>
      <c r="D1140" s="2" t="s">
        <v>69</v>
      </c>
      <c r="E1140" s="3">
        <v>45848</v>
      </c>
      <c r="F1140" s="3">
        <v>11993</v>
      </c>
      <c r="G1140" s="2">
        <v>3.125</v>
      </c>
      <c r="H1140" s="2">
        <v>31.6037</v>
      </c>
      <c r="I1140" s="2">
        <v>99.617999999999995</v>
      </c>
    </row>
    <row r="1141" spans="1:9" x14ac:dyDescent="0.35">
      <c r="A1141" s="2" t="s">
        <v>211</v>
      </c>
      <c r="B1141" s="2">
        <v>420360000</v>
      </c>
      <c r="C1141" s="2" t="s">
        <v>93</v>
      </c>
      <c r="D1141" s="2" t="s">
        <v>146</v>
      </c>
      <c r="E1141" s="3">
        <v>45084</v>
      </c>
      <c r="F1141" s="3">
        <v>12212</v>
      </c>
      <c r="G1141" s="2">
        <v>3.3</v>
      </c>
      <c r="H1141" s="2">
        <v>51.944800000000001</v>
      </c>
      <c r="I1141" s="2">
        <v>100</v>
      </c>
    </row>
    <row r="1142" spans="1:9" x14ac:dyDescent="0.35">
      <c r="A1142" s="2" t="s">
        <v>398</v>
      </c>
      <c r="B1142" s="2">
        <v>375000000</v>
      </c>
      <c r="C1142" s="2" t="s">
        <v>23</v>
      </c>
      <c r="D1142" s="2" t="s">
        <v>43</v>
      </c>
      <c r="E1142" s="3">
        <v>44068</v>
      </c>
      <c r="F1142" s="3">
        <v>11216</v>
      </c>
      <c r="G1142" s="2">
        <v>3.75</v>
      </c>
      <c r="H1142" s="2">
        <v>163.5565</v>
      </c>
      <c r="I1142" s="2">
        <v>99</v>
      </c>
    </row>
    <row r="1143" spans="1:9" x14ac:dyDescent="0.35">
      <c r="A1143" s="2" t="s">
        <v>232</v>
      </c>
      <c r="B1143" s="2">
        <v>1000000000</v>
      </c>
      <c r="C1143" s="2" t="s">
        <v>23</v>
      </c>
      <c r="D1143" s="2" t="s">
        <v>43</v>
      </c>
      <c r="E1143" s="3">
        <v>44092</v>
      </c>
      <c r="F1143" s="3">
        <v>11219</v>
      </c>
      <c r="G1143" s="2">
        <v>1.5</v>
      </c>
      <c r="H1143" s="2">
        <v>51.085599999999999</v>
      </c>
      <c r="I1143" s="2">
        <v>99.888999999999996</v>
      </c>
    </row>
    <row r="1144" spans="1:9" x14ac:dyDescent="0.35">
      <c r="A1144" s="2" t="s">
        <v>685</v>
      </c>
      <c r="B1144" s="2">
        <v>350000000</v>
      </c>
      <c r="C1144" s="2" t="s">
        <v>23</v>
      </c>
      <c r="D1144" s="2" t="s">
        <v>686</v>
      </c>
      <c r="E1144" s="3">
        <v>45744</v>
      </c>
      <c r="F1144" s="3">
        <v>11045</v>
      </c>
      <c r="G1144" s="2">
        <v>0</v>
      </c>
      <c r="H1144" s="2">
        <v>38.6877</v>
      </c>
      <c r="I1144" s="2">
        <v>100</v>
      </c>
    </row>
    <row r="1145" spans="1:9" x14ac:dyDescent="0.35">
      <c r="A1145" s="2" t="s">
        <v>453</v>
      </c>
      <c r="B1145" s="2">
        <v>262200000</v>
      </c>
      <c r="C1145" s="2" t="s">
        <v>15</v>
      </c>
      <c r="D1145" s="2" t="s">
        <v>37</v>
      </c>
      <c r="E1145" s="3">
        <v>45637</v>
      </c>
      <c r="F1145" s="3">
        <v>11303</v>
      </c>
      <c r="G1145" s="2">
        <v>4.75</v>
      </c>
      <c r="H1145" s="2">
        <v>183.1591</v>
      </c>
      <c r="I1145" s="2">
        <v>100</v>
      </c>
    </row>
    <row r="1146" spans="1:9" x14ac:dyDescent="0.35">
      <c r="A1146" s="2" t="s">
        <v>699</v>
      </c>
      <c r="B1146" s="2">
        <v>500000000</v>
      </c>
      <c r="C1146" s="2" t="s">
        <v>23</v>
      </c>
      <c r="D1146" s="2" t="s">
        <v>94</v>
      </c>
      <c r="E1146" s="3">
        <v>45232</v>
      </c>
      <c r="F1146" s="3">
        <v>46267</v>
      </c>
      <c r="G1146" s="2">
        <v>6.7</v>
      </c>
      <c r="H1146" s="2">
        <v>57.720799999999997</v>
      </c>
      <c r="I1146" s="2">
        <v>99.941000000000003</v>
      </c>
    </row>
    <row r="1147" spans="1:9" x14ac:dyDescent="0.35">
      <c r="A1147" s="2" t="s">
        <v>649</v>
      </c>
      <c r="B1147" s="2">
        <v>817275000</v>
      </c>
      <c r="C1147" s="2" t="s">
        <v>15</v>
      </c>
      <c r="D1147" s="2" t="s">
        <v>35</v>
      </c>
      <c r="E1147" s="3">
        <v>45021</v>
      </c>
      <c r="F1147" s="3">
        <v>46117</v>
      </c>
      <c r="G1147" s="2">
        <v>4</v>
      </c>
      <c r="H1147" s="2">
        <v>23.679400000000001</v>
      </c>
      <c r="I1147" s="2">
        <v>99.733999999999995</v>
      </c>
    </row>
    <row r="1148" spans="1:9" x14ac:dyDescent="0.35">
      <c r="A1148" s="2" t="s">
        <v>108</v>
      </c>
      <c r="B1148" s="2">
        <v>1029750000</v>
      </c>
      <c r="C1148" s="2" t="s">
        <v>49</v>
      </c>
      <c r="D1148" s="2" t="s">
        <v>109</v>
      </c>
      <c r="E1148" s="3">
        <v>44978</v>
      </c>
      <c r="F1148" s="3">
        <v>46986</v>
      </c>
      <c r="G1148" s="2">
        <v>4.2</v>
      </c>
      <c r="H1148" s="2">
        <v>23.5244</v>
      </c>
      <c r="I1148" s="2">
        <v>99.83</v>
      </c>
    </row>
    <row r="1149" spans="1:9" x14ac:dyDescent="0.35">
      <c r="A1149" s="2" t="s">
        <v>552</v>
      </c>
      <c r="B1149" s="2">
        <v>400000000</v>
      </c>
      <c r="C1149" s="2" t="s">
        <v>23</v>
      </c>
      <c r="D1149" s="2" t="s">
        <v>81</v>
      </c>
      <c r="E1149" s="3">
        <v>43075</v>
      </c>
      <c r="F1149" s="3">
        <v>46727</v>
      </c>
      <c r="G1149" s="2">
        <v>3.75</v>
      </c>
      <c r="H1149" s="2">
        <v>77.9285</v>
      </c>
      <c r="I1149" s="2" t="s">
        <v>46</v>
      </c>
    </row>
    <row r="1150" spans="1:9" x14ac:dyDescent="0.35">
      <c r="A1150" s="2" t="s">
        <v>531</v>
      </c>
      <c r="B1150" s="2">
        <v>1896500000</v>
      </c>
      <c r="C1150" s="2" t="s">
        <v>276</v>
      </c>
      <c r="D1150" s="2" t="s">
        <v>263</v>
      </c>
      <c r="E1150" s="3">
        <v>43266</v>
      </c>
      <c r="F1150" s="3">
        <v>46919</v>
      </c>
      <c r="G1150" s="2">
        <v>3</v>
      </c>
      <c r="H1150" s="2">
        <v>11.648400000000001</v>
      </c>
      <c r="I1150" s="2">
        <v>100</v>
      </c>
    </row>
    <row r="1151" spans="1:9" x14ac:dyDescent="0.35">
      <c r="A1151" s="2" t="s">
        <v>560</v>
      </c>
      <c r="B1151" s="2">
        <v>1186800000</v>
      </c>
      <c r="C1151" s="2" t="s">
        <v>15</v>
      </c>
      <c r="D1151" s="2" t="s">
        <v>37</v>
      </c>
      <c r="E1151" s="3">
        <v>44382</v>
      </c>
      <c r="F1151" s="3">
        <v>47304</v>
      </c>
      <c r="G1151" s="2">
        <v>0.8</v>
      </c>
      <c r="H1151" s="2">
        <v>61.2883</v>
      </c>
      <c r="I1151" s="2">
        <v>99.953000000000003</v>
      </c>
    </row>
    <row r="1152" spans="1:9" x14ac:dyDescent="0.35">
      <c r="A1152" s="2" t="s">
        <v>700</v>
      </c>
      <c r="B1152" s="2">
        <v>590000000</v>
      </c>
      <c r="C1152" s="2" t="s">
        <v>15</v>
      </c>
      <c r="D1152" s="2" t="s">
        <v>116</v>
      </c>
      <c r="E1152" s="3">
        <v>44384</v>
      </c>
      <c r="F1152" s="3">
        <v>46941</v>
      </c>
      <c r="G1152" s="2">
        <v>0.75</v>
      </c>
      <c r="H1152" s="2">
        <v>86.921300000000002</v>
      </c>
      <c r="I1152" s="2">
        <v>99.504999999999995</v>
      </c>
    </row>
    <row r="1153" spans="1:9" x14ac:dyDescent="0.35">
      <c r="A1153" s="2" t="s">
        <v>258</v>
      </c>
      <c r="B1153" s="2">
        <v>586750000</v>
      </c>
      <c r="C1153" s="2" t="s">
        <v>15</v>
      </c>
      <c r="D1153" s="2" t="s">
        <v>18</v>
      </c>
      <c r="E1153" s="3">
        <v>44461</v>
      </c>
      <c r="F1153" s="3">
        <v>47383</v>
      </c>
      <c r="G1153" s="2">
        <v>0.5</v>
      </c>
      <c r="H1153" s="2">
        <v>63.571199999999997</v>
      </c>
      <c r="I1153" s="2">
        <v>99.850999999999999</v>
      </c>
    </row>
    <row r="1154" spans="1:9" x14ac:dyDescent="0.35">
      <c r="A1154" s="2" t="s">
        <v>701</v>
      </c>
      <c r="B1154" s="2">
        <v>1414000000</v>
      </c>
      <c r="C1154" s="2" t="s">
        <v>15</v>
      </c>
      <c r="D1154" s="2" t="s">
        <v>32</v>
      </c>
      <c r="E1154" s="3">
        <v>44615</v>
      </c>
      <c r="F1154" s="3">
        <v>46806</v>
      </c>
      <c r="G1154" s="2">
        <v>1.875</v>
      </c>
      <c r="H1154" s="2">
        <v>56.014000000000003</v>
      </c>
      <c r="I1154" s="2">
        <v>99.537999999999997</v>
      </c>
    </row>
    <row r="1155" spans="1:9" x14ac:dyDescent="0.35">
      <c r="A1155" s="2" t="s">
        <v>511</v>
      </c>
      <c r="B1155" s="2">
        <v>209280000</v>
      </c>
      <c r="C1155" s="2" t="s">
        <v>53</v>
      </c>
      <c r="D1155" s="2" t="s">
        <v>32</v>
      </c>
      <c r="E1155" s="3">
        <v>44777</v>
      </c>
      <c r="F1155" s="3">
        <v>46238</v>
      </c>
      <c r="G1155" s="2">
        <v>0.96750000000000003</v>
      </c>
      <c r="H1155" s="2">
        <v>30.058700000000002</v>
      </c>
      <c r="I1155" s="2">
        <v>100</v>
      </c>
    </row>
    <row r="1156" spans="1:9" x14ac:dyDescent="0.35">
      <c r="A1156" s="2" t="s">
        <v>544</v>
      </c>
      <c r="B1156" s="2">
        <v>990900000</v>
      </c>
      <c r="C1156" s="2" t="s">
        <v>15</v>
      </c>
      <c r="D1156" s="2" t="s">
        <v>64</v>
      </c>
      <c r="E1156" s="3">
        <v>44810</v>
      </c>
      <c r="F1156" s="3">
        <v>47002</v>
      </c>
      <c r="G1156" s="2">
        <v>4.0670000000000002</v>
      </c>
      <c r="H1156" s="2">
        <v>50.4377</v>
      </c>
      <c r="I1156" s="2">
        <v>100</v>
      </c>
    </row>
    <row r="1157" spans="1:9" x14ac:dyDescent="0.35">
      <c r="A1157" s="2" t="s">
        <v>230</v>
      </c>
      <c r="B1157" s="2">
        <v>581000000</v>
      </c>
      <c r="C1157" s="2" t="s">
        <v>15</v>
      </c>
      <c r="D1157" s="2" t="s">
        <v>30</v>
      </c>
      <c r="E1157" s="3">
        <v>45952</v>
      </c>
      <c r="F1157" s="3">
        <v>11435</v>
      </c>
      <c r="G1157" s="2">
        <v>2.75</v>
      </c>
      <c r="H1157" s="2">
        <v>65.742000000000004</v>
      </c>
      <c r="I1157" s="2">
        <v>99.501999999999995</v>
      </c>
    </row>
    <row r="1158" spans="1:9" x14ac:dyDescent="0.35">
      <c r="A1158" s="2" t="s">
        <v>702</v>
      </c>
      <c r="B1158" s="2">
        <v>540300000</v>
      </c>
      <c r="C1158" s="2" t="s">
        <v>15</v>
      </c>
      <c r="D1158" s="2" t="s">
        <v>116</v>
      </c>
      <c r="E1158" s="3">
        <v>45594</v>
      </c>
      <c r="F1158" s="3">
        <v>47467</v>
      </c>
      <c r="G1158" s="2">
        <v>4.25</v>
      </c>
      <c r="H1158" s="2">
        <v>117.7495</v>
      </c>
      <c r="I1158" s="2">
        <v>99.424000000000007</v>
      </c>
    </row>
    <row r="1159" spans="1:9" x14ac:dyDescent="0.35">
      <c r="A1159" s="2" t="s">
        <v>703</v>
      </c>
      <c r="B1159" s="2">
        <v>270320000</v>
      </c>
      <c r="C1159" s="2" t="s">
        <v>49</v>
      </c>
      <c r="D1159" s="2" t="s">
        <v>228</v>
      </c>
      <c r="E1159" s="3">
        <v>45534</v>
      </c>
      <c r="F1159" s="3">
        <v>11400</v>
      </c>
      <c r="G1159" s="2">
        <v>5.15</v>
      </c>
      <c r="H1159" s="2">
        <v>113.9362</v>
      </c>
      <c r="I1159" s="2">
        <v>99.710999999999999</v>
      </c>
    </row>
    <row r="1160" spans="1:9" x14ac:dyDescent="0.35">
      <c r="A1160" s="2" t="s">
        <v>704</v>
      </c>
      <c r="B1160" s="2">
        <v>757000000</v>
      </c>
      <c r="C1160" s="2" t="s">
        <v>23</v>
      </c>
      <c r="D1160" s="2" t="s">
        <v>146</v>
      </c>
      <c r="E1160" s="3">
        <v>45447</v>
      </c>
      <c r="F1160" s="3">
        <v>46542</v>
      </c>
      <c r="G1160" s="2">
        <v>4.5039113610000001</v>
      </c>
      <c r="H1160" s="2" t="s">
        <v>51</v>
      </c>
      <c r="I1160" s="2">
        <v>100</v>
      </c>
    </row>
    <row r="1161" spans="1:9" x14ac:dyDescent="0.35">
      <c r="A1161" s="2" t="s">
        <v>705</v>
      </c>
      <c r="B1161" s="2">
        <v>532140000</v>
      </c>
      <c r="C1161" s="2" t="s">
        <v>49</v>
      </c>
      <c r="D1161" s="2" t="s">
        <v>186</v>
      </c>
      <c r="E1161" s="3">
        <v>45217</v>
      </c>
      <c r="F1161" s="3">
        <v>12527</v>
      </c>
      <c r="G1161" s="2">
        <v>5.25</v>
      </c>
      <c r="H1161" s="2">
        <v>54.609299999999998</v>
      </c>
      <c r="I1161" s="2">
        <v>99.86</v>
      </c>
    </row>
    <row r="1162" spans="1:9" x14ac:dyDescent="0.35">
      <c r="A1162" s="2" t="s">
        <v>706</v>
      </c>
      <c r="B1162" s="2">
        <v>500000000</v>
      </c>
      <c r="C1162" s="2" t="s">
        <v>23</v>
      </c>
      <c r="D1162" s="2" t="s">
        <v>94</v>
      </c>
      <c r="E1162" s="3">
        <v>45168</v>
      </c>
      <c r="F1162" s="3">
        <v>46264</v>
      </c>
      <c r="G1162" s="2">
        <v>4.3626851149999997</v>
      </c>
      <c r="H1162" s="2" t="s">
        <v>51</v>
      </c>
      <c r="I1162" s="2">
        <v>100</v>
      </c>
    </row>
    <row r="1163" spans="1:9" x14ac:dyDescent="0.35">
      <c r="A1163" s="2" t="s">
        <v>419</v>
      </c>
      <c r="B1163" s="2">
        <v>1170400000</v>
      </c>
      <c r="C1163" s="2" t="s">
        <v>15</v>
      </c>
      <c r="D1163" s="2" t="s">
        <v>116</v>
      </c>
      <c r="E1163" s="3">
        <v>44096</v>
      </c>
      <c r="F1163" s="3">
        <v>47018</v>
      </c>
      <c r="G1163" s="2">
        <v>0.875</v>
      </c>
      <c r="H1163" s="2">
        <v>53.406999999999996</v>
      </c>
      <c r="I1163" s="2">
        <v>99.635999999999996</v>
      </c>
    </row>
    <row r="1164" spans="1:9" x14ac:dyDescent="0.35">
      <c r="A1164" s="2" t="s">
        <v>707</v>
      </c>
      <c r="B1164" s="2">
        <v>750000000</v>
      </c>
      <c r="C1164" s="2" t="s">
        <v>23</v>
      </c>
      <c r="D1164" s="2" t="s">
        <v>43</v>
      </c>
      <c r="E1164" s="3">
        <v>44063</v>
      </c>
      <c r="F1164" s="3">
        <v>11246</v>
      </c>
      <c r="G1164" s="2">
        <v>1.25</v>
      </c>
      <c r="H1164" s="2">
        <v>41.200099999999999</v>
      </c>
      <c r="I1164" s="2">
        <v>99.62</v>
      </c>
    </row>
    <row r="1165" spans="1:9" x14ac:dyDescent="0.35">
      <c r="A1165" s="2" t="s">
        <v>443</v>
      </c>
      <c r="B1165" s="2">
        <v>1132800000</v>
      </c>
      <c r="C1165" s="2" t="s">
        <v>15</v>
      </c>
      <c r="D1165" s="2" t="s">
        <v>35</v>
      </c>
      <c r="E1165" s="3">
        <v>44516</v>
      </c>
      <c r="F1165" s="3">
        <v>12951</v>
      </c>
      <c r="G1165" s="2">
        <v>0.875</v>
      </c>
      <c r="H1165" s="2">
        <v>25.409199999999998</v>
      </c>
      <c r="I1165" s="2">
        <v>99.518000000000001</v>
      </c>
    </row>
    <row r="1166" spans="1:9" x14ac:dyDescent="0.35">
      <c r="A1166" s="2" t="s">
        <v>25</v>
      </c>
      <c r="B1166" s="2">
        <v>570600000</v>
      </c>
      <c r="C1166" s="2" t="s">
        <v>15</v>
      </c>
      <c r="D1166" s="2" t="s">
        <v>26</v>
      </c>
      <c r="E1166" s="3">
        <v>44578</v>
      </c>
      <c r="F1166" s="3">
        <v>46404</v>
      </c>
      <c r="G1166" s="2">
        <v>1.625</v>
      </c>
      <c r="H1166" s="2">
        <v>36.220799999999997</v>
      </c>
      <c r="I1166" s="2">
        <v>99.71</v>
      </c>
    </row>
    <row r="1167" spans="1:9" x14ac:dyDescent="0.35">
      <c r="A1167" s="2" t="s">
        <v>258</v>
      </c>
      <c r="B1167" s="2">
        <v>634560000</v>
      </c>
      <c r="C1167" s="2" t="s">
        <v>15</v>
      </c>
      <c r="D1167" s="2" t="s">
        <v>18</v>
      </c>
      <c r="E1167" s="3">
        <v>45623</v>
      </c>
      <c r="F1167" s="3">
        <v>12020</v>
      </c>
      <c r="G1167" s="2">
        <v>3.4540000000000002</v>
      </c>
      <c r="H1167" s="2">
        <v>94.176599999999993</v>
      </c>
      <c r="I1167" s="2">
        <v>100</v>
      </c>
    </row>
    <row r="1168" spans="1:9" x14ac:dyDescent="0.35">
      <c r="A1168" s="2" t="s">
        <v>708</v>
      </c>
      <c r="B1168" s="2">
        <v>1030000000</v>
      </c>
      <c r="C1168" s="2" t="s">
        <v>23</v>
      </c>
      <c r="D1168" s="2" t="s">
        <v>64</v>
      </c>
      <c r="E1168" s="3">
        <v>45602</v>
      </c>
      <c r="F1168" s="3">
        <v>11734</v>
      </c>
      <c r="G1168" s="2">
        <v>6.375</v>
      </c>
      <c r="H1168" s="2">
        <v>270.74799999999999</v>
      </c>
      <c r="I1168" s="2">
        <v>100</v>
      </c>
    </row>
    <row r="1169" spans="1:9" x14ac:dyDescent="0.35">
      <c r="A1169" s="2" t="s">
        <v>48</v>
      </c>
      <c r="B1169" s="2">
        <v>990525000</v>
      </c>
      <c r="C1169" s="2" t="s">
        <v>63</v>
      </c>
      <c r="D1169" s="2" t="s">
        <v>32</v>
      </c>
      <c r="E1169" s="3">
        <v>45551</v>
      </c>
      <c r="F1169" s="3">
        <v>46688</v>
      </c>
      <c r="G1169" s="2">
        <v>3.875</v>
      </c>
      <c r="H1169" s="2">
        <v>8.35</v>
      </c>
      <c r="I1169" s="2">
        <v>99.742999999999995</v>
      </c>
    </row>
    <row r="1170" spans="1:9" x14ac:dyDescent="0.35">
      <c r="A1170" s="2" t="s">
        <v>561</v>
      </c>
      <c r="B1170" s="2">
        <v>1000000000</v>
      </c>
      <c r="C1170" s="2" t="s">
        <v>23</v>
      </c>
      <c r="D1170" s="2" t="s">
        <v>94</v>
      </c>
      <c r="E1170" s="3">
        <v>45435</v>
      </c>
      <c r="F1170" s="3">
        <v>46530</v>
      </c>
      <c r="G1170" s="2">
        <v>4.2566019009999998</v>
      </c>
      <c r="H1170" s="2" t="s">
        <v>51</v>
      </c>
      <c r="I1170" s="2">
        <v>100</v>
      </c>
    </row>
    <row r="1171" spans="1:9" x14ac:dyDescent="0.35">
      <c r="A1171" s="2" t="s">
        <v>268</v>
      </c>
      <c r="B1171" s="2">
        <v>927010000</v>
      </c>
      <c r="C1171" s="2" t="s">
        <v>15</v>
      </c>
      <c r="D1171" s="2" t="s">
        <v>35</v>
      </c>
      <c r="E1171" s="3">
        <v>45253</v>
      </c>
      <c r="F1171" s="3">
        <v>12562</v>
      </c>
      <c r="G1171" s="2">
        <v>4.3</v>
      </c>
      <c r="H1171" s="2">
        <v>80.953199999999995</v>
      </c>
      <c r="I1171" s="2">
        <v>99.698999999999998</v>
      </c>
    </row>
    <row r="1172" spans="1:9" x14ac:dyDescent="0.35">
      <c r="A1172" s="2" t="s">
        <v>453</v>
      </c>
      <c r="B1172" s="2">
        <v>183396000</v>
      </c>
      <c r="C1172" s="2" t="s">
        <v>15</v>
      </c>
      <c r="D1172" s="2" t="s">
        <v>37</v>
      </c>
      <c r="E1172" s="3">
        <v>45272</v>
      </c>
      <c r="F1172" s="3">
        <v>47464</v>
      </c>
      <c r="G1172" s="2">
        <v>6.75</v>
      </c>
      <c r="H1172" s="2">
        <v>186.3013</v>
      </c>
      <c r="I1172" s="2">
        <v>100</v>
      </c>
    </row>
    <row r="1173" spans="1:9" x14ac:dyDescent="0.35">
      <c r="A1173" s="2" t="s">
        <v>709</v>
      </c>
      <c r="B1173" s="2">
        <v>2557800000</v>
      </c>
      <c r="C1173" s="2" t="s">
        <v>431</v>
      </c>
      <c r="D1173" s="2" t="s">
        <v>146</v>
      </c>
      <c r="E1173" s="3">
        <v>45209</v>
      </c>
      <c r="F1173" s="3">
        <v>46307</v>
      </c>
      <c r="G1173" s="2">
        <v>4.75</v>
      </c>
      <c r="H1173" s="2" t="s">
        <v>51</v>
      </c>
      <c r="I1173" s="2">
        <v>100</v>
      </c>
    </row>
    <row r="1174" spans="1:9" x14ac:dyDescent="0.35">
      <c r="A1174" s="2" t="s">
        <v>268</v>
      </c>
      <c r="B1174" s="2">
        <v>514800000</v>
      </c>
      <c r="C1174" s="2" t="s">
        <v>15</v>
      </c>
      <c r="D1174" s="2" t="s">
        <v>35</v>
      </c>
      <c r="E1174" s="3">
        <v>44887</v>
      </c>
      <c r="F1174" s="3">
        <v>47444</v>
      </c>
      <c r="G1174" s="2">
        <v>4.0490000000000004</v>
      </c>
      <c r="H1174" s="2">
        <v>48.537599999999998</v>
      </c>
      <c r="I1174" s="2">
        <v>100</v>
      </c>
    </row>
    <row r="1175" spans="1:9" x14ac:dyDescent="0.35">
      <c r="A1175" s="2" t="s">
        <v>710</v>
      </c>
      <c r="B1175" s="2">
        <v>139607000</v>
      </c>
      <c r="C1175" s="2" t="s">
        <v>53</v>
      </c>
      <c r="D1175" s="2" t="s">
        <v>54</v>
      </c>
      <c r="E1175" s="3">
        <v>44917</v>
      </c>
      <c r="F1175" s="3">
        <v>47109</v>
      </c>
      <c r="G1175" s="2">
        <v>1.2</v>
      </c>
      <c r="H1175" s="2">
        <v>18.486000000000001</v>
      </c>
      <c r="I1175" s="2">
        <v>100.121</v>
      </c>
    </row>
    <row r="1176" spans="1:9" x14ac:dyDescent="0.35">
      <c r="A1176" s="2" t="s">
        <v>711</v>
      </c>
      <c r="B1176" s="2">
        <v>550350000</v>
      </c>
      <c r="C1176" s="2" t="s">
        <v>15</v>
      </c>
      <c r="D1176" s="2" t="s">
        <v>186</v>
      </c>
      <c r="E1176" s="3">
        <v>43719</v>
      </c>
      <c r="F1176" s="3">
        <v>46276</v>
      </c>
      <c r="G1176" s="2">
        <v>0.125</v>
      </c>
      <c r="H1176" s="2">
        <v>21.2014</v>
      </c>
      <c r="I1176" s="2">
        <v>99.21</v>
      </c>
    </row>
    <row r="1177" spans="1:9" x14ac:dyDescent="0.35">
      <c r="A1177" s="2" t="s">
        <v>48</v>
      </c>
      <c r="B1177" s="2">
        <v>633270000</v>
      </c>
      <c r="C1177" s="2" t="s">
        <v>287</v>
      </c>
      <c r="D1177" s="2" t="s">
        <v>32</v>
      </c>
      <c r="E1177" s="3">
        <v>43133</v>
      </c>
      <c r="F1177" s="3">
        <v>46785</v>
      </c>
      <c r="G1177" s="2">
        <v>1.375</v>
      </c>
      <c r="H1177" s="2">
        <v>22.511900000000001</v>
      </c>
      <c r="I1177" s="2">
        <v>99.417000000000002</v>
      </c>
    </row>
    <row r="1178" spans="1:9" x14ac:dyDescent="0.35">
      <c r="A1178" s="2" t="s">
        <v>712</v>
      </c>
      <c r="B1178" s="2">
        <v>94025300</v>
      </c>
      <c r="C1178" s="2" t="s">
        <v>131</v>
      </c>
      <c r="D1178" s="2" t="s">
        <v>186</v>
      </c>
      <c r="E1178" s="3">
        <v>44335</v>
      </c>
      <c r="F1178" s="3">
        <v>46161</v>
      </c>
      <c r="G1178" s="2">
        <v>2.2349999999999999</v>
      </c>
      <c r="H1178" s="2">
        <v>62.200499999999998</v>
      </c>
      <c r="I1178" s="2">
        <v>100</v>
      </c>
    </row>
    <row r="1179" spans="1:9" x14ac:dyDescent="0.35">
      <c r="A1179" s="2" t="s">
        <v>713</v>
      </c>
      <c r="B1179" s="2">
        <v>426160000</v>
      </c>
      <c r="C1179" s="2" t="s">
        <v>15</v>
      </c>
      <c r="D1179" s="2" t="s">
        <v>139</v>
      </c>
      <c r="E1179" s="3">
        <v>44356</v>
      </c>
      <c r="F1179" s="3">
        <v>46913</v>
      </c>
      <c r="G1179" s="2">
        <v>1</v>
      </c>
      <c r="H1179" s="2">
        <v>107.4132</v>
      </c>
      <c r="I1179" s="2">
        <v>99.382000000000005</v>
      </c>
    </row>
    <row r="1180" spans="1:9" x14ac:dyDescent="0.35">
      <c r="A1180" s="2" t="s">
        <v>714</v>
      </c>
      <c r="B1180" s="2">
        <v>353040000</v>
      </c>
      <c r="C1180" s="2" t="s">
        <v>15</v>
      </c>
      <c r="D1180" s="2" t="s">
        <v>61</v>
      </c>
      <c r="E1180" s="3">
        <v>44400</v>
      </c>
      <c r="F1180" s="3">
        <v>46226</v>
      </c>
      <c r="G1180" s="2">
        <v>5.5</v>
      </c>
      <c r="H1180" s="2">
        <v>127101.7484</v>
      </c>
      <c r="I1180" s="2">
        <v>98.927000000000007</v>
      </c>
    </row>
    <row r="1181" spans="1:9" x14ac:dyDescent="0.35">
      <c r="A1181" s="2" t="s">
        <v>715</v>
      </c>
      <c r="B1181" s="2">
        <v>590350000</v>
      </c>
      <c r="C1181" s="2" t="s">
        <v>15</v>
      </c>
      <c r="D1181" s="2" t="s">
        <v>139</v>
      </c>
      <c r="E1181" s="3">
        <v>44452</v>
      </c>
      <c r="F1181" s="3">
        <v>47009</v>
      </c>
      <c r="G1181" s="2">
        <v>0.5</v>
      </c>
      <c r="H1181" s="2">
        <v>74.481700000000004</v>
      </c>
      <c r="I1181" s="2">
        <v>99.876000000000005</v>
      </c>
    </row>
    <row r="1182" spans="1:9" x14ac:dyDescent="0.35">
      <c r="A1182" s="2" t="s">
        <v>716</v>
      </c>
      <c r="B1182" s="2">
        <v>680640000</v>
      </c>
      <c r="C1182" s="2" t="s">
        <v>15</v>
      </c>
      <c r="D1182" s="2" t="s">
        <v>37</v>
      </c>
      <c r="E1182" s="3">
        <v>44580</v>
      </c>
      <c r="F1182" s="3">
        <v>46771</v>
      </c>
      <c r="G1182" s="2">
        <v>1.125</v>
      </c>
      <c r="H1182" s="2">
        <v>48.534599999999998</v>
      </c>
      <c r="I1182" s="2">
        <v>99.995000000000005</v>
      </c>
    </row>
    <row r="1183" spans="1:9" x14ac:dyDescent="0.35">
      <c r="A1183" s="2" t="s">
        <v>511</v>
      </c>
      <c r="B1183" s="2">
        <v>564400000</v>
      </c>
      <c r="C1183" s="2" t="s">
        <v>15</v>
      </c>
      <c r="D1183" s="2" t="s">
        <v>32</v>
      </c>
      <c r="E1183" s="3">
        <v>44586</v>
      </c>
      <c r="F1183" s="3">
        <v>46412</v>
      </c>
      <c r="G1183" s="2">
        <v>0.375</v>
      </c>
      <c r="H1183" s="2">
        <v>27.886099999999999</v>
      </c>
      <c r="I1183" s="2">
        <v>99.816999999999993</v>
      </c>
    </row>
    <row r="1184" spans="1:9" x14ac:dyDescent="0.35">
      <c r="A1184" s="2" t="s">
        <v>243</v>
      </c>
      <c r="B1184" s="2">
        <v>1143800000</v>
      </c>
      <c r="C1184" s="2" t="s">
        <v>15</v>
      </c>
      <c r="D1184" s="2" t="s">
        <v>37</v>
      </c>
      <c r="E1184" s="3">
        <v>44601</v>
      </c>
      <c r="F1184" s="2" t="s">
        <v>46</v>
      </c>
      <c r="G1184" s="2">
        <v>2.375</v>
      </c>
      <c r="H1184" s="2">
        <v>101.3857</v>
      </c>
      <c r="I1184" s="2">
        <v>99.585999999999999</v>
      </c>
    </row>
    <row r="1185" spans="1:9" x14ac:dyDescent="0.35">
      <c r="A1185" s="2" t="s">
        <v>717</v>
      </c>
      <c r="B1185" s="2">
        <v>9723675000</v>
      </c>
      <c r="C1185" s="2" t="s">
        <v>15</v>
      </c>
      <c r="D1185" s="2" t="s">
        <v>32</v>
      </c>
      <c r="E1185" s="3">
        <v>44811</v>
      </c>
      <c r="F1185" s="3">
        <v>46675</v>
      </c>
      <c r="G1185" s="2">
        <v>1.3</v>
      </c>
      <c r="H1185" s="2">
        <v>-1.0859000000000001</v>
      </c>
      <c r="I1185" s="2">
        <v>99.674999999999997</v>
      </c>
    </row>
    <row r="1186" spans="1:9" x14ac:dyDescent="0.35">
      <c r="A1186" s="2" t="s">
        <v>718</v>
      </c>
      <c r="B1186" s="2">
        <v>10000000</v>
      </c>
      <c r="C1186" s="2" t="s">
        <v>23</v>
      </c>
      <c r="D1186" s="2" t="s">
        <v>261</v>
      </c>
      <c r="E1186" s="3">
        <v>46020</v>
      </c>
      <c r="F1186" s="3">
        <v>11321</v>
      </c>
      <c r="G1186" s="2">
        <v>4.727603674</v>
      </c>
      <c r="H1186" s="2" t="s">
        <v>51</v>
      </c>
      <c r="I1186" s="2">
        <v>100</v>
      </c>
    </row>
    <row r="1187" spans="1:9" x14ac:dyDescent="0.35">
      <c r="A1187" s="2" t="s">
        <v>719</v>
      </c>
      <c r="B1187" s="2">
        <v>67880000</v>
      </c>
      <c r="C1187" s="2" t="s">
        <v>684</v>
      </c>
      <c r="D1187" s="2" t="s">
        <v>169</v>
      </c>
      <c r="E1187" s="3">
        <v>45895</v>
      </c>
      <c r="F1187" s="3">
        <v>11926</v>
      </c>
      <c r="G1187" s="2">
        <v>1.591</v>
      </c>
      <c r="H1187" s="2">
        <v>48.8</v>
      </c>
      <c r="I1187" s="2">
        <v>100</v>
      </c>
    </row>
    <row r="1188" spans="1:9" x14ac:dyDescent="0.35">
      <c r="A1188" s="2" t="s">
        <v>720</v>
      </c>
      <c r="B1188" s="2">
        <v>175000000</v>
      </c>
      <c r="C1188" s="2" t="s">
        <v>23</v>
      </c>
      <c r="D1188" s="2" t="s">
        <v>263</v>
      </c>
      <c r="E1188" s="3">
        <v>45629</v>
      </c>
      <c r="F1188" s="3">
        <v>47455</v>
      </c>
      <c r="G1188" s="2">
        <v>9.5</v>
      </c>
      <c r="H1188" s="2">
        <v>436.41879999999998</v>
      </c>
      <c r="I1188" s="2">
        <v>100</v>
      </c>
    </row>
    <row r="1189" spans="1:9" x14ac:dyDescent="0.35">
      <c r="A1189" s="2" t="s">
        <v>322</v>
      </c>
      <c r="B1189" s="2">
        <v>500000000</v>
      </c>
      <c r="C1189" s="2" t="s">
        <v>23</v>
      </c>
      <c r="D1189" s="2" t="s">
        <v>169</v>
      </c>
      <c r="E1189" s="3">
        <v>45581</v>
      </c>
      <c r="F1189" s="3">
        <v>47407</v>
      </c>
      <c r="G1189" s="2">
        <v>5.0940000000000003</v>
      </c>
      <c r="H1189" s="2">
        <v>82.018799999999999</v>
      </c>
      <c r="I1189" s="2">
        <v>100</v>
      </c>
    </row>
    <row r="1190" spans="1:9" x14ac:dyDescent="0.35">
      <c r="A1190" s="2" t="s">
        <v>393</v>
      </c>
      <c r="B1190" s="2">
        <v>1141035000</v>
      </c>
      <c r="C1190" s="2" t="s">
        <v>15</v>
      </c>
      <c r="D1190" s="2" t="s">
        <v>32</v>
      </c>
      <c r="E1190" s="3">
        <v>45583</v>
      </c>
      <c r="F1190" s="3">
        <v>13075</v>
      </c>
      <c r="G1190" s="2">
        <v>3.7320000000000002</v>
      </c>
      <c r="H1190" s="2">
        <v>92.432299999999998</v>
      </c>
      <c r="I1190" s="2">
        <v>100</v>
      </c>
    </row>
    <row r="1191" spans="1:9" x14ac:dyDescent="0.35">
      <c r="A1191" s="2" t="s">
        <v>721</v>
      </c>
      <c r="B1191" s="2">
        <v>264495000</v>
      </c>
      <c r="C1191" s="2" t="s">
        <v>20</v>
      </c>
      <c r="D1191" s="2" t="s">
        <v>21</v>
      </c>
      <c r="E1191" s="3">
        <v>45588</v>
      </c>
      <c r="F1191" s="3">
        <v>13446</v>
      </c>
      <c r="G1191" s="2">
        <v>3.65</v>
      </c>
      <c r="H1191" s="2">
        <v>106.6537</v>
      </c>
      <c r="I1191" s="2">
        <v>100</v>
      </c>
    </row>
    <row r="1192" spans="1:9" x14ac:dyDescent="0.35">
      <c r="A1192" s="2" t="s">
        <v>224</v>
      </c>
      <c r="B1192" s="2">
        <v>250000000</v>
      </c>
      <c r="C1192" s="2" t="s">
        <v>23</v>
      </c>
      <c r="D1192" s="2" t="s">
        <v>146</v>
      </c>
      <c r="E1192" s="3">
        <v>45527</v>
      </c>
      <c r="F1192" s="3">
        <v>46622</v>
      </c>
      <c r="G1192" s="2">
        <v>4.5</v>
      </c>
      <c r="H1192" s="2">
        <v>58.884399999999999</v>
      </c>
      <c r="I1192" s="2">
        <v>99.963999999999999</v>
      </c>
    </row>
    <row r="1193" spans="1:9" x14ac:dyDescent="0.35">
      <c r="A1193" s="2" t="s">
        <v>531</v>
      </c>
      <c r="B1193" s="2">
        <v>668700000</v>
      </c>
      <c r="C1193" s="2" t="s">
        <v>49</v>
      </c>
      <c r="D1193" s="2" t="s">
        <v>263</v>
      </c>
      <c r="E1193" s="3">
        <v>45492</v>
      </c>
      <c r="F1193" s="3">
        <v>46587</v>
      </c>
      <c r="G1193" s="2">
        <v>4.7</v>
      </c>
      <c r="H1193" s="2">
        <v>9.7990999999999993</v>
      </c>
      <c r="I1193" s="2">
        <v>100</v>
      </c>
    </row>
    <row r="1194" spans="1:9" x14ac:dyDescent="0.35">
      <c r="A1194" s="2" t="s">
        <v>722</v>
      </c>
      <c r="B1194" s="2">
        <v>539800000</v>
      </c>
      <c r="C1194" s="2" t="s">
        <v>15</v>
      </c>
      <c r="D1194" s="2" t="s">
        <v>37</v>
      </c>
      <c r="E1194" s="3">
        <v>45476</v>
      </c>
      <c r="F1194" s="3">
        <v>11142</v>
      </c>
      <c r="G1194" s="2">
        <v>4.125</v>
      </c>
      <c r="H1194" s="2">
        <v>68.8917</v>
      </c>
      <c r="I1194" s="2">
        <v>99.521000000000001</v>
      </c>
    </row>
    <row r="1195" spans="1:9" x14ac:dyDescent="0.35">
      <c r="A1195" s="2" t="s">
        <v>165</v>
      </c>
      <c r="B1195" s="2">
        <v>821100000</v>
      </c>
      <c r="C1195" s="2" t="s">
        <v>15</v>
      </c>
      <c r="D1195" s="2" t="s">
        <v>32</v>
      </c>
      <c r="E1195" s="3">
        <v>45306</v>
      </c>
      <c r="F1195" s="3">
        <v>13164</v>
      </c>
      <c r="G1195" s="2">
        <v>3.75</v>
      </c>
      <c r="H1195" s="2">
        <v>76.334299999999999</v>
      </c>
      <c r="I1195" s="2">
        <v>99.382999999999996</v>
      </c>
    </row>
    <row r="1196" spans="1:9" x14ac:dyDescent="0.35">
      <c r="A1196" s="2" t="s">
        <v>723</v>
      </c>
      <c r="B1196" s="2">
        <v>124900000</v>
      </c>
      <c r="C1196" s="2" t="s">
        <v>193</v>
      </c>
      <c r="D1196" s="2" t="s">
        <v>194</v>
      </c>
      <c r="E1196" s="3">
        <v>45005</v>
      </c>
      <c r="F1196" s="3">
        <v>47016</v>
      </c>
      <c r="G1196" s="2">
        <v>5.91</v>
      </c>
      <c r="H1196" s="2">
        <v>63.547600000000003</v>
      </c>
      <c r="I1196" s="2">
        <v>100</v>
      </c>
    </row>
    <row r="1197" spans="1:9" x14ac:dyDescent="0.35">
      <c r="A1197" s="2" t="s">
        <v>410</v>
      </c>
      <c r="B1197" s="2">
        <v>539800000</v>
      </c>
      <c r="C1197" s="2" t="s">
        <v>15</v>
      </c>
      <c r="D1197" s="2" t="s">
        <v>30</v>
      </c>
      <c r="E1197" s="3">
        <v>44944</v>
      </c>
      <c r="F1197" s="3">
        <v>46405</v>
      </c>
      <c r="G1197" s="2">
        <v>4</v>
      </c>
      <c r="H1197" s="2">
        <v>23.8658</v>
      </c>
      <c r="I1197" s="2">
        <v>99.677999999999997</v>
      </c>
    </row>
    <row r="1198" spans="1:9" x14ac:dyDescent="0.35">
      <c r="A1198" s="2" t="s">
        <v>724</v>
      </c>
      <c r="B1198" s="2">
        <v>888450000</v>
      </c>
      <c r="C1198" s="2" t="s">
        <v>15</v>
      </c>
      <c r="D1198" s="2" t="s">
        <v>79</v>
      </c>
      <c r="E1198" s="3">
        <v>44154</v>
      </c>
      <c r="F1198" s="3">
        <v>47076</v>
      </c>
      <c r="G1198" s="2">
        <v>0.125</v>
      </c>
      <c r="H1198" s="2">
        <v>55.131999999999998</v>
      </c>
      <c r="I1198" s="2">
        <v>99.073999999999998</v>
      </c>
    </row>
    <row r="1199" spans="1:9" x14ac:dyDescent="0.35">
      <c r="A1199" s="2" t="s">
        <v>725</v>
      </c>
      <c r="B1199" s="2">
        <v>1115223843</v>
      </c>
      <c r="C1199" s="2" t="s">
        <v>639</v>
      </c>
      <c r="D1199" s="2" t="s">
        <v>640</v>
      </c>
      <c r="E1199" s="3">
        <v>44468</v>
      </c>
      <c r="F1199" s="3">
        <v>11408</v>
      </c>
      <c r="G1199" s="2">
        <v>7</v>
      </c>
      <c r="H1199" s="2">
        <v>15.5</v>
      </c>
      <c r="I1199" s="2">
        <v>99.850999999999999</v>
      </c>
    </row>
    <row r="1200" spans="1:9" x14ac:dyDescent="0.35">
      <c r="A1200" s="2" t="s">
        <v>726</v>
      </c>
      <c r="B1200" s="2">
        <v>476437000</v>
      </c>
      <c r="C1200" s="2" t="s">
        <v>23</v>
      </c>
      <c r="D1200" s="2" t="s">
        <v>43</v>
      </c>
      <c r="E1200" s="3">
        <v>44739</v>
      </c>
      <c r="F1200" s="3">
        <v>46583</v>
      </c>
      <c r="G1200" s="2">
        <v>2.5</v>
      </c>
      <c r="H1200" s="2">
        <v>-2629.1007</v>
      </c>
      <c r="I1200" s="2">
        <v>100</v>
      </c>
    </row>
    <row r="1201" spans="1:9" x14ac:dyDescent="0.35">
      <c r="A1201" s="2" t="s">
        <v>413</v>
      </c>
      <c r="B1201" s="2">
        <v>922320000</v>
      </c>
      <c r="C1201" s="2" t="s">
        <v>15</v>
      </c>
      <c r="D1201" s="2" t="s">
        <v>43</v>
      </c>
      <c r="E1201" s="3">
        <v>45981</v>
      </c>
      <c r="F1201" s="3">
        <v>13839</v>
      </c>
      <c r="G1201" s="2">
        <v>4.25</v>
      </c>
      <c r="H1201" s="2">
        <v>146.66640000000001</v>
      </c>
      <c r="I1201" s="2">
        <v>99.364000000000004</v>
      </c>
    </row>
    <row r="1202" spans="1:9" x14ac:dyDescent="0.35">
      <c r="A1202" s="2" t="s">
        <v>687</v>
      </c>
      <c r="B1202" s="2">
        <v>34938000</v>
      </c>
      <c r="C1202" s="2" t="s">
        <v>15</v>
      </c>
      <c r="D1202" s="2" t="s">
        <v>30</v>
      </c>
      <c r="E1202" s="3">
        <v>46041</v>
      </c>
      <c r="F1202" s="3">
        <v>12073</v>
      </c>
      <c r="G1202" s="2">
        <v>3.4089999999999998</v>
      </c>
      <c r="H1202" s="2">
        <v>89.731700000000004</v>
      </c>
      <c r="I1202" s="2">
        <v>100</v>
      </c>
    </row>
    <row r="1203" spans="1:9" x14ac:dyDescent="0.35">
      <c r="A1203" s="2" t="s">
        <v>208</v>
      </c>
      <c r="B1203" s="2">
        <v>687700000</v>
      </c>
      <c r="C1203" s="2" t="s">
        <v>15</v>
      </c>
      <c r="D1203" s="2" t="s">
        <v>179</v>
      </c>
      <c r="E1203" s="3">
        <v>45615</v>
      </c>
      <c r="F1203" s="3">
        <v>11281</v>
      </c>
      <c r="G1203" s="2">
        <v>3.5</v>
      </c>
      <c r="H1203" s="2">
        <v>73.618200000000002</v>
      </c>
      <c r="I1203" s="2">
        <v>99.882999999999996</v>
      </c>
    </row>
    <row r="1204" spans="1:9" x14ac:dyDescent="0.35">
      <c r="A1204" s="2" t="s">
        <v>727</v>
      </c>
      <c r="B1204" s="2">
        <v>552350000</v>
      </c>
      <c r="C1204" s="2" t="s">
        <v>15</v>
      </c>
      <c r="D1204" s="2" t="s">
        <v>35</v>
      </c>
      <c r="E1204" s="3">
        <v>45567</v>
      </c>
      <c r="F1204" s="3">
        <v>11709</v>
      </c>
      <c r="G1204" s="2">
        <v>4.25</v>
      </c>
      <c r="H1204" s="2">
        <v>113.1549</v>
      </c>
      <c r="I1204" s="2">
        <v>99.123999999999995</v>
      </c>
    </row>
    <row r="1205" spans="1:9" x14ac:dyDescent="0.35">
      <c r="A1205" s="2" t="s">
        <v>728</v>
      </c>
      <c r="B1205" s="2">
        <v>540600000</v>
      </c>
      <c r="C1205" s="2" t="s">
        <v>15</v>
      </c>
      <c r="D1205" s="2" t="s">
        <v>37</v>
      </c>
      <c r="E1205" s="3">
        <v>45342</v>
      </c>
      <c r="F1205" s="3">
        <v>11009</v>
      </c>
      <c r="G1205" s="2">
        <v>4.25</v>
      </c>
      <c r="H1205" s="2">
        <v>68.9191</v>
      </c>
      <c r="I1205" s="2">
        <v>99.753</v>
      </c>
    </row>
    <row r="1206" spans="1:9" x14ac:dyDescent="0.35">
      <c r="A1206" s="2" t="s">
        <v>729</v>
      </c>
      <c r="B1206" s="2">
        <v>316080000</v>
      </c>
      <c r="C1206" s="2" t="s">
        <v>15</v>
      </c>
      <c r="D1206" s="2" t="s">
        <v>32</v>
      </c>
      <c r="E1206" s="3">
        <v>45204</v>
      </c>
      <c r="F1206" s="3">
        <v>12424</v>
      </c>
      <c r="G1206" s="2">
        <v>7</v>
      </c>
      <c r="H1206" s="2">
        <v>112.04259999999999</v>
      </c>
      <c r="I1206" s="2">
        <v>99.525000000000006</v>
      </c>
    </row>
    <row r="1207" spans="1:9" x14ac:dyDescent="0.35">
      <c r="A1207" s="2" t="s">
        <v>165</v>
      </c>
      <c r="B1207" s="2">
        <v>814725000</v>
      </c>
      <c r="C1207" s="2" t="s">
        <v>15</v>
      </c>
      <c r="D1207" s="2" t="s">
        <v>32</v>
      </c>
      <c r="E1207" s="3">
        <v>45167</v>
      </c>
      <c r="F1207" s="3">
        <v>47178</v>
      </c>
      <c r="G1207" s="2">
        <v>3.75</v>
      </c>
      <c r="H1207" s="2">
        <v>40.633899999999997</v>
      </c>
      <c r="I1207" s="2">
        <v>99.650999999999996</v>
      </c>
    </row>
    <row r="1208" spans="1:9" x14ac:dyDescent="0.35">
      <c r="A1208" s="2" t="s">
        <v>370</v>
      </c>
      <c r="B1208" s="2">
        <v>312600000</v>
      </c>
      <c r="C1208" s="2" t="s">
        <v>63</v>
      </c>
      <c r="D1208" s="2" t="s">
        <v>30</v>
      </c>
      <c r="E1208" s="3">
        <v>45063</v>
      </c>
      <c r="F1208" s="3">
        <v>30545</v>
      </c>
      <c r="G1208" s="2">
        <v>6.875</v>
      </c>
      <c r="H1208" s="2">
        <v>159.48689999999999</v>
      </c>
      <c r="I1208" s="2">
        <v>100</v>
      </c>
    </row>
    <row r="1209" spans="1:9" x14ac:dyDescent="0.35">
      <c r="A1209" s="2" t="s">
        <v>584</v>
      </c>
      <c r="B1209" s="2">
        <v>527850000</v>
      </c>
      <c r="C1209" s="2" t="s">
        <v>15</v>
      </c>
      <c r="D1209" s="2" t="s">
        <v>43</v>
      </c>
      <c r="E1209" s="3">
        <v>45000</v>
      </c>
      <c r="F1209" s="3">
        <v>46827</v>
      </c>
      <c r="G1209" s="2">
        <v>4.25</v>
      </c>
      <c r="H1209" s="2">
        <v>57.167200000000001</v>
      </c>
      <c r="I1209" s="2">
        <v>99.585999999999999</v>
      </c>
    </row>
    <row r="1210" spans="1:9" x14ac:dyDescent="0.35">
      <c r="A1210" s="2" t="s">
        <v>730</v>
      </c>
      <c r="B1210" s="2">
        <v>1000000000</v>
      </c>
      <c r="C1210" s="2" t="s">
        <v>23</v>
      </c>
      <c r="D1210" s="2" t="s">
        <v>43</v>
      </c>
      <c r="E1210" s="3">
        <v>44966</v>
      </c>
      <c r="F1210" s="3">
        <v>12100</v>
      </c>
      <c r="G1210" s="2">
        <v>4.6500000000000004</v>
      </c>
      <c r="H1210" s="2">
        <v>40.936900000000001</v>
      </c>
      <c r="I1210" s="2">
        <v>99.903999999999996</v>
      </c>
    </row>
    <row r="1211" spans="1:9" x14ac:dyDescent="0.35">
      <c r="A1211" s="2" t="s">
        <v>108</v>
      </c>
      <c r="B1211" s="2">
        <v>275432500</v>
      </c>
      <c r="C1211" s="2" t="s">
        <v>287</v>
      </c>
      <c r="D1211" s="2" t="s">
        <v>109</v>
      </c>
      <c r="E1211" s="3">
        <v>42796</v>
      </c>
      <c r="F1211" s="3">
        <v>46448</v>
      </c>
      <c r="G1211" s="2">
        <v>1.5</v>
      </c>
      <c r="H1211" s="2">
        <v>10.751300000000001</v>
      </c>
      <c r="I1211" s="2">
        <v>100.908</v>
      </c>
    </row>
    <row r="1212" spans="1:9" x14ac:dyDescent="0.35">
      <c r="A1212" s="2" t="s">
        <v>404</v>
      </c>
      <c r="B1212" s="2">
        <v>100300800</v>
      </c>
      <c r="C1212" s="2" t="s">
        <v>648</v>
      </c>
      <c r="D1212" s="2" t="s">
        <v>109</v>
      </c>
      <c r="E1212" s="3">
        <v>43642</v>
      </c>
      <c r="F1212" s="3">
        <v>47295</v>
      </c>
      <c r="G1212" s="2">
        <v>7.07</v>
      </c>
      <c r="H1212" s="2">
        <v>2.7625999999999999</v>
      </c>
      <c r="I1212" s="2">
        <v>100</v>
      </c>
    </row>
    <row r="1213" spans="1:9" x14ac:dyDescent="0.35">
      <c r="A1213" s="2" t="s">
        <v>254</v>
      </c>
      <c r="B1213" s="2">
        <v>832350000</v>
      </c>
      <c r="C1213" s="2" t="s">
        <v>15</v>
      </c>
      <c r="D1213" s="2" t="s">
        <v>116</v>
      </c>
      <c r="E1213" s="3">
        <v>43917</v>
      </c>
      <c r="F1213" s="3">
        <v>11778</v>
      </c>
      <c r="G1213" s="2">
        <v>2.125</v>
      </c>
      <c r="H1213" s="2">
        <v>87.523600000000002</v>
      </c>
      <c r="I1213" s="2">
        <v>98.998000000000005</v>
      </c>
    </row>
    <row r="1214" spans="1:9" x14ac:dyDescent="0.35">
      <c r="A1214" s="2" t="s">
        <v>731</v>
      </c>
      <c r="B1214" s="2">
        <v>667500000</v>
      </c>
      <c r="C1214" s="2" t="s">
        <v>23</v>
      </c>
      <c r="D1214" s="2" t="s">
        <v>43</v>
      </c>
      <c r="E1214" s="3">
        <v>44425</v>
      </c>
      <c r="F1214" s="3">
        <v>46280</v>
      </c>
      <c r="G1214" s="2">
        <v>2.5</v>
      </c>
      <c r="H1214" s="2">
        <v>3956002.2009999999</v>
      </c>
      <c r="I1214" s="2">
        <v>100</v>
      </c>
    </row>
    <row r="1215" spans="1:9" x14ac:dyDescent="0.35">
      <c r="A1215" s="2" t="s">
        <v>732</v>
      </c>
      <c r="B1215" s="2">
        <v>401350000</v>
      </c>
      <c r="C1215" s="2" t="s">
        <v>276</v>
      </c>
      <c r="D1215" s="2" t="s">
        <v>263</v>
      </c>
      <c r="E1215" s="3">
        <v>44481</v>
      </c>
      <c r="F1215" s="3">
        <v>46295</v>
      </c>
      <c r="G1215" s="2">
        <v>4</v>
      </c>
      <c r="H1215" s="2">
        <v>148.2176</v>
      </c>
      <c r="I1215" s="2">
        <v>100.001</v>
      </c>
    </row>
    <row r="1216" spans="1:9" x14ac:dyDescent="0.35">
      <c r="A1216" s="2" t="s">
        <v>733</v>
      </c>
      <c r="B1216" s="2">
        <v>848925000</v>
      </c>
      <c r="C1216" s="2" t="s">
        <v>15</v>
      </c>
      <c r="D1216" s="2" t="s">
        <v>26</v>
      </c>
      <c r="E1216" s="3">
        <v>44517</v>
      </c>
      <c r="F1216" s="3">
        <v>13471</v>
      </c>
      <c r="G1216" s="2">
        <v>0.75</v>
      </c>
      <c r="H1216" s="2">
        <v>58.591099999999997</v>
      </c>
      <c r="I1216" s="2">
        <v>97.863</v>
      </c>
    </row>
    <row r="1217" spans="1:9" x14ac:dyDescent="0.35">
      <c r="A1217" s="2" t="s">
        <v>211</v>
      </c>
      <c r="B1217" s="2">
        <v>321675000</v>
      </c>
      <c r="C1217" s="2" t="s">
        <v>431</v>
      </c>
      <c r="D1217" s="2" t="s">
        <v>146</v>
      </c>
      <c r="E1217" s="3">
        <v>45972</v>
      </c>
      <c r="F1217" s="3">
        <v>46702</v>
      </c>
      <c r="G1217" s="2">
        <v>2.5</v>
      </c>
      <c r="H1217" s="2">
        <v>34.885199999999998</v>
      </c>
      <c r="I1217" s="2">
        <v>100</v>
      </c>
    </row>
    <row r="1218" spans="1:9" x14ac:dyDescent="0.35">
      <c r="A1218" s="2" t="s">
        <v>381</v>
      </c>
      <c r="B1218" s="2">
        <v>300000000</v>
      </c>
      <c r="C1218" s="2" t="s">
        <v>23</v>
      </c>
      <c r="D1218" s="2" t="s">
        <v>122</v>
      </c>
      <c r="E1218" s="3">
        <v>45981</v>
      </c>
      <c r="F1218" s="3">
        <v>47077</v>
      </c>
      <c r="G1218" s="2">
        <v>4.125</v>
      </c>
      <c r="H1218" s="2">
        <v>73.8887</v>
      </c>
      <c r="I1218" s="2">
        <v>99.567999999999998</v>
      </c>
    </row>
    <row r="1219" spans="1:9" x14ac:dyDescent="0.35">
      <c r="A1219" s="2" t="s">
        <v>687</v>
      </c>
      <c r="B1219" s="2">
        <v>27166750</v>
      </c>
      <c r="C1219" s="2" t="s">
        <v>287</v>
      </c>
      <c r="D1219" s="2" t="s">
        <v>30</v>
      </c>
      <c r="E1219" s="3">
        <v>46036</v>
      </c>
      <c r="F1219" s="3">
        <v>11337</v>
      </c>
      <c r="G1219" s="2">
        <v>3.3079999999999998</v>
      </c>
      <c r="H1219" s="2">
        <v>84.624300000000005</v>
      </c>
      <c r="I1219" s="2">
        <v>100</v>
      </c>
    </row>
    <row r="1220" spans="1:9" x14ac:dyDescent="0.35">
      <c r="A1220" s="2" t="s">
        <v>734</v>
      </c>
      <c r="B1220" s="2">
        <v>1185300000</v>
      </c>
      <c r="C1220" s="2" t="s">
        <v>15</v>
      </c>
      <c r="D1220" s="2" t="s">
        <v>32</v>
      </c>
      <c r="E1220" s="3">
        <v>45917</v>
      </c>
      <c r="F1220" s="3">
        <v>11200</v>
      </c>
      <c r="G1220" s="2">
        <v>2.5</v>
      </c>
      <c r="H1220" s="2">
        <v>27.5413</v>
      </c>
      <c r="I1220" s="2">
        <v>99.748999999999995</v>
      </c>
    </row>
    <row r="1221" spans="1:9" x14ac:dyDescent="0.35">
      <c r="A1221" s="2" t="s">
        <v>313</v>
      </c>
      <c r="B1221" s="2">
        <v>253015000</v>
      </c>
      <c r="C1221" s="2" t="s">
        <v>276</v>
      </c>
      <c r="D1221" s="2" t="s">
        <v>263</v>
      </c>
      <c r="E1221" s="3">
        <v>45894</v>
      </c>
      <c r="F1221" s="3">
        <v>20326</v>
      </c>
      <c r="G1221" s="2">
        <v>4.95</v>
      </c>
      <c r="H1221" s="2">
        <v>92.204099999999997</v>
      </c>
      <c r="I1221" s="2">
        <v>99.906999999999996</v>
      </c>
    </row>
    <row r="1222" spans="1:9" x14ac:dyDescent="0.35">
      <c r="A1222" s="2" t="s">
        <v>254</v>
      </c>
      <c r="B1222" s="2">
        <v>821590000</v>
      </c>
      <c r="C1222" s="2" t="s">
        <v>15</v>
      </c>
      <c r="D1222" s="2" t="s">
        <v>116</v>
      </c>
      <c r="E1222" s="3">
        <v>45911</v>
      </c>
      <c r="F1222" s="3">
        <v>13769</v>
      </c>
      <c r="G1222" s="2">
        <v>3.875</v>
      </c>
      <c r="H1222" s="2">
        <v>103.0227</v>
      </c>
      <c r="I1222" s="2">
        <v>98.911000000000001</v>
      </c>
    </row>
    <row r="1223" spans="1:9" x14ac:dyDescent="0.35">
      <c r="A1223" s="2" t="s">
        <v>735</v>
      </c>
      <c r="B1223" s="2">
        <v>541150000</v>
      </c>
      <c r="C1223" s="2" t="s">
        <v>15</v>
      </c>
      <c r="D1223" s="2" t="s">
        <v>116</v>
      </c>
      <c r="E1223" s="3">
        <v>45737</v>
      </c>
      <c r="F1223" s="3">
        <v>12864</v>
      </c>
      <c r="G1223" s="2">
        <v>3.5</v>
      </c>
      <c r="H1223" s="2">
        <v>63.690800000000003</v>
      </c>
      <c r="I1223" s="2">
        <v>99.42</v>
      </c>
    </row>
    <row r="1224" spans="1:9" x14ac:dyDescent="0.35">
      <c r="A1224" s="2" t="s">
        <v>493</v>
      </c>
      <c r="B1224" s="2">
        <v>636450000</v>
      </c>
      <c r="C1224" s="2" t="s">
        <v>63</v>
      </c>
      <c r="D1224" s="2" t="s">
        <v>64</v>
      </c>
      <c r="E1224" s="3">
        <v>45306</v>
      </c>
      <c r="F1224" s="3">
        <v>16086</v>
      </c>
      <c r="G1224" s="2">
        <v>5.5</v>
      </c>
      <c r="H1224" s="2">
        <v>83.906800000000004</v>
      </c>
      <c r="I1224" s="2">
        <v>98.751000000000005</v>
      </c>
    </row>
    <row r="1225" spans="1:9" x14ac:dyDescent="0.35">
      <c r="A1225" s="2" t="s">
        <v>618</v>
      </c>
      <c r="B1225" s="2">
        <v>261864000</v>
      </c>
      <c r="C1225" s="2" t="s">
        <v>15</v>
      </c>
      <c r="D1225" s="2" t="s">
        <v>26</v>
      </c>
      <c r="E1225" s="3">
        <v>45105</v>
      </c>
      <c r="F1225" s="3">
        <v>46566</v>
      </c>
      <c r="G1225" s="2">
        <v>4</v>
      </c>
      <c r="H1225" s="2">
        <v>64.035600000000002</v>
      </c>
      <c r="I1225" s="2">
        <v>101.625</v>
      </c>
    </row>
    <row r="1226" spans="1:9" x14ac:dyDescent="0.35">
      <c r="A1226" s="2" t="s">
        <v>75</v>
      </c>
      <c r="B1226" s="2">
        <v>778875000</v>
      </c>
      <c r="C1226" s="2" t="s">
        <v>15</v>
      </c>
      <c r="D1226" s="2" t="s">
        <v>35</v>
      </c>
      <c r="E1226" s="3">
        <v>44880</v>
      </c>
      <c r="F1226" s="3">
        <v>46798</v>
      </c>
      <c r="G1226" s="2">
        <v>4.25</v>
      </c>
      <c r="H1226" s="2">
        <v>60.866799999999998</v>
      </c>
      <c r="I1226" s="2">
        <v>99.8</v>
      </c>
    </row>
    <row r="1227" spans="1:9" x14ac:dyDescent="0.35">
      <c r="A1227" s="2" t="s">
        <v>736</v>
      </c>
      <c r="B1227" s="2">
        <v>550900000</v>
      </c>
      <c r="C1227" s="2" t="s">
        <v>15</v>
      </c>
      <c r="D1227" s="2" t="s">
        <v>35</v>
      </c>
      <c r="E1227" s="3">
        <v>43783</v>
      </c>
      <c r="F1227" s="3">
        <v>47436</v>
      </c>
      <c r="G1227" s="2">
        <v>0.5</v>
      </c>
      <c r="H1227" s="2">
        <v>49.993099999999998</v>
      </c>
      <c r="I1227" s="2">
        <v>98.658000000000001</v>
      </c>
    </row>
    <row r="1228" spans="1:9" x14ac:dyDescent="0.35">
      <c r="A1228" s="2" t="s">
        <v>737</v>
      </c>
      <c r="B1228" s="2">
        <v>300000000</v>
      </c>
      <c r="C1228" s="2" t="s">
        <v>23</v>
      </c>
      <c r="D1228" s="2" t="s">
        <v>43</v>
      </c>
      <c r="E1228" s="3">
        <v>44055</v>
      </c>
      <c r="F1228" s="3">
        <v>11185</v>
      </c>
      <c r="G1228" s="2">
        <v>3.15</v>
      </c>
      <c r="H1228" s="2">
        <v>121.19929999999999</v>
      </c>
      <c r="I1228" s="2">
        <v>99.236000000000004</v>
      </c>
    </row>
    <row r="1229" spans="1:9" x14ac:dyDescent="0.35">
      <c r="A1229" s="2" t="s">
        <v>738</v>
      </c>
      <c r="B1229" s="2">
        <v>607100000</v>
      </c>
      <c r="C1229" s="2" t="s">
        <v>15</v>
      </c>
      <c r="D1229" s="2" t="s">
        <v>32</v>
      </c>
      <c r="E1229" s="3">
        <v>44251</v>
      </c>
      <c r="F1229" s="3">
        <v>11378</v>
      </c>
      <c r="G1229" s="2">
        <v>0.125</v>
      </c>
      <c r="H1229" s="2">
        <v>59.726300000000002</v>
      </c>
      <c r="I1229" s="2">
        <v>98.953000000000003</v>
      </c>
    </row>
    <row r="1230" spans="1:9" x14ac:dyDescent="0.35">
      <c r="A1230" s="2" t="s">
        <v>342</v>
      </c>
      <c r="B1230" s="2">
        <v>1000000000</v>
      </c>
      <c r="C1230" s="2" t="s">
        <v>23</v>
      </c>
      <c r="D1230" s="2" t="s">
        <v>35</v>
      </c>
      <c r="E1230" s="3">
        <v>44251</v>
      </c>
      <c r="F1230" s="3">
        <v>46442</v>
      </c>
      <c r="G1230" s="2">
        <v>1.1060000000000001</v>
      </c>
      <c r="H1230" s="2">
        <v>71.507099999999994</v>
      </c>
      <c r="I1230" s="2">
        <v>100</v>
      </c>
    </row>
    <row r="1231" spans="1:9" x14ac:dyDescent="0.35">
      <c r="A1231" s="2" t="s">
        <v>739</v>
      </c>
      <c r="B1231" s="2">
        <v>70867500</v>
      </c>
      <c r="C1231" s="2" t="s">
        <v>431</v>
      </c>
      <c r="D1231" s="2" t="s">
        <v>71</v>
      </c>
      <c r="E1231" s="3">
        <v>44265</v>
      </c>
      <c r="F1231" s="3">
        <v>46822</v>
      </c>
      <c r="G1231" s="2">
        <v>3</v>
      </c>
      <c r="H1231" s="2">
        <v>835.83230000000003</v>
      </c>
      <c r="I1231" s="2">
        <v>100</v>
      </c>
    </row>
    <row r="1232" spans="1:9" x14ac:dyDescent="0.35">
      <c r="A1232" s="2" t="s">
        <v>740</v>
      </c>
      <c r="B1232" s="2">
        <v>418950000</v>
      </c>
      <c r="C1232" s="2" t="s">
        <v>131</v>
      </c>
      <c r="D1232" s="2" t="s">
        <v>186</v>
      </c>
      <c r="E1232" s="3">
        <v>44308</v>
      </c>
      <c r="F1232" s="3">
        <v>46409</v>
      </c>
      <c r="G1232" s="2">
        <v>5.47</v>
      </c>
      <c r="H1232" s="2" t="s">
        <v>51</v>
      </c>
      <c r="I1232" s="2">
        <v>100</v>
      </c>
    </row>
    <row r="1233" spans="1:9" x14ac:dyDescent="0.35">
      <c r="A1233" s="2" t="s">
        <v>741</v>
      </c>
      <c r="B1233" s="2">
        <v>309525000</v>
      </c>
      <c r="C1233" s="2" t="s">
        <v>276</v>
      </c>
      <c r="D1233" s="2" t="s">
        <v>263</v>
      </c>
      <c r="E1233" s="3">
        <v>44330</v>
      </c>
      <c r="F1233" s="3">
        <v>11457</v>
      </c>
      <c r="G1233" s="2">
        <v>2.4329999999999998</v>
      </c>
      <c r="H1233" s="2">
        <v>32.6629</v>
      </c>
      <c r="I1233" s="2">
        <v>100</v>
      </c>
    </row>
    <row r="1234" spans="1:9" x14ac:dyDescent="0.35">
      <c r="A1234" s="2" t="s">
        <v>25</v>
      </c>
      <c r="B1234" s="2">
        <v>570600000</v>
      </c>
      <c r="C1234" s="2" t="s">
        <v>15</v>
      </c>
      <c r="D1234" s="2" t="s">
        <v>26</v>
      </c>
      <c r="E1234" s="3">
        <v>44578</v>
      </c>
      <c r="F1234" s="3">
        <v>10975</v>
      </c>
      <c r="G1234" s="2">
        <v>2.25</v>
      </c>
      <c r="H1234" s="2">
        <v>128.22460000000001</v>
      </c>
      <c r="I1234" s="2">
        <v>99.48</v>
      </c>
    </row>
    <row r="1235" spans="1:9" x14ac:dyDescent="0.35">
      <c r="A1235" s="2" t="s">
        <v>727</v>
      </c>
      <c r="B1235" s="2">
        <v>566350000</v>
      </c>
      <c r="C1235" s="2" t="s">
        <v>15</v>
      </c>
      <c r="D1235" s="2" t="s">
        <v>35</v>
      </c>
      <c r="E1235" s="3">
        <v>44581</v>
      </c>
      <c r="F1235" s="3">
        <v>10978</v>
      </c>
      <c r="G1235" s="2">
        <v>2</v>
      </c>
      <c r="H1235" s="2">
        <v>104.529</v>
      </c>
      <c r="I1235" s="2">
        <v>98.712999999999994</v>
      </c>
    </row>
    <row r="1236" spans="1:9" x14ac:dyDescent="0.35">
      <c r="A1236" s="2" t="s">
        <v>582</v>
      </c>
      <c r="B1236" s="2">
        <v>667810000</v>
      </c>
      <c r="C1236" s="2" t="s">
        <v>15</v>
      </c>
      <c r="D1236" s="2" t="s">
        <v>64</v>
      </c>
      <c r="E1236" s="3">
        <v>44774</v>
      </c>
      <c r="F1236" s="3">
        <v>47331</v>
      </c>
      <c r="G1236" s="2">
        <v>2.875</v>
      </c>
      <c r="H1236" s="2">
        <v>55.401699999999998</v>
      </c>
      <c r="I1236" s="2">
        <v>99.912000000000006</v>
      </c>
    </row>
    <row r="1237" spans="1:9" x14ac:dyDescent="0.35">
      <c r="A1237" s="2" t="s">
        <v>443</v>
      </c>
      <c r="B1237" s="2">
        <v>993900000</v>
      </c>
      <c r="C1237" s="2" t="s">
        <v>15</v>
      </c>
      <c r="D1237" s="2" t="s">
        <v>35</v>
      </c>
      <c r="E1237" s="3">
        <v>44862</v>
      </c>
      <c r="F1237" s="3">
        <v>12720</v>
      </c>
      <c r="G1237" s="2">
        <v>4.5</v>
      </c>
      <c r="H1237" s="2">
        <v>83.428299999999993</v>
      </c>
      <c r="I1237" s="2">
        <v>99.491</v>
      </c>
    </row>
    <row r="1238" spans="1:9" x14ac:dyDescent="0.35">
      <c r="A1238" s="2" t="s">
        <v>742</v>
      </c>
      <c r="B1238" s="2">
        <v>140500000</v>
      </c>
      <c r="C1238" s="2" t="s">
        <v>93</v>
      </c>
      <c r="D1238" s="2" t="s">
        <v>146</v>
      </c>
      <c r="E1238" s="3">
        <v>45972</v>
      </c>
      <c r="F1238" s="3">
        <v>13099</v>
      </c>
      <c r="G1238" s="2">
        <v>2.6</v>
      </c>
      <c r="H1238" s="2">
        <v>70.752600000000001</v>
      </c>
      <c r="I1238" s="2">
        <v>100</v>
      </c>
    </row>
    <row r="1239" spans="1:9" x14ac:dyDescent="0.35">
      <c r="A1239" s="2" t="s">
        <v>476</v>
      </c>
      <c r="B1239" s="2">
        <v>346000000</v>
      </c>
      <c r="C1239" s="2" t="s">
        <v>276</v>
      </c>
      <c r="D1239" s="2" t="s">
        <v>263</v>
      </c>
      <c r="E1239" s="3">
        <v>45729</v>
      </c>
      <c r="F1239" s="3">
        <v>20161</v>
      </c>
      <c r="G1239" s="2">
        <v>4.8659999999999997</v>
      </c>
      <c r="H1239" s="2">
        <v>104.35550000000001</v>
      </c>
      <c r="I1239" s="2">
        <v>100</v>
      </c>
    </row>
    <row r="1240" spans="1:9" x14ac:dyDescent="0.35">
      <c r="A1240" s="2" t="s">
        <v>743</v>
      </c>
      <c r="B1240" s="2">
        <v>28571700</v>
      </c>
      <c r="C1240" s="2" t="s">
        <v>287</v>
      </c>
      <c r="D1240" s="2" t="s">
        <v>30</v>
      </c>
      <c r="E1240" s="3">
        <v>45581</v>
      </c>
      <c r="F1240" s="3">
        <v>46311</v>
      </c>
      <c r="G1240" s="2">
        <v>2.7559999999999998</v>
      </c>
      <c r="H1240" s="2" t="s">
        <v>51</v>
      </c>
      <c r="I1240" s="2">
        <v>100</v>
      </c>
    </row>
    <row r="1241" spans="1:9" x14ac:dyDescent="0.35">
      <c r="A1241" s="2" t="s">
        <v>744</v>
      </c>
      <c r="B1241" s="2">
        <v>543200000</v>
      </c>
      <c r="C1241" s="2" t="s">
        <v>15</v>
      </c>
      <c r="D1241" s="2" t="s">
        <v>79</v>
      </c>
      <c r="E1241" s="3">
        <v>45371</v>
      </c>
      <c r="F1241" s="3">
        <v>12498</v>
      </c>
      <c r="G1241" s="2">
        <v>3.25</v>
      </c>
      <c r="H1241" s="2">
        <v>65.534499999999994</v>
      </c>
      <c r="I1241" s="2">
        <v>99.254000000000005</v>
      </c>
    </row>
    <row r="1242" spans="1:9" x14ac:dyDescent="0.35">
      <c r="A1242" s="2" t="s">
        <v>60</v>
      </c>
      <c r="B1242" s="2">
        <v>750000000</v>
      </c>
      <c r="C1242" s="2" t="s">
        <v>23</v>
      </c>
      <c r="D1242" s="2" t="s">
        <v>61</v>
      </c>
      <c r="E1242" s="3">
        <v>45328</v>
      </c>
      <c r="F1242" s="3">
        <v>11360</v>
      </c>
      <c r="G1242" s="2">
        <v>9.875</v>
      </c>
      <c r="H1242" s="2">
        <v>5474.3582999999999</v>
      </c>
      <c r="I1242" s="2">
        <v>100</v>
      </c>
    </row>
    <row r="1243" spans="1:9" x14ac:dyDescent="0.35">
      <c r="A1243" s="2" t="s">
        <v>449</v>
      </c>
      <c r="B1243" s="2">
        <v>539600000</v>
      </c>
      <c r="C1243" s="2" t="s">
        <v>15</v>
      </c>
      <c r="D1243" s="2" t="s">
        <v>116</v>
      </c>
      <c r="E1243" s="3">
        <v>45265</v>
      </c>
      <c r="F1243" s="3">
        <v>11845</v>
      </c>
      <c r="G1243" s="2">
        <v>4.625</v>
      </c>
      <c r="H1243" s="2">
        <v>109.6831</v>
      </c>
      <c r="I1243" s="2">
        <v>99.661000000000001</v>
      </c>
    </row>
    <row r="1244" spans="1:9" x14ac:dyDescent="0.35">
      <c r="A1244" s="2" t="s">
        <v>143</v>
      </c>
      <c r="B1244" s="2">
        <v>632940000</v>
      </c>
      <c r="C1244" s="2" t="s">
        <v>15</v>
      </c>
      <c r="D1244" s="2" t="s">
        <v>116</v>
      </c>
      <c r="E1244" s="3">
        <v>45211</v>
      </c>
      <c r="F1244" s="3">
        <v>47220</v>
      </c>
      <c r="G1244" s="2">
        <v>5.875</v>
      </c>
      <c r="H1244" s="2">
        <v>99.268100000000004</v>
      </c>
      <c r="I1244" s="2">
        <v>99.894000000000005</v>
      </c>
    </row>
    <row r="1245" spans="1:9" x14ac:dyDescent="0.35">
      <c r="A1245" s="2" t="s">
        <v>216</v>
      </c>
      <c r="B1245" s="2">
        <v>536150000</v>
      </c>
      <c r="C1245" s="2" t="s">
        <v>15</v>
      </c>
      <c r="D1245" s="2" t="s">
        <v>37</v>
      </c>
      <c r="E1245" s="3">
        <v>45181</v>
      </c>
      <c r="F1245" s="3">
        <v>12309</v>
      </c>
      <c r="G1245" s="2">
        <v>5.2720000000000002</v>
      </c>
      <c r="H1245" s="2">
        <v>117.3115</v>
      </c>
      <c r="I1245" s="2">
        <v>100</v>
      </c>
    </row>
    <row r="1246" spans="1:9" x14ac:dyDescent="0.35">
      <c r="A1246" s="2" t="s">
        <v>745</v>
      </c>
      <c r="B1246" s="2">
        <v>220660000</v>
      </c>
      <c r="C1246" s="2" t="s">
        <v>53</v>
      </c>
      <c r="D1246" s="2" t="s">
        <v>263</v>
      </c>
      <c r="E1246" s="3">
        <v>45191</v>
      </c>
      <c r="F1246" s="3">
        <v>46652</v>
      </c>
      <c r="G1246" s="2">
        <v>2.3824999999999998</v>
      </c>
      <c r="H1246" s="2">
        <v>58.116999999999997</v>
      </c>
      <c r="I1246" s="2">
        <v>100</v>
      </c>
    </row>
    <row r="1247" spans="1:9" x14ac:dyDescent="0.35">
      <c r="A1247" s="2" t="s">
        <v>126</v>
      </c>
      <c r="B1247" s="2">
        <v>1279125000</v>
      </c>
      <c r="C1247" s="2" t="s">
        <v>15</v>
      </c>
      <c r="D1247" s="2" t="s">
        <v>35</v>
      </c>
      <c r="E1247" s="3">
        <v>44886</v>
      </c>
      <c r="F1247" s="3">
        <v>11010</v>
      </c>
      <c r="G1247" s="2">
        <v>4.25</v>
      </c>
      <c r="H1247" s="2">
        <v>68.629300000000001</v>
      </c>
      <c r="I1247" s="2">
        <v>99.954999999999998</v>
      </c>
    </row>
    <row r="1248" spans="1:9" x14ac:dyDescent="0.35">
      <c r="A1248" s="2" t="s">
        <v>746</v>
      </c>
      <c r="B1248" s="2">
        <v>318427444</v>
      </c>
      <c r="C1248" s="2" t="s">
        <v>23</v>
      </c>
      <c r="D1248" s="2" t="s">
        <v>202</v>
      </c>
      <c r="E1248" s="3">
        <v>42790</v>
      </c>
      <c r="F1248" s="3">
        <v>46807</v>
      </c>
      <c r="G1248" s="2">
        <v>8.5</v>
      </c>
      <c r="H1248" s="2">
        <v>3570.2777000000001</v>
      </c>
      <c r="I1248" s="2">
        <v>98.834000000000003</v>
      </c>
    </row>
    <row r="1249" spans="1:9" x14ac:dyDescent="0.35">
      <c r="A1249" s="2" t="s">
        <v>747</v>
      </c>
      <c r="B1249" s="2">
        <v>260000000</v>
      </c>
      <c r="C1249" s="2" t="s">
        <v>23</v>
      </c>
      <c r="D1249" s="2" t="s">
        <v>122</v>
      </c>
      <c r="E1249" s="3">
        <v>44210</v>
      </c>
      <c r="F1249" s="3">
        <v>45852</v>
      </c>
      <c r="G1249" s="2">
        <v>7.5</v>
      </c>
      <c r="H1249" s="2">
        <v>39315.539700000001</v>
      </c>
      <c r="I1249" s="2">
        <v>98.602000000000004</v>
      </c>
    </row>
    <row r="1250" spans="1:9" x14ac:dyDescent="0.35">
      <c r="A1250" s="2" t="s">
        <v>748</v>
      </c>
      <c r="B1250" s="2">
        <v>200000000</v>
      </c>
      <c r="C1250" s="2" t="s">
        <v>23</v>
      </c>
      <c r="D1250" s="2" t="s">
        <v>71</v>
      </c>
      <c r="E1250" s="3">
        <v>44462</v>
      </c>
      <c r="F1250" s="3">
        <v>46288</v>
      </c>
      <c r="G1250" s="2">
        <v>1.579</v>
      </c>
      <c r="H1250" s="2">
        <v>98.705399999999997</v>
      </c>
      <c r="I1250" s="2">
        <v>100</v>
      </c>
    </row>
    <row r="1251" spans="1:9" x14ac:dyDescent="0.35">
      <c r="A1251" s="2" t="s">
        <v>171</v>
      </c>
      <c r="B1251" s="2">
        <v>995300000</v>
      </c>
      <c r="C1251" s="2" t="s">
        <v>15</v>
      </c>
      <c r="D1251" s="2" t="s">
        <v>35</v>
      </c>
      <c r="E1251" s="3">
        <v>44797</v>
      </c>
      <c r="F1251" s="3">
        <v>12290</v>
      </c>
      <c r="G1251" s="2">
        <v>4.125</v>
      </c>
      <c r="H1251" s="2">
        <v>98.148099999999999</v>
      </c>
      <c r="I1251" s="2">
        <v>99.588999999999999</v>
      </c>
    </row>
    <row r="1252" spans="1:9" x14ac:dyDescent="0.35">
      <c r="A1252" s="2" t="s">
        <v>417</v>
      </c>
      <c r="B1252" s="2">
        <v>500000000</v>
      </c>
      <c r="C1252" s="2" t="s">
        <v>23</v>
      </c>
      <c r="D1252" s="2" t="s">
        <v>24</v>
      </c>
      <c r="E1252" s="3">
        <v>44818</v>
      </c>
      <c r="F1252" s="3">
        <v>46644</v>
      </c>
      <c r="G1252" s="2">
        <v>4.5</v>
      </c>
      <c r="H1252" s="2">
        <v>59.141800000000003</v>
      </c>
      <c r="I1252" s="2">
        <v>99.796000000000006</v>
      </c>
    </row>
    <row r="1253" spans="1:9" x14ac:dyDescent="0.35">
      <c r="A1253" s="2" t="s">
        <v>274</v>
      </c>
      <c r="B1253" s="2">
        <v>1047802500</v>
      </c>
      <c r="C1253" s="2" t="s">
        <v>15</v>
      </c>
      <c r="D1253" s="2" t="s">
        <v>116</v>
      </c>
      <c r="E1253" s="3">
        <v>44868</v>
      </c>
      <c r="F1253" s="3">
        <v>11996</v>
      </c>
      <c r="G1253" s="2">
        <v>5</v>
      </c>
      <c r="H1253" s="2">
        <v>103.27589999999999</v>
      </c>
      <c r="I1253" s="2">
        <v>99.423000000000002</v>
      </c>
    </row>
    <row r="1254" spans="1:9" x14ac:dyDescent="0.35">
      <c r="A1254" s="2" t="s">
        <v>749</v>
      </c>
      <c r="B1254" s="2">
        <v>565750000</v>
      </c>
      <c r="C1254" s="2" t="s">
        <v>15</v>
      </c>
      <c r="D1254" s="2" t="s">
        <v>43</v>
      </c>
      <c r="E1254" s="3">
        <v>42541</v>
      </c>
      <c r="F1254" s="3">
        <v>46193</v>
      </c>
      <c r="G1254" s="2">
        <v>1.85</v>
      </c>
      <c r="H1254" s="2">
        <v>26.246500000000001</v>
      </c>
      <c r="I1254" s="2">
        <v>99.855000000000004</v>
      </c>
    </row>
    <row r="1255" spans="1:9" x14ac:dyDescent="0.35">
      <c r="A1255" s="2" t="s">
        <v>330</v>
      </c>
      <c r="B1255" s="2">
        <v>585600000</v>
      </c>
      <c r="C1255" s="2" t="s">
        <v>15</v>
      </c>
      <c r="D1255" s="2" t="s">
        <v>69</v>
      </c>
      <c r="E1255" s="3">
        <v>45936</v>
      </c>
      <c r="F1255" s="3">
        <v>11602</v>
      </c>
      <c r="G1255" s="2">
        <v>3</v>
      </c>
      <c r="H1255" s="2">
        <v>63.353499999999997</v>
      </c>
      <c r="I1255" s="2">
        <v>99.903000000000006</v>
      </c>
    </row>
    <row r="1256" spans="1:9" x14ac:dyDescent="0.35">
      <c r="A1256" s="2" t="s">
        <v>416</v>
      </c>
      <c r="B1256" s="2">
        <v>1170200000</v>
      </c>
      <c r="C1256" s="2" t="s">
        <v>15</v>
      </c>
      <c r="D1256" s="2" t="s">
        <v>116</v>
      </c>
      <c r="E1256" s="3">
        <v>45898</v>
      </c>
      <c r="F1256" s="3">
        <v>12295</v>
      </c>
      <c r="G1256" s="2">
        <v>3</v>
      </c>
      <c r="H1256" s="2">
        <v>40.855499999999999</v>
      </c>
      <c r="I1256" s="2">
        <v>99.957999999999998</v>
      </c>
    </row>
    <row r="1257" spans="1:9" x14ac:dyDescent="0.35">
      <c r="A1257" s="2" t="s">
        <v>719</v>
      </c>
      <c r="B1257" s="2">
        <v>169700000</v>
      </c>
      <c r="C1257" s="2" t="s">
        <v>684</v>
      </c>
      <c r="D1257" s="2" t="s">
        <v>169</v>
      </c>
      <c r="E1257" s="3">
        <v>45895</v>
      </c>
      <c r="F1257" s="3">
        <v>13020</v>
      </c>
      <c r="G1257" s="2">
        <v>1.99</v>
      </c>
      <c r="H1257" s="2">
        <v>55.8</v>
      </c>
      <c r="I1257" s="2">
        <v>100</v>
      </c>
    </row>
    <row r="1258" spans="1:9" x14ac:dyDescent="0.35">
      <c r="A1258" s="2" t="s">
        <v>126</v>
      </c>
      <c r="B1258" s="2">
        <v>829050000</v>
      </c>
      <c r="C1258" s="2" t="s">
        <v>15</v>
      </c>
      <c r="D1258" s="2" t="s">
        <v>35</v>
      </c>
      <c r="E1258" s="3">
        <v>45566</v>
      </c>
      <c r="F1258" s="3">
        <v>11597</v>
      </c>
      <c r="G1258" s="2">
        <v>3</v>
      </c>
      <c r="H1258" s="2">
        <v>53.086500000000001</v>
      </c>
      <c r="I1258" s="2">
        <v>99.355000000000004</v>
      </c>
    </row>
    <row r="1259" spans="1:9" x14ac:dyDescent="0.35">
      <c r="A1259" s="2" t="s">
        <v>750</v>
      </c>
      <c r="B1259" s="2">
        <v>554250000</v>
      </c>
      <c r="C1259" s="2" t="s">
        <v>15</v>
      </c>
      <c r="D1259" s="2" t="s">
        <v>16</v>
      </c>
      <c r="E1259" s="3">
        <v>45539</v>
      </c>
      <c r="F1259" s="3">
        <v>12666</v>
      </c>
      <c r="G1259" s="2">
        <v>3.125</v>
      </c>
      <c r="H1259" s="2">
        <v>45.121400000000001</v>
      </c>
      <c r="I1259" s="2">
        <v>99.787999999999997</v>
      </c>
    </row>
    <row r="1260" spans="1:9" x14ac:dyDescent="0.35">
      <c r="A1260" s="2" t="s">
        <v>456</v>
      </c>
      <c r="B1260" s="2">
        <v>536050000</v>
      </c>
      <c r="C1260" s="2" t="s">
        <v>15</v>
      </c>
      <c r="D1260" s="2" t="s">
        <v>16</v>
      </c>
      <c r="E1260" s="3">
        <v>45175</v>
      </c>
      <c r="F1260" s="3">
        <v>47002</v>
      </c>
      <c r="G1260" s="2">
        <v>5.125</v>
      </c>
      <c r="H1260" s="2">
        <v>62.048499999999997</v>
      </c>
      <c r="I1260" s="2">
        <v>99.858999999999995</v>
      </c>
    </row>
    <row r="1261" spans="1:9" x14ac:dyDescent="0.35">
      <c r="A1261" s="2" t="s">
        <v>14</v>
      </c>
      <c r="B1261" s="2">
        <v>1073400000</v>
      </c>
      <c r="C1261" s="2" t="s">
        <v>15</v>
      </c>
      <c r="D1261" s="2" t="s">
        <v>16</v>
      </c>
      <c r="E1261" s="3">
        <v>44936</v>
      </c>
      <c r="F1261" s="3">
        <v>11333</v>
      </c>
      <c r="G1261" s="2">
        <v>4.125</v>
      </c>
      <c r="H1261" s="2">
        <v>68.881100000000004</v>
      </c>
      <c r="I1261" s="2">
        <v>99.344999999999999</v>
      </c>
    </row>
    <row r="1262" spans="1:9" x14ac:dyDescent="0.35">
      <c r="A1262" s="2" t="s">
        <v>751</v>
      </c>
      <c r="B1262" s="2">
        <v>1210500000</v>
      </c>
      <c r="C1262" s="2" t="s">
        <v>15</v>
      </c>
      <c r="D1262" s="2" t="s">
        <v>35</v>
      </c>
      <c r="E1262" s="3">
        <v>44236</v>
      </c>
      <c r="F1262" s="2" t="s">
        <v>46</v>
      </c>
      <c r="G1262" s="2">
        <v>1.825</v>
      </c>
      <c r="H1262" s="2">
        <v>128.6755</v>
      </c>
      <c r="I1262" s="2">
        <v>100</v>
      </c>
    </row>
    <row r="1263" spans="1:9" x14ac:dyDescent="0.35">
      <c r="A1263" s="2" t="s">
        <v>752</v>
      </c>
      <c r="B1263" s="2">
        <v>610600000</v>
      </c>
      <c r="C1263" s="2" t="s">
        <v>15</v>
      </c>
      <c r="D1263" s="2" t="s">
        <v>64</v>
      </c>
      <c r="E1263" s="3">
        <v>44349</v>
      </c>
      <c r="F1263" s="3">
        <v>46175</v>
      </c>
      <c r="G1263" s="2">
        <v>0.95</v>
      </c>
      <c r="H1263" s="2">
        <v>88.7209</v>
      </c>
      <c r="I1263" s="2">
        <v>99.13</v>
      </c>
    </row>
    <row r="1264" spans="1:9" x14ac:dyDescent="0.35">
      <c r="A1264" s="2" t="s">
        <v>753</v>
      </c>
      <c r="B1264" s="2">
        <v>606100000</v>
      </c>
      <c r="C1264" s="2" t="s">
        <v>15</v>
      </c>
      <c r="D1264" s="2" t="s">
        <v>61</v>
      </c>
      <c r="E1264" s="3">
        <v>44361</v>
      </c>
      <c r="F1264" s="3">
        <v>46918</v>
      </c>
      <c r="G1264" s="2">
        <v>0.75</v>
      </c>
      <c r="H1264" s="2">
        <v>65.842299999999994</v>
      </c>
      <c r="I1264" s="2">
        <v>99.364000000000004</v>
      </c>
    </row>
    <row r="1265" spans="1:9" x14ac:dyDescent="0.35">
      <c r="A1265" s="2" t="s">
        <v>754</v>
      </c>
      <c r="B1265" s="2">
        <v>147100000</v>
      </c>
      <c r="C1265" s="2" t="s">
        <v>15</v>
      </c>
      <c r="D1265" s="2" t="s">
        <v>64</v>
      </c>
      <c r="E1265" s="3">
        <v>44400</v>
      </c>
      <c r="F1265" s="3">
        <v>46591</v>
      </c>
      <c r="G1265" s="2">
        <v>3</v>
      </c>
      <c r="H1265" s="2">
        <v>169.32220000000001</v>
      </c>
      <c r="I1265" s="2">
        <v>101.875</v>
      </c>
    </row>
    <row r="1266" spans="1:9" x14ac:dyDescent="0.35">
      <c r="A1266" s="2" t="s">
        <v>755</v>
      </c>
      <c r="B1266" s="2">
        <v>999800000</v>
      </c>
      <c r="C1266" s="2" t="s">
        <v>15</v>
      </c>
      <c r="D1266" s="2" t="s">
        <v>32</v>
      </c>
      <c r="E1266" s="3">
        <v>44817</v>
      </c>
      <c r="F1266" s="3">
        <v>11214</v>
      </c>
      <c r="G1266" s="2">
        <v>2.375</v>
      </c>
      <c r="H1266" s="2">
        <v>29.198799999999999</v>
      </c>
      <c r="I1266" s="2">
        <v>99.596999999999994</v>
      </c>
    </row>
    <row r="1267" spans="1:9" x14ac:dyDescent="0.35">
      <c r="A1267" s="2" t="s">
        <v>304</v>
      </c>
      <c r="B1267" s="2">
        <v>69650000</v>
      </c>
      <c r="C1267" s="2" t="s">
        <v>23</v>
      </c>
      <c r="D1267" s="2" t="s">
        <v>94</v>
      </c>
      <c r="E1267" s="3">
        <v>45730</v>
      </c>
      <c r="F1267" s="3">
        <v>46826</v>
      </c>
      <c r="G1267" s="2">
        <v>7</v>
      </c>
      <c r="H1267" s="2">
        <v>356.43880000000001</v>
      </c>
      <c r="I1267" s="2">
        <v>100</v>
      </c>
    </row>
    <row r="1268" spans="1:9" x14ac:dyDescent="0.35">
      <c r="A1268" s="2" t="s">
        <v>756</v>
      </c>
      <c r="B1268" s="2">
        <v>1385250000</v>
      </c>
      <c r="C1268" s="2" t="s">
        <v>15</v>
      </c>
      <c r="D1268" s="2" t="s">
        <v>228</v>
      </c>
      <c r="E1268" s="3">
        <v>45533</v>
      </c>
      <c r="F1268" s="3">
        <v>11017</v>
      </c>
      <c r="G1268" s="2">
        <v>3.125</v>
      </c>
      <c r="H1268" s="2">
        <v>58.33</v>
      </c>
      <c r="I1268" s="2">
        <v>99.887</v>
      </c>
    </row>
    <row r="1269" spans="1:9" x14ac:dyDescent="0.35">
      <c r="A1269" s="2" t="s">
        <v>505</v>
      </c>
      <c r="B1269" s="2">
        <v>375410000</v>
      </c>
      <c r="C1269" s="2" t="s">
        <v>15</v>
      </c>
      <c r="D1269" s="2" t="s">
        <v>506</v>
      </c>
      <c r="E1269" s="3">
        <v>45411</v>
      </c>
      <c r="F1269" s="3">
        <v>11077</v>
      </c>
      <c r="G1269" s="2">
        <v>4.9710000000000001</v>
      </c>
      <c r="H1269" s="2">
        <v>127.87309999999999</v>
      </c>
      <c r="I1269" s="2">
        <v>100</v>
      </c>
    </row>
    <row r="1270" spans="1:9" x14ac:dyDescent="0.35">
      <c r="A1270" s="2" t="s">
        <v>83</v>
      </c>
      <c r="B1270" s="2">
        <v>541600000</v>
      </c>
      <c r="C1270" s="2" t="s">
        <v>15</v>
      </c>
      <c r="D1270" s="2" t="s">
        <v>32</v>
      </c>
      <c r="E1270" s="3">
        <v>45314</v>
      </c>
      <c r="F1270" s="3">
        <v>30704</v>
      </c>
      <c r="G1270" s="2">
        <v>5.25</v>
      </c>
      <c r="H1270" s="2">
        <v>113.8369</v>
      </c>
      <c r="I1270" s="2">
        <v>100</v>
      </c>
    </row>
    <row r="1271" spans="1:9" x14ac:dyDescent="0.35">
      <c r="A1271" s="2" t="s">
        <v>757</v>
      </c>
      <c r="B1271" s="2">
        <v>187748000</v>
      </c>
      <c r="C1271" s="2" t="s">
        <v>53</v>
      </c>
      <c r="D1271" s="2" t="s">
        <v>54</v>
      </c>
      <c r="E1271" s="3">
        <v>45072</v>
      </c>
      <c r="F1271" s="3">
        <v>46168</v>
      </c>
      <c r="G1271" s="2">
        <v>2.625</v>
      </c>
      <c r="H1271" s="2">
        <v>72.691100000000006</v>
      </c>
      <c r="I1271" s="2">
        <v>100.036</v>
      </c>
    </row>
    <row r="1272" spans="1:9" x14ac:dyDescent="0.35">
      <c r="A1272" s="2" t="s">
        <v>320</v>
      </c>
      <c r="B1272" s="2">
        <v>500000000</v>
      </c>
      <c r="C1272" s="2" t="s">
        <v>23</v>
      </c>
      <c r="D1272" s="2" t="s">
        <v>122</v>
      </c>
      <c r="E1272" s="3">
        <v>45070</v>
      </c>
      <c r="F1272" s="3">
        <v>12198</v>
      </c>
      <c r="G1272" s="2">
        <v>4.875</v>
      </c>
      <c r="H1272" s="2">
        <v>68.730199999999996</v>
      </c>
      <c r="I1272" s="2">
        <v>98.731999999999999</v>
      </c>
    </row>
    <row r="1273" spans="1:9" x14ac:dyDescent="0.35">
      <c r="A1273" s="2" t="s">
        <v>758</v>
      </c>
      <c r="B1273" s="2">
        <v>600000000</v>
      </c>
      <c r="C1273" s="2" t="s">
        <v>23</v>
      </c>
      <c r="D1273" s="2" t="s">
        <v>759</v>
      </c>
      <c r="E1273" s="3">
        <v>43571</v>
      </c>
      <c r="F1273" s="3">
        <v>12525</v>
      </c>
      <c r="G1273" s="2">
        <v>4.7</v>
      </c>
      <c r="H1273" s="2">
        <v>111.1377</v>
      </c>
      <c r="I1273" s="2">
        <v>100</v>
      </c>
    </row>
    <row r="1274" spans="1:9" x14ac:dyDescent="0.35">
      <c r="A1274" s="2" t="s">
        <v>760</v>
      </c>
      <c r="B1274" s="2">
        <v>254135000</v>
      </c>
      <c r="C1274" s="2" t="s">
        <v>276</v>
      </c>
      <c r="D1274" s="2" t="s">
        <v>263</v>
      </c>
      <c r="E1274" s="3">
        <v>43900</v>
      </c>
      <c r="F1274" s="3">
        <v>46456</v>
      </c>
      <c r="G1274" s="2">
        <v>2.3610000000000002</v>
      </c>
      <c r="H1274" s="2">
        <v>63.3277</v>
      </c>
      <c r="I1274" s="2">
        <v>100</v>
      </c>
    </row>
    <row r="1275" spans="1:9" x14ac:dyDescent="0.35">
      <c r="A1275" s="2" t="s">
        <v>108</v>
      </c>
      <c r="B1275" s="2">
        <v>1190900000</v>
      </c>
      <c r="C1275" s="2" t="s">
        <v>15</v>
      </c>
      <c r="D1275" s="2" t="s">
        <v>109</v>
      </c>
      <c r="E1275" s="3">
        <v>44274</v>
      </c>
      <c r="F1275" s="3">
        <v>11277</v>
      </c>
      <c r="G1275" s="2">
        <v>0.01</v>
      </c>
      <c r="H1275" s="2">
        <v>18.713899999999999</v>
      </c>
      <c r="I1275" s="2">
        <v>101.39100000000001</v>
      </c>
    </row>
    <row r="1276" spans="1:9" x14ac:dyDescent="0.35">
      <c r="A1276" s="2" t="s">
        <v>761</v>
      </c>
      <c r="B1276" s="2">
        <v>1188200000</v>
      </c>
      <c r="C1276" s="2" t="s">
        <v>15</v>
      </c>
      <c r="D1276" s="2" t="s">
        <v>116</v>
      </c>
      <c r="E1276" s="3">
        <v>44293</v>
      </c>
      <c r="F1276" s="3">
        <v>15256</v>
      </c>
      <c r="G1276" s="2">
        <v>1.375</v>
      </c>
      <c r="H1276" s="2">
        <v>115.1293</v>
      </c>
      <c r="I1276" s="2">
        <v>98.843999999999994</v>
      </c>
    </row>
    <row r="1277" spans="1:9" x14ac:dyDescent="0.35">
      <c r="A1277" s="2" t="s">
        <v>762</v>
      </c>
      <c r="B1277" s="2">
        <v>400000000</v>
      </c>
      <c r="C1277" s="2" t="s">
        <v>23</v>
      </c>
      <c r="D1277" s="2" t="s">
        <v>122</v>
      </c>
      <c r="E1277" s="3">
        <v>44447</v>
      </c>
      <c r="F1277" s="2" t="s">
        <v>46</v>
      </c>
      <c r="G1277" s="2">
        <v>4</v>
      </c>
      <c r="H1277" s="2">
        <v>121.4883</v>
      </c>
      <c r="I1277" s="2">
        <v>100</v>
      </c>
    </row>
    <row r="1278" spans="1:9" x14ac:dyDescent="0.35">
      <c r="A1278" s="2" t="s">
        <v>763</v>
      </c>
      <c r="B1278" s="2">
        <v>195700000</v>
      </c>
      <c r="C1278" s="2" t="s">
        <v>276</v>
      </c>
      <c r="D1278" s="2" t="s">
        <v>263</v>
      </c>
      <c r="E1278" s="3">
        <v>44536</v>
      </c>
      <c r="F1278" s="3">
        <v>46363</v>
      </c>
      <c r="G1278" s="2">
        <v>2.5390000000000001</v>
      </c>
      <c r="H1278" s="2">
        <v>54.5501</v>
      </c>
      <c r="I1278" s="2">
        <v>100</v>
      </c>
    </row>
    <row r="1279" spans="1:9" x14ac:dyDescent="0.35">
      <c r="A1279" s="2" t="s">
        <v>724</v>
      </c>
      <c r="B1279" s="2">
        <v>533850000</v>
      </c>
      <c r="C1279" s="2" t="s">
        <v>15</v>
      </c>
      <c r="D1279" s="2" t="s">
        <v>79</v>
      </c>
      <c r="E1279" s="3">
        <v>44704</v>
      </c>
      <c r="F1279" s="3">
        <v>47261</v>
      </c>
      <c r="G1279" s="2">
        <v>2.25</v>
      </c>
      <c r="H1279" s="2">
        <v>64.9786</v>
      </c>
      <c r="I1279" s="2">
        <v>99.284999999999997</v>
      </c>
    </row>
    <row r="1280" spans="1:9" x14ac:dyDescent="0.35">
      <c r="A1280" s="2" t="s">
        <v>271</v>
      </c>
      <c r="B1280" s="2">
        <v>500750000</v>
      </c>
      <c r="C1280" s="2" t="s">
        <v>15</v>
      </c>
      <c r="D1280" s="2" t="s">
        <v>32</v>
      </c>
      <c r="E1280" s="3">
        <v>44802</v>
      </c>
      <c r="F1280" s="3">
        <v>46262</v>
      </c>
      <c r="G1280" s="2">
        <v>4.375</v>
      </c>
      <c r="H1280" s="2">
        <v>74.172200000000004</v>
      </c>
      <c r="I1280" s="2">
        <v>99.921000000000006</v>
      </c>
    </row>
    <row r="1281" spans="1:9" x14ac:dyDescent="0.35">
      <c r="A1281" s="2" t="s">
        <v>536</v>
      </c>
      <c r="B1281" s="2">
        <v>853800000</v>
      </c>
      <c r="C1281" s="2" t="s">
        <v>20</v>
      </c>
      <c r="D1281" s="2" t="s">
        <v>21</v>
      </c>
      <c r="E1281" s="3">
        <v>44860</v>
      </c>
      <c r="F1281" s="3">
        <v>46686</v>
      </c>
      <c r="G1281" s="2">
        <v>4.09</v>
      </c>
      <c r="H1281" s="2">
        <v>20.345099999999999</v>
      </c>
      <c r="I1281" s="2">
        <v>100</v>
      </c>
    </row>
    <row r="1282" spans="1:9" x14ac:dyDescent="0.35">
      <c r="A1282" s="2" t="s">
        <v>687</v>
      </c>
      <c r="B1282" s="2">
        <v>64984200</v>
      </c>
      <c r="C1282" s="2" t="s">
        <v>287</v>
      </c>
      <c r="D1282" s="2" t="s">
        <v>30</v>
      </c>
      <c r="E1282" s="3">
        <v>46037</v>
      </c>
      <c r="F1282" s="3">
        <v>47133</v>
      </c>
      <c r="G1282" s="2">
        <v>2.7850000000000001</v>
      </c>
      <c r="H1282" s="2">
        <v>66.014600000000002</v>
      </c>
      <c r="I1282" s="2">
        <v>100</v>
      </c>
    </row>
    <row r="1283" spans="1:9" x14ac:dyDescent="0.35">
      <c r="A1283" s="2" t="s">
        <v>692</v>
      </c>
      <c r="B1283" s="2">
        <v>347850000</v>
      </c>
      <c r="C1283" s="2" t="s">
        <v>15</v>
      </c>
      <c r="D1283" s="2" t="s">
        <v>521</v>
      </c>
      <c r="E1283" s="3">
        <v>45972</v>
      </c>
      <c r="F1283" s="3">
        <v>12004</v>
      </c>
      <c r="G1283" s="2">
        <v>3.75</v>
      </c>
      <c r="H1283" s="2">
        <v>122.1224</v>
      </c>
      <c r="I1283" s="2">
        <v>99.837000000000003</v>
      </c>
    </row>
    <row r="1284" spans="1:9" x14ac:dyDescent="0.35">
      <c r="A1284" s="2" t="s">
        <v>442</v>
      </c>
      <c r="B1284" s="2">
        <v>140920000</v>
      </c>
      <c r="C1284" s="2" t="s">
        <v>276</v>
      </c>
      <c r="D1284" s="2" t="s">
        <v>263</v>
      </c>
      <c r="E1284" s="3">
        <v>45638</v>
      </c>
      <c r="F1284" s="3">
        <v>20160</v>
      </c>
      <c r="G1284" s="2">
        <v>5.45</v>
      </c>
      <c r="H1284" s="2">
        <v>225.31319999999999</v>
      </c>
      <c r="I1284" s="2">
        <v>100</v>
      </c>
    </row>
    <row r="1285" spans="1:9" x14ac:dyDescent="0.35">
      <c r="A1285" s="2" t="s">
        <v>315</v>
      </c>
      <c r="B1285" s="2">
        <v>422760000</v>
      </c>
      <c r="C1285" s="2" t="s">
        <v>276</v>
      </c>
      <c r="D1285" s="2" t="s">
        <v>263</v>
      </c>
      <c r="E1285" s="3">
        <v>45638</v>
      </c>
      <c r="F1285" s="3">
        <v>12774</v>
      </c>
      <c r="G1285" s="2">
        <v>4.2699999999999996</v>
      </c>
      <c r="H1285" s="2">
        <v>89.013199999999998</v>
      </c>
      <c r="I1285" s="2">
        <v>99.974999999999994</v>
      </c>
    </row>
    <row r="1286" spans="1:9" x14ac:dyDescent="0.35">
      <c r="A1286" s="2" t="s">
        <v>514</v>
      </c>
      <c r="B1286" s="2">
        <v>1626450000</v>
      </c>
      <c r="C1286" s="2" t="s">
        <v>15</v>
      </c>
      <c r="D1286" s="2" t="s">
        <v>116</v>
      </c>
      <c r="E1286" s="3">
        <v>45434</v>
      </c>
      <c r="F1286" s="3">
        <v>12561</v>
      </c>
      <c r="G1286" s="2">
        <v>3.125</v>
      </c>
      <c r="H1286" s="2">
        <v>48.748399999999997</v>
      </c>
      <c r="I1286" s="2">
        <v>99.992000000000004</v>
      </c>
    </row>
    <row r="1287" spans="1:9" x14ac:dyDescent="0.35">
      <c r="A1287" s="2" t="s">
        <v>302</v>
      </c>
      <c r="B1287" s="2">
        <v>750000000</v>
      </c>
      <c r="C1287" s="2" t="s">
        <v>23</v>
      </c>
      <c r="D1287" s="2" t="s">
        <v>16</v>
      </c>
      <c r="E1287" s="3">
        <v>45183</v>
      </c>
      <c r="F1287" s="3">
        <v>12311</v>
      </c>
      <c r="G1287" s="2">
        <v>5.875</v>
      </c>
      <c r="H1287" s="2">
        <v>54.8752</v>
      </c>
      <c r="I1287" s="2">
        <v>99.59</v>
      </c>
    </row>
    <row r="1288" spans="1:9" x14ac:dyDescent="0.35">
      <c r="A1288" s="2" t="s">
        <v>227</v>
      </c>
      <c r="B1288" s="2">
        <v>633420000</v>
      </c>
      <c r="C1288" s="2" t="s">
        <v>15</v>
      </c>
      <c r="D1288" s="2" t="s">
        <v>228</v>
      </c>
      <c r="E1288" s="3">
        <v>45000</v>
      </c>
      <c r="F1288" s="3">
        <v>12128</v>
      </c>
      <c r="G1288" s="2">
        <v>4.375</v>
      </c>
      <c r="H1288" s="2">
        <v>65.426599999999993</v>
      </c>
      <c r="I1288" s="2">
        <v>99.816999999999993</v>
      </c>
    </row>
    <row r="1289" spans="1:9" x14ac:dyDescent="0.35">
      <c r="A1289" s="2" t="s">
        <v>108</v>
      </c>
      <c r="B1289" s="2">
        <v>781000000</v>
      </c>
      <c r="C1289" s="2" t="s">
        <v>276</v>
      </c>
      <c r="D1289" s="2" t="s">
        <v>109</v>
      </c>
      <c r="E1289" s="3">
        <v>44224</v>
      </c>
      <c r="F1289" s="3">
        <v>46780</v>
      </c>
      <c r="G1289" s="2">
        <v>1</v>
      </c>
      <c r="H1289" s="2">
        <v>16.430399999999999</v>
      </c>
      <c r="I1289" s="2">
        <v>99.98</v>
      </c>
    </row>
    <row r="1290" spans="1:9" x14ac:dyDescent="0.35">
      <c r="A1290" s="2" t="s">
        <v>729</v>
      </c>
      <c r="B1290" s="2">
        <v>596800000</v>
      </c>
      <c r="C1290" s="2" t="s">
        <v>15</v>
      </c>
      <c r="D1290" s="2" t="s">
        <v>32</v>
      </c>
      <c r="E1290" s="3">
        <v>44370</v>
      </c>
      <c r="F1290" s="3">
        <v>11589</v>
      </c>
      <c r="G1290" s="2">
        <v>1</v>
      </c>
      <c r="H1290" s="2">
        <v>73.3446</v>
      </c>
      <c r="I1290" s="2">
        <v>99.569000000000003</v>
      </c>
    </row>
    <row r="1291" spans="1:9" x14ac:dyDescent="0.35">
      <c r="A1291" s="2" t="s">
        <v>310</v>
      </c>
      <c r="B1291" s="2">
        <v>260890000</v>
      </c>
      <c r="C1291" s="2" t="s">
        <v>20</v>
      </c>
      <c r="D1291" s="2" t="s">
        <v>21</v>
      </c>
      <c r="E1291" s="3">
        <v>44454</v>
      </c>
      <c r="F1291" s="3">
        <v>11581</v>
      </c>
      <c r="G1291" s="2">
        <v>1.67</v>
      </c>
      <c r="H1291" s="2">
        <v>48.223700000000001</v>
      </c>
      <c r="I1291" s="2">
        <v>100</v>
      </c>
    </row>
    <row r="1292" spans="1:9" x14ac:dyDescent="0.35">
      <c r="A1292" s="2" t="s">
        <v>764</v>
      </c>
      <c r="B1292" s="2">
        <v>297900000</v>
      </c>
      <c r="C1292" s="2" t="s">
        <v>131</v>
      </c>
      <c r="D1292" s="2" t="s">
        <v>186</v>
      </c>
      <c r="E1292" s="3">
        <v>46034</v>
      </c>
      <c r="F1292" s="3">
        <v>11791</v>
      </c>
      <c r="G1292" s="2">
        <v>4.8099999999999996</v>
      </c>
      <c r="H1292" s="2" t="s">
        <v>51</v>
      </c>
      <c r="I1292" s="2">
        <v>100</v>
      </c>
    </row>
    <row r="1293" spans="1:9" x14ac:dyDescent="0.35">
      <c r="A1293" s="2" t="s">
        <v>765</v>
      </c>
      <c r="B1293" s="2">
        <v>344700000</v>
      </c>
      <c r="C1293" s="2" t="s">
        <v>15</v>
      </c>
      <c r="D1293" s="2" t="s">
        <v>35</v>
      </c>
      <c r="E1293" s="3">
        <v>45819</v>
      </c>
      <c r="F1293" s="3">
        <v>11485</v>
      </c>
      <c r="G1293" s="2">
        <v>3.75</v>
      </c>
      <c r="H1293" s="2">
        <v>100.2811</v>
      </c>
      <c r="I1293" s="2">
        <v>99.563000000000002</v>
      </c>
    </row>
    <row r="1294" spans="1:9" x14ac:dyDescent="0.35">
      <c r="A1294" s="2" t="s">
        <v>679</v>
      </c>
      <c r="B1294" s="2">
        <v>316350000</v>
      </c>
      <c r="C1294" s="2" t="s">
        <v>276</v>
      </c>
      <c r="D1294" s="2" t="s">
        <v>263</v>
      </c>
      <c r="E1294" s="3">
        <v>45712</v>
      </c>
      <c r="F1294" s="3">
        <v>47173</v>
      </c>
      <c r="G1294" s="2">
        <v>4.8079999999999998</v>
      </c>
      <c r="H1294" s="2">
        <v>116.8488</v>
      </c>
      <c r="I1294" s="2">
        <v>100</v>
      </c>
    </row>
    <row r="1295" spans="1:9" x14ac:dyDescent="0.35">
      <c r="A1295" s="2" t="s">
        <v>766</v>
      </c>
      <c r="B1295" s="2">
        <v>542000000</v>
      </c>
      <c r="C1295" s="2" t="s">
        <v>15</v>
      </c>
      <c r="D1295" s="2" t="s">
        <v>186</v>
      </c>
      <c r="E1295" s="3">
        <v>45442</v>
      </c>
      <c r="F1295" s="3">
        <v>47268</v>
      </c>
      <c r="G1295" s="2">
        <v>3.625</v>
      </c>
      <c r="H1295" s="2">
        <v>53.355499999999999</v>
      </c>
      <c r="I1295" s="2">
        <v>99.811000000000007</v>
      </c>
    </row>
    <row r="1296" spans="1:9" x14ac:dyDescent="0.35">
      <c r="A1296" s="2" t="s">
        <v>465</v>
      </c>
      <c r="B1296" s="2">
        <v>655260000</v>
      </c>
      <c r="C1296" s="2" t="s">
        <v>15</v>
      </c>
      <c r="D1296" s="2" t="s">
        <v>79</v>
      </c>
      <c r="E1296" s="3">
        <v>45251</v>
      </c>
      <c r="F1296" s="3">
        <v>11464</v>
      </c>
      <c r="G1296" s="2">
        <v>3.875</v>
      </c>
      <c r="H1296" s="2">
        <v>83.451700000000002</v>
      </c>
      <c r="I1296" s="2">
        <v>98.995000000000005</v>
      </c>
    </row>
    <row r="1297" spans="1:9" x14ac:dyDescent="0.35">
      <c r="A1297" s="2" t="s">
        <v>398</v>
      </c>
      <c r="B1297" s="2">
        <v>402500000</v>
      </c>
      <c r="C1297" s="2" t="s">
        <v>23</v>
      </c>
      <c r="D1297" s="2" t="s">
        <v>43</v>
      </c>
      <c r="E1297" s="3">
        <v>45149</v>
      </c>
      <c r="F1297" s="3">
        <v>46980</v>
      </c>
      <c r="G1297" s="2">
        <v>3.75</v>
      </c>
      <c r="H1297" s="2">
        <v>-1397.1400149999999</v>
      </c>
      <c r="I1297" s="2">
        <v>100</v>
      </c>
    </row>
    <row r="1298" spans="1:9" x14ac:dyDescent="0.35">
      <c r="A1298" s="2" t="s">
        <v>65</v>
      </c>
      <c r="B1298" s="2">
        <v>400000000</v>
      </c>
      <c r="C1298" s="2" t="s">
        <v>23</v>
      </c>
      <c r="D1298" s="2" t="s">
        <v>39</v>
      </c>
      <c r="E1298" s="3">
        <v>45194</v>
      </c>
      <c r="F1298" s="3">
        <v>46290</v>
      </c>
      <c r="G1298" s="2">
        <v>5.625</v>
      </c>
      <c r="H1298" s="2">
        <v>63.616700000000002</v>
      </c>
      <c r="I1298" s="2">
        <v>99.692999999999998</v>
      </c>
    </row>
    <row r="1299" spans="1:9" x14ac:dyDescent="0.35">
      <c r="A1299" s="2" t="s">
        <v>219</v>
      </c>
      <c r="B1299" s="2">
        <v>529450000</v>
      </c>
      <c r="C1299" s="2" t="s">
        <v>15</v>
      </c>
      <c r="D1299" s="2" t="s">
        <v>32</v>
      </c>
      <c r="E1299" s="3">
        <v>45194</v>
      </c>
      <c r="F1299" s="3">
        <v>47202</v>
      </c>
      <c r="G1299" s="2">
        <v>4.625</v>
      </c>
      <c r="H1299" s="2">
        <v>73.314800000000005</v>
      </c>
      <c r="I1299" s="2">
        <v>99.588999999999999</v>
      </c>
    </row>
    <row r="1300" spans="1:9" x14ac:dyDescent="0.35">
      <c r="A1300" s="2" t="s">
        <v>342</v>
      </c>
      <c r="B1300" s="2">
        <v>1000000000</v>
      </c>
      <c r="C1300" s="2" t="s">
        <v>23</v>
      </c>
      <c r="D1300" s="2" t="s">
        <v>35</v>
      </c>
      <c r="E1300" s="3">
        <v>44251</v>
      </c>
      <c r="F1300" s="3">
        <v>46442</v>
      </c>
      <c r="G1300" s="2">
        <v>1.1060000000000001</v>
      </c>
      <c r="H1300" s="2">
        <v>71.507099999999994</v>
      </c>
      <c r="I1300" s="2">
        <v>100</v>
      </c>
    </row>
    <row r="1301" spans="1:9" x14ac:dyDescent="0.35">
      <c r="A1301" s="2" t="s">
        <v>461</v>
      </c>
      <c r="B1301" s="2">
        <v>356460000</v>
      </c>
      <c r="C1301" s="2" t="s">
        <v>15</v>
      </c>
      <c r="D1301" s="2" t="s">
        <v>64</v>
      </c>
      <c r="E1301" s="3">
        <v>44293</v>
      </c>
      <c r="F1301" s="3">
        <v>46119</v>
      </c>
      <c r="G1301" s="2">
        <v>1.75</v>
      </c>
      <c r="H1301" s="2">
        <v>183.7937</v>
      </c>
      <c r="I1301" s="2">
        <v>99.866</v>
      </c>
    </row>
    <row r="1302" spans="1:9" x14ac:dyDescent="0.35">
      <c r="A1302" s="2" t="s">
        <v>121</v>
      </c>
      <c r="B1302" s="2">
        <v>500000000</v>
      </c>
      <c r="C1302" s="2" t="s">
        <v>23</v>
      </c>
      <c r="D1302" s="2" t="s">
        <v>122</v>
      </c>
      <c r="E1302" s="3">
        <v>44847</v>
      </c>
      <c r="F1302" s="3">
        <v>44847</v>
      </c>
      <c r="G1302" s="2">
        <v>5.375</v>
      </c>
      <c r="H1302" s="2">
        <v>144.89840000000001</v>
      </c>
      <c r="I1302" s="2">
        <v>80.251000000000005</v>
      </c>
    </row>
    <row r="1303" spans="1:9" x14ac:dyDescent="0.35">
      <c r="A1303" s="2" t="s">
        <v>767</v>
      </c>
      <c r="B1303" s="2">
        <v>450000000</v>
      </c>
      <c r="C1303" s="2" t="s">
        <v>23</v>
      </c>
      <c r="D1303" s="2" t="s">
        <v>43</v>
      </c>
      <c r="E1303" s="3">
        <v>45572</v>
      </c>
      <c r="F1303" s="3">
        <v>20163</v>
      </c>
      <c r="G1303" s="2">
        <v>5.125</v>
      </c>
      <c r="H1303" s="2">
        <v>82.587800000000001</v>
      </c>
      <c r="I1303" s="2">
        <v>99.881</v>
      </c>
    </row>
    <row r="1304" spans="1:9" x14ac:dyDescent="0.35">
      <c r="A1304" s="2" t="s">
        <v>254</v>
      </c>
      <c r="B1304" s="2">
        <v>648750000</v>
      </c>
      <c r="C1304" s="2" t="s">
        <v>63</v>
      </c>
      <c r="D1304" s="2" t="s">
        <v>116</v>
      </c>
      <c r="E1304" s="3">
        <v>45593</v>
      </c>
      <c r="F1304" s="3">
        <v>18564</v>
      </c>
      <c r="G1304" s="2">
        <v>5.75</v>
      </c>
      <c r="H1304" s="2">
        <v>95.520300000000006</v>
      </c>
      <c r="I1304" s="2">
        <v>98.84</v>
      </c>
    </row>
    <row r="1305" spans="1:9" x14ac:dyDescent="0.35">
      <c r="A1305" s="2" t="s">
        <v>155</v>
      </c>
      <c r="B1305" s="2">
        <v>773820000</v>
      </c>
      <c r="C1305" s="2" t="s">
        <v>63</v>
      </c>
      <c r="D1305" s="2" t="s">
        <v>116</v>
      </c>
      <c r="E1305" s="3">
        <v>45604</v>
      </c>
      <c r="F1305" s="3">
        <v>23689</v>
      </c>
      <c r="G1305" s="2">
        <v>6.5</v>
      </c>
      <c r="H1305" s="2">
        <v>133.24799999999999</v>
      </c>
      <c r="I1305" s="2">
        <v>98.325999999999993</v>
      </c>
    </row>
    <row r="1306" spans="1:9" x14ac:dyDescent="0.35">
      <c r="A1306" s="2" t="s">
        <v>768</v>
      </c>
      <c r="B1306" s="2">
        <v>148364450</v>
      </c>
      <c r="C1306" s="2" t="s">
        <v>287</v>
      </c>
      <c r="D1306" s="2" t="s">
        <v>30</v>
      </c>
      <c r="E1306" s="3">
        <v>45447</v>
      </c>
      <c r="F1306" s="3">
        <v>47273</v>
      </c>
      <c r="G1306" s="2">
        <v>3.79</v>
      </c>
      <c r="H1306" s="2" t="s">
        <v>51</v>
      </c>
      <c r="I1306" s="2">
        <v>100</v>
      </c>
    </row>
    <row r="1307" spans="1:9" x14ac:dyDescent="0.35">
      <c r="A1307" s="2" t="s">
        <v>769</v>
      </c>
      <c r="B1307" s="2">
        <v>78813550</v>
      </c>
      <c r="C1307" s="2" t="s">
        <v>15</v>
      </c>
      <c r="D1307" s="2" t="s">
        <v>186</v>
      </c>
      <c r="E1307" s="3">
        <v>45205</v>
      </c>
      <c r="F1307" s="3">
        <v>47032</v>
      </c>
      <c r="G1307" s="2">
        <v>4.6289999999999996</v>
      </c>
      <c r="H1307" s="2" t="s">
        <v>51</v>
      </c>
      <c r="I1307" s="2">
        <v>100</v>
      </c>
    </row>
    <row r="1308" spans="1:9" x14ac:dyDescent="0.35">
      <c r="A1308" s="2" t="s">
        <v>770</v>
      </c>
      <c r="B1308" s="2">
        <v>705000000</v>
      </c>
      <c r="C1308" s="2" t="s">
        <v>23</v>
      </c>
      <c r="D1308" s="2" t="s">
        <v>284</v>
      </c>
      <c r="E1308" s="3">
        <v>44075</v>
      </c>
      <c r="F1308" s="3">
        <v>11933</v>
      </c>
      <c r="G1308" s="2">
        <v>1.85</v>
      </c>
      <c r="H1308" s="2">
        <v>80.712800000000001</v>
      </c>
      <c r="I1308" s="2">
        <v>99.603999999999999</v>
      </c>
    </row>
    <row r="1309" spans="1:9" x14ac:dyDescent="0.35">
      <c r="A1309" s="2" t="s">
        <v>504</v>
      </c>
      <c r="B1309" s="2">
        <v>831825000</v>
      </c>
      <c r="C1309" s="2" t="s">
        <v>15</v>
      </c>
      <c r="D1309" s="2" t="s">
        <v>35</v>
      </c>
      <c r="E1309" s="3">
        <v>43847</v>
      </c>
      <c r="F1309" s="3">
        <v>11032</v>
      </c>
      <c r="G1309" s="2">
        <v>1.5</v>
      </c>
      <c r="H1309" s="2">
        <v>82.983999999999995</v>
      </c>
      <c r="I1309" s="2">
        <v>99.206000000000003</v>
      </c>
    </row>
    <row r="1310" spans="1:9" x14ac:dyDescent="0.35">
      <c r="A1310" s="2" t="s">
        <v>254</v>
      </c>
      <c r="B1310" s="2">
        <v>1110700000</v>
      </c>
      <c r="C1310" s="2" t="s">
        <v>15</v>
      </c>
      <c r="D1310" s="2" t="s">
        <v>116</v>
      </c>
      <c r="E1310" s="3">
        <v>43762</v>
      </c>
      <c r="F1310" s="3">
        <v>11255</v>
      </c>
      <c r="G1310" s="2">
        <v>0.5</v>
      </c>
      <c r="H1310" s="2">
        <v>73.8125</v>
      </c>
      <c r="I1310" s="2">
        <v>99.129000000000005</v>
      </c>
    </row>
    <row r="1311" spans="1:9" x14ac:dyDescent="0.35">
      <c r="A1311" s="2" t="s">
        <v>771</v>
      </c>
      <c r="B1311" s="2">
        <v>300000000</v>
      </c>
      <c r="C1311" s="2" t="s">
        <v>23</v>
      </c>
      <c r="D1311" s="2" t="s">
        <v>43</v>
      </c>
      <c r="E1311" s="3">
        <v>43734</v>
      </c>
      <c r="F1311" s="3">
        <v>18171</v>
      </c>
      <c r="G1311" s="2">
        <v>3.5</v>
      </c>
      <c r="H1311" s="2">
        <v>86.780900000000003</v>
      </c>
      <c r="I1311" s="2">
        <v>99.668000000000006</v>
      </c>
    </row>
    <row r="1312" spans="1:9" x14ac:dyDescent="0.35">
      <c r="A1312" s="2" t="s">
        <v>443</v>
      </c>
      <c r="B1312" s="2">
        <v>560800000</v>
      </c>
      <c r="C1312" s="2" t="s">
        <v>15</v>
      </c>
      <c r="D1312" s="2" t="s">
        <v>35</v>
      </c>
      <c r="E1312" s="3">
        <v>43619</v>
      </c>
      <c r="F1312" s="3">
        <v>11112</v>
      </c>
      <c r="G1312" s="2">
        <v>0.875</v>
      </c>
      <c r="H1312" s="2">
        <v>37.179000000000002</v>
      </c>
      <c r="I1312" s="2">
        <v>99.024000000000001</v>
      </c>
    </row>
    <row r="1313" spans="1:9" x14ac:dyDescent="0.35">
      <c r="A1313" s="2" t="s">
        <v>368</v>
      </c>
      <c r="B1313" s="2">
        <v>400000000</v>
      </c>
      <c r="C1313" s="2" t="s">
        <v>23</v>
      </c>
      <c r="D1313" s="2" t="s">
        <v>43</v>
      </c>
      <c r="E1313" s="3">
        <v>43433</v>
      </c>
      <c r="F1313" s="3">
        <v>47102</v>
      </c>
      <c r="G1313" s="2">
        <v>4.75</v>
      </c>
      <c r="H1313" s="2">
        <v>96.414400000000001</v>
      </c>
      <c r="I1313" s="2">
        <v>99.634</v>
      </c>
    </row>
    <row r="1314" spans="1:9" x14ac:dyDescent="0.35">
      <c r="A1314" s="2" t="s">
        <v>663</v>
      </c>
      <c r="B1314" s="2">
        <v>111370000</v>
      </c>
      <c r="C1314" s="2" t="s">
        <v>53</v>
      </c>
      <c r="D1314" s="2" t="s">
        <v>54</v>
      </c>
      <c r="E1314" s="3">
        <v>44334</v>
      </c>
      <c r="F1314" s="3">
        <v>12192</v>
      </c>
      <c r="G1314" s="2">
        <v>0.25</v>
      </c>
      <c r="H1314" s="2">
        <v>45.1907</v>
      </c>
      <c r="I1314" s="2">
        <v>100.03</v>
      </c>
    </row>
    <row r="1315" spans="1:9" x14ac:dyDescent="0.35">
      <c r="A1315" s="2" t="s">
        <v>772</v>
      </c>
      <c r="B1315" s="2">
        <v>500000000</v>
      </c>
      <c r="C1315" s="2" t="s">
        <v>23</v>
      </c>
      <c r="D1315" s="2" t="s">
        <v>71</v>
      </c>
      <c r="E1315" s="3">
        <v>44404</v>
      </c>
      <c r="F1315" s="3">
        <v>46230</v>
      </c>
      <c r="G1315" s="2">
        <v>2.1</v>
      </c>
      <c r="H1315" s="2">
        <v>66.213099999999997</v>
      </c>
      <c r="I1315" s="2">
        <v>99.67</v>
      </c>
    </row>
    <row r="1316" spans="1:9" x14ac:dyDescent="0.35">
      <c r="A1316" s="2" t="s">
        <v>773</v>
      </c>
      <c r="B1316" s="2">
        <v>400000000</v>
      </c>
      <c r="C1316" s="2" t="s">
        <v>23</v>
      </c>
      <c r="D1316" s="2" t="s">
        <v>43</v>
      </c>
      <c r="E1316" s="3">
        <v>44417</v>
      </c>
      <c r="F1316" s="3">
        <v>11567</v>
      </c>
      <c r="G1316" s="2">
        <v>2.15</v>
      </c>
      <c r="H1316" s="2">
        <v>89.895899999999997</v>
      </c>
      <c r="I1316" s="2">
        <v>99.013999999999996</v>
      </c>
    </row>
    <row r="1317" spans="1:9" x14ac:dyDescent="0.35">
      <c r="A1317" s="2" t="s">
        <v>491</v>
      </c>
      <c r="B1317" s="2">
        <v>700800000</v>
      </c>
      <c r="C1317" s="2" t="s">
        <v>23</v>
      </c>
      <c r="D1317" s="2" t="s">
        <v>24</v>
      </c>
      <c r="E1317" s="3">
        <v>44582</v>
      </c>
      <c r="F1317" s="3">
        <v>17929</v>
      </c>
      <c r="G1317" s="2">
        <v>3.625</v>
      </c>
      <c r="H1317" s="2">
        <v>110.5866</v>
      </c>
      <c r="I1317" s="2">
        <v>100</v>
      </c>
    </row>
    <row r="1318" spans="1:9" x14ac:dyDescent="0.35">
      <c r="A1318" s="2" t="s">
        <v>212</v>
      </c>
      <c r="B1318" s="2">
        <v>1437347026</v>
      </c>
      <c r="C1318" s="2" t="s">
        <v>213</v>
      </c>
      <c r="D1318" s="2" t="s">
        <v>28</v>
      </c>
      <c r="E1318" s="3">
        <v>44587</v>
      </c>
      <c r="F1318" s="3">
        <v>11836</v>
      </c>
      <c r="G1318" s="2">
        <v>4.5</v>
      </c>
      <c r="H1318" s="2">
        <v>5.2938999999999998</v>
      </c>
      <c r="I1318" s="2">
        <v>98.089500000000001</v>
      </c>
    </row>
    <row r="1319" spans="1:9" x14ac:dyDescent="0.35">
      <c r="A1319" s="2" t="s">
        <v>579</v>
      </c>
      <c r="B1319" s="2">
        <v>1000000000</v>
      </c>
      <c r="C1319" s="2" t="s">
        <v>23</v>
      </c>
      <c r="D1319" s="2" t="s">
        <v>169</v>
      </c>
      <c r="E1319" s="3">
        <v>44630</v>
      </c>
      <c r="F1319" s="3">
        <v>46456</v>
      </c>
      <c r="G1319" s="2">
        <v>2.5339999999999998</v>
      </c>
      <c r="H1319" s="2">
        <v>32.134500000000003</v>
      </c>
      <c r="I1319" s="2">
        <v>100</v>
      </c>
    </row>
    <row r="1320" spans="1:9" x14ac:dyDescent="0.35">
      <c r="A1320" s="2" t="s">
        <v>443</v>
      </c>
      <c r="B1320" s="2">
        <v>1054300000</v>
      </c>
      <c r="C1320" s="2" t="s">
        <v>15</v>
      </c>
      <c r="D1320" s="2" t="s">
        <v>35</v>
      </c>
      <c r="E1320" s="3">
        <v>44698</v>
      </c>
      <c r="F1320" s="3">
        <v>47439</v>
      </c>
      <c r="G1320" s="2">
        <v>2.125</v>
      </c>
      <c r="H1320" s="2">
        <v>21.385999999999999</v>
      </c>
      <c r="I1320" s="2">
        <v>99.417000000000002</v>
      </c>
    </row>
    <row r="1321" spans="1:9" x14ac:dyDescent="0.35">
      <c r="A1321" s="2" t="s">
        <v>108</v>
      </c>
      <c r="B1321" s="2">
        <v>5365500000</v>
      </c>
      <c r="C1321" s="2" t="s">
        <v>15</v>
      </c>
      <c r="D1321" s="2" t="s">
        <v>109</v>
      </c>
      <c r="E1321" s="3">
        <v>44705</v>
      </c>
      <c r="F1321" s="3">
        <v>11855</v>
      </c>
      <c r="G1321" s="2">
        <v>1.5</v>
      </c>
      <c r="H1321" s="2">
        <v>18.888200000000001</v>
      </c>
      <c r="I1321" s="2">
        <v>99.629000000000005</v>
      </c>
    </row>
    <row r="1322" spans="1:9" x14ac:dyDescent="0.35">
      <c r="A1322" s="2" t="s">
        <v>774</v>
      </c>
      <c r="B1322" s="2">
        <v>585950000</v>
      </c>
      <c r="C1322" s="2" t="s">
        <v>15</v>
      </c>
      <c r="D1322" s="2" t="s">
        <v>116</v>
      </c>
      <c r="E1322" s="3">
        <v>45909</v>
      </c>
      <c r="F1322" s="3">
        <v>12306</v>
      </c>
      <c r="G1322" s="2">
        <v>3.5</v>
      </c>
      <c r="H1322" s="2">
        <v>95.948899999999995</v>
      </c>
      <c r="I1322" s="2">
        <v>98.691000000000003</v>
      </c>
    </row>
    <row r="1323" spans="1:9" x14ac:dyDescent="0.35">
      <c r="A1323" s="2" t="s">
        <v>704</v>
      </c>
      <c r="B1323" s="2">
        <v>400000000</v>
      </c>
      <c r="C1323" s="2" t="s">
        <v>23</v>
      </c>
      <c r="D1323" s="2" t="s">
        <v>146</v>
      </c>
      <c r="E1323" s="3">
        <v>45813</v>
      </c>
      <c r="F1323" s="3">
        <v>11114</v>
      </c>
      <c r="G1323" s="2">
        <v>4.5356092280000002</v>
      </c>
      <c r="H1323" s="2" t="s">
        <v>51</v>
      </c>
      <c r="I1323" s="2">
        <v>100</v>
      </c>
    </row>
    <row r="1324" spans="1:9" x14ac:dyDescent="0.35">
      <c r="A1324" s="2" t="s">
        <v>651</v>
      </c>
      <c r="B1324" s="2">
        <v>69988100</v>
      </c>
      <c r="C1324" s="2" t="s">
        <v>287</v>
      </c>
      <c r="D1324" s="2" t="s">
        <v>30</v>
      </c>
      <c r="E1324" s="3">
        <v>45748</v>
      </c>
      <c r="F1324" s="3">
        <v>46935</v>
      </c>
      <c r="G1324" s="2">
        <v>6.2110000000000003</v>
      </c>
      <c r="H1324" s="2" t="s">
        <v>51</v>
      </c>
      <c r="I1324" s="2">
        <v>100</v>
      </c>
    </row>
    <row r="1325" spans="1:9" x14ac:dyDescent="0.35">
      <c r="A1325" s="2" t="s">
        <v>635</v>
      </c>
      <c r="B1325" s="2">
        <v>883120000</v>
      </c>
      <c r="C1325" s="2" t="s">
        <v>15</v>
      </c>
      <c r="D1325" s="2" t="s">
        <v>43</v>
      </c>
      <c r="E1325" s="3">
        <v>45538</v>
      </c>
      <c r="F1325" s="3">
        <v>13396</v>
      </c>
      <c r="G1325" s="2">
        <v>4.0609999999999999</v>
      </c>
      <c r="H1325" s="2">
        <v>101.1995</v>
      </c>
      <c r="I1325" s="2">
        <v>100</v>
      </c>
    </row>
    <row r="1326" spans="1:9" x14ac:dyDescent="0.35">
      <c r="A1326" s="2" t="s">
        <v>765</v>
      </c>
      <c r="B1326" s="2">
        <v>334050000</v>
      </c>
      <c r="C1326" s="2" t="s">
        <v>15</v>
      </c>
      <c r="D1326" s="2" t="s">
        <v>35</v>
      </c>
      <c r="E1326" s="3">
        <v>45560</v>
      </c>
      <c r="F1326" s="3">
        <v>11042</v>
      </c>
      <c r="G1326" s="2">
        <v>3.875</v>
      </c>
      <c r="H1326" s="2">
        <v>95.0792</v>
      </c>
      <c r="I1326" s="2">
        <v>99.465999999999994</v>
      </c>
    </row>
    <row r="1327" spans="1:9" x14ac:dyDescent="0.35">
      <c r="A1327" s="2" t="s">
        <v>80</v>
      </c>
      <c r="B1327" s="2">
        <v>305000000</v>
      </c>
      <c r="C1327" s="2" t="s">
        <v>23</v>
      </c>
      <c r="D1327" s="2" t="s">
        <v>81</v>
      </c>
      <c r="E1327" s="3">
        <v>45504</v>
      </c>
      <c r="F1327" s="3">
        <v>11535</v>
      </c>
      <c r="G1327" s="2">
        <v>7.8</v>
      </c>
      <c r="H1327" s="2">
        <v>301.07380000000001</v>
      </c>
      <c r="I1327" s="2">
        <v>100</v>
      </c>
    </row>
    <row r="1328" spans="1:9" x14ac:dyDescent="0.35">
      <c r="A1328" s="2" t="s">
        <v>262</v>
      </c>
      <c r="B1328" s="2">
        <v>1073200000</v>
      </c>
      <c r="C1328" s="2" t="s">
        <v>15</v>
      </c>
      <c r="D1328" s="2" t="s">
        <v>263</v>
      </c>
      <c r="E1328" s="3">
        <v>45475</v>
      </c>
      <c r="F1328" s="3">
        <v>46936</v>
      </c>
      <c r="G1328" s="2">
        <v>2.6160000000000001</v>
      </c>
      <c r="H1328" s="2" t="s">
        <v>51</v>
      </c>
      <c r="I1328" s="2">
        <v>100</v>
      </c>
    </row>
    <row r="1329" spans="1:9" x14ac:dyDescent="0.35">
      <c r="A1329" s="2" t="s">
        <v>204</v>
      </c>
      <c r="B1329" s="2">
        <v>548350000</v>
      </c>
      <c r="C1329" s="2" t="s">
        <v>15</v>
      </c>
      <c r="D1329" s="2" t="s">
        <v>32</v>
      </c>
      <c r="E1329" s="3">
        <v>45301</v>
      </c>
      <c r="F1329" s="3">
        <v>11698</v>
      </c>
      <c r="G1329" s="2">
        <v>3.625</v>
      </c>
      <c r="H1329" s="2">
        <v>61.347299999999997</v>
      </c>
      <c r="I1329" s="2">
        <v>99.489000000000004</v>
      </c>
    </row>
    <row r="1330" spans="1:9" x14ac:dyDescent="0.35">
      <c r="A1330" s="2" t="s">
        <v>615</v>
      </c>
      <c r="B1330" s="2">
        <v>750000000</v>
      </c>
      <c r="C1330" s="2" t="s">
        <v>23</v>
      </c>
      <c r="D1330" s="2" t="s">
        <v>43</v>
      </c>
      <c r="E1330" s="3">
        <v>45330</v>
      </c>
      <c r="F1330" s="3">
        <v>47157</v>
      </c>
      <c r="G1330" s="2">
        <v>4.5999999999999996</v>
      </c>
      <c r="H1330" s="2">
        <v>34.020899999999997</v>
      </c>
      <c r="I1330" s="2">
        <v>99.867000000000004</v>
      </c>
    </row>
    <row r="1331" spans="1:9" x14ac:dyDescent="0.35">
      <c r="A1331" s="2" t="s">
        <v>129</v>
      </c>
      <c r="B1331" s="2">
        <v>750000000</v>
      </c>
      <c r="C1331" s="2" t="s">
        <v>23</v>
      </c>
      <c r="D1331" s="2" t="s">
        <v>39</v>
      </c>
      <c r="E1331" s="3">
        <v>44943</v>
      </c>
      <c r="F1331" s="3">
        <v>12071</v>
      </c>
      <c r="G1331" s="2">
        <v>6.5</v>
      </c>
      <c r="H1331" s="2">
        <v>39.195300000000003</v>
      </c>
      <c r="I1331" s="2">
        <v>98.41</v>
      </c>
    </row>
    <row r="1332" spans="1:9" x14ac:dyDescent="0.35">
      <c r="A1332" s="2" t="s">
        <v>442</v>
      </c>
      <c r="B1332" s="2">
        <v>358102500</v>
      </c>
      <c r="C1332" s="2" t="s">
        <v>276</v>
      </c>
      <c r="D1332" s="2" t="s">
        <v>263</v>
      </c>
      <c r="E1332" s="3">
        <v>43721</v>
      </c>
      <c r="F1332" s="3">
        <v>10973</v>
      </c>
      <c r="G1332" s="2">
        <v>3.38</v>
      </c>
      <c r="H1332" s="2">
        <v>63.159100000000002</v>
      </c>
      <c r="I1332" s="2">
        <v>99.977000000000004</v>
      </c>
    </row>
    <row r="1333" spans="1:9" x14ac:dyDescent="0.35">
      <c r="A1333" s="2" t="s">
        <v>266</v>
      </c>
      <c r="B1333" s="2">
        <v>820725000</v>
      </c>
      <c r="C1333" s="2" t="s">
        <v>15</v>
      </c>
      <c r="D1333" s="2" t="s">
        <v>91</v>
      </c>
      <c r="E1333" s="3">
        <v>43733</v>
      </c>
      <c r="F1333" s="3">
        <v>46290</v>
      </c>
      <c r="G1333" s="2">
        <v>0.375</v>
      </c>
      <c r="H1333" s="2">
        <v>29.571899999999999</v>
      </c>
      <c r="I1333" s="2">
        <v>99.299000000000007</v>
      </c>
    </row>
    <row r="1334" spans="1:9" x14ac:dyDescent="0.35">
      <c r="A1334" s="2" t="s">
        <v>775</v>
      </c>
      <c r="B1334" s="2">
        <v>650000000</v>
      </c>
      <c r="C1334" s="2" t="s">
        <v>23</v>
      </c>
      <c r="D1334" s="2" t="s">
        <v>43</v>
      </c>
      <c r="E1334" s="3">
        <v>43412</v>
      </c>
      <c r="F1334" s="3">
        <v>47072</v>
      </c>
      <c r="G1334" s="2">
        <v>3.95</v>
      </c>
      <c r="H1334" s="2">
        <v>35.868600000000001</v>
      </c>
      <c r="I1334" s="2">
        <v>99.631</v>
      </c>
    </row>
    <row r="1335" spans="1:9" x14ac:dyDescent="0.35">
      <c r="A1335" s="2" t="s">
        <v>776</v>
      </c>
      <c r="B1335" s="2">
        <v>70140000</v>
      </c>
      <c r="C1335" s="2" t="s">
        <v>131</v>
      </c>
      <c r="D1335" s="2" t="s">
        <v>186</v>
      </c>
      <c r="E1335" s="3">
        <v>44285</v>
      </c>
      <c r="F1335" s="3">
        <v>46111</v>
      </c>
      <c r="G1335" s="2">
        <v>4.6399999999999997</v>
      </c>
      <c r="H1335" s="2" t="s">
        <v>51</v>
      </c>
      <c r="I1335" s="2">
        <v>100</v>
      </c>
    </row>
    <row r="1336" spans="1:9" x14ac:dyDescent="0.35">
      <c r="A1336" s="2" t="s">
        <v>777</v>
      </c>
      <c r="B1336" s="2">
        <v>527150000</v>
      </c>
      <c r="C1336" s="2" t="s">
        <v>15</v>
      </c>
      <c r="D1336" s="2" t="s">
        <v>35</v>
      </c>
      <c r="E1336" s="3">
        <v>44698</v>
      </c>
      <c r="F1336" s="3">
        <v>11826</v>
      </c>
      <c r="G1336" s="2">
        <v>2.25</v>
      </c>
      <c r="H1336" s="2">
        <v>36.881300000000003</v>
      </c>
      <c r="I1336" s="2">
        <v>99.47</v>
      </c>
    </row>
    <row r="1337" spans="1:9" x14ac:dyDescent="0.35">
      <c r="A1337" s="2" t="s">
        <v>778</v>
      </c>
      <c r="B1337" s="2">
        <v>32495400</v>
      </c>
      <c r="C1337" s="2" t="s">
        <v>287</v>
      </c>
      <c r="D1337" s="2" t="s">
        <v>30</v>
      </c>
      <c r="E1337" s="3">
        <v>46038</v>
      </c>
      <c r="F1337" s="3">
        <v>47134</v>
      </c>
      <c r="G1337" s="2">
        <v>2.4060000000000001</v>
      </c>
      <c r="H1337" s="2" t="s">
        <v>51</v>
      </c>
      <c r="I1337" s="2" t="s">
        <v>46</v>
      </c>
    </row>
    <row r="1338" spans="1:9" x14ac:dyDescent="0.35">
      <c r="A1338" s="2" t="s">
        <v>513</v>
      </c>
      <c r="B1338" s="2">
        <v>73768500</v>
      </c>
      <c r="C1338" s="2" t="s">
        <v>15</v>
      </c>
      <c r="D1338" s="2" t="s">
        <v>91</v>
      </c>
      <c r="E1338" s="3">
        <v>45784</v>
      </c>
      <c r="F1338" s="2" t="s">
        <v>46</v>
      </c>
      <c r="G1338" s="2">
        <v>10</v>
      </c>
      <c r="H1338" s="2">
        <v>783.7749</v>
      </c>
      <c r="I1338" s="2">
        <v>100</v>
      </c>
    </row>
    <row r="1339" spans="1:9" x14ac:dyDescent="0.35">
      <c r="A1339" s="2" t="s">
        <v>779</v>
      </c>
      <c r="B1339" s="2">
        <v>89543700</v>
      </c>
      <c r="C1339" s="2" t="s">
        <v>287</v>
      </c>
      <c r="D1339" s="2" t="s">
        <v>30</v>
      </c>
      <c r="E1339" s="3">
        <v>45747</v>
      </c>
      <c r="F1339" s="3">
        <v>46843</v>
      </c>
      <c r="G1339" s="2">
        <v>2.8809999999999998</v>
      </c>
      <c r="H1339" s="2" t="s">
        <v>51</v>
      </c>
      <c r="I1339" s="2">
        <v>100</v>
      </c>
    </row>
    <row r="1340" spans="1:9" x14ac:dyDescent="0.35">
      <c r="A1340" s="2" t="s">
        <v>282</v>
      </c>
      <c r="B1340" s="2">
        <v>1056800000</v>
      </c>
      <c r="C1340" s="2" t="s">
        <v>15</v>
      </c>
      <c r="D1340" s="2" t="s">
        <v>186</v>
      </c>
      <c r="E1340" s="3">
        <v>45625</v>
      </c>
      <c r="F1340" s="3">
        <v>11291</v>
      </c>
      <c r="G1340" s="2">
        <v>3</v>
      </c>
      <c r="H1340" s="2">
        <v>67.187399999999997</v>
      </c>
      <c r="I1340" s="2">
        <v>99.68</v>
      </c>
    </row>
    <row r="1341" spans="1:9" x14ac:dyDescent="0.35">
      <c r="A1341" s="2" t="s">
        <v>542</v>
      </c>
      <c r="B1341" s="2">
        <v>724275000</v>
      </c>
      <c r="C1341" s="2" t="s">
        <v>49</v>
      </c>
      <c r="D1341" s="2" t="s">
        <v>109</v>
      </c>
      <c r="E1341" s="3">
        <v>45631</v>
      </c>
      <c r="F1341" s="3">
        <v>12758</v>
      </c>
      <c r="G1341" s="2">
        <v>4.9000000000000004</v>
      </c>
      <c r="H1341" s="2">
        <v>48.278100000000002</v>
      </c>
      <c r="I1341" s="2">
        <v>99.298000000000002</v>
      </c>
    </row>
    <row r="1342" spans="1:9" x14ac:dyDescent="0.35">
      <c r="A1342" s="2" t="s">
        <v>724</v>
      </c>
      <c r="B1342" s="2">
        <v>664920000</v>
      </c>
      <c r="C1342" s="2" t="s">
        <v>15</v>
      </c>
      <c r="D1342" s="2" t="s">
        <v>79</v>
      </c>
      <c r="E1342" s="3">
        <v>45533</v>
      </c>
      <c r="F1342" s="3">
        <v>12660</v>
      </c>
      <c r="G1342" s="2">
        <v>3.375</v>
      </c>
      <c r="H1342" s="2">
        <v>84.552899999999994</v>
      </c>
      <c r="I1342" s="2">
        <v>99.108999999999995</v>
      </c>
    </row>
    <row r="1343" spans="1:9" x14ac:dyDescent="0.35">
      <c r="A1343" s="2" t="s">
        <v>780</v>
      </c>
      <c r="B1343" s="2">
        <v>329558882.5</v>
      </c>
      <c r="C1343" s="2" t="s">
        <v>15</v>
      </c>
      <c r="D1343" s="2" t="s">
        <v>781</v>
      </c>
      <c r="E1343" s="3">
        <v>45407</v>
      </c>
      <c r="F1343" s="3">
        <v>47208</v>
      </c>
      <c r="G1343" s="2">
        <v>6.25</v>
      </c>
      <c r="H1343" s="2">
        <v>-220.58680000000001</v>
      </c>
      <c r="I1343" s="2" t="s">
        <v>46</v>
      </c>
    </row>
    <row r="1344" spans="1:9" x14ac:dyDescent="0.35">
      <c r="A1344" s="2" t="s">
        <v>227</v>
      </c>
      <c r="B1344" s="2">
        <v>648360000</v>
      </c>
      <c r="C1344" s="2" t="s">
        <v>15</v>
      </c>
      <c r="D1344" s="2" t="s">
        <v>228</v>
      </c>
      <c r="E1344" s="3">
        <v>45373</v>
      </c>
      <c r="F1344" s="3">
        <v>12500</v>
      </c>
      <c r="G1344" s="2">
        <v>3.75</v>
      </c>
      <c r="H1344" s="2">
        <v>87.228099999999998</v>
      </c>
      <c r="I1344" s="2">
        <v>99.926000000000002</v>
      </c>
    </row>
    <row r="1345" spans="1:9" x14ac:dyDescent="0.35">
      <c r="A1345" s="2" t="s">
        <v>782</v>
      </c>
      <c r="B1345" s="2">
        <v>434000000</v>
      </c>
      <c r="C1345" s="2" t="s">
        <v>15</v>
      </c>
      <c r="D1345" s="2" t="s">
        <v>783</v>
      </c>
      <c r="E1345" s="3">
        <v>45322</v>
      </c>
      <c r="F1345" s="3">
        <v>47149</v>
      </c>
      <c r="G1345" s="2">
        <v>4.875</v>
      </c>
      <c r="H1345" s="2">
        <v>96.108400000000003</v>
      </c>
      <c r="I1345" s="2">
        <v>99.908000000000001</v>
      </c>
    </row>
    <row r="1346" spans="1:9" x14ac:dyDescent="0.35">
      <c r="A1346" s="2" t="s">
        <v>511</v>
      </c>
      <c r="B1346" s="2">
        <v>538250000</v>
      </c>
      <c r="C1346" s="2" t="s">
        <v>15</v>
      </c>
      <c r="D1346" s="2" t="s">
        <v>32</v>
      </c>
      <c r="E1346" s="3">
        <v>45329</v>
      </c>
      <c r="F1346" s="3">
        <v>46514</v>
      </c>
      <c r="G1346" s="2">
        <v>2.75</v>
      </c>
      <c r="H1346" s="2">
        <v>16.3461</v>
      </c>
      <c r="I1346" s="2">
        <v>99.869</v>
      </c>
    </row>
    <row r="1347" spans="1:9" x14ac:dyDescent="0.35">
      <c r="A1347" s="2" t="s">
        <v>507</v>
      </c>
      <c r="B1347" s="2">
        <v>539200000</v>
      </c>
      <c r="C1347" s="2" t="s">
        <v>15</v>
      </c>
      <c r="D1347" s="2" t="s">
        <v>186</v>
      </c>
      <c r="E1347" s="3">
        <v>45273</v>
      </c>
      <c r="F1347" s="3">
        <v>46369</v>
      </c>
      <c r="G1347" s="2">
        <v>3.125</v>
      </c>
      <c r="H1347" s="2">
        <v>29.526399999999999</v>
      </c>
      <c r="I1347" s="2">
        <v>99.867000000000004</v>
      </c>
    </row>
    <row r="1348" spans="1:9" x14ac:dyDescent="0.35">
      <c r="A1348" s="2" t="s">
        <v>282</v>
      </c>
      <c r="B1348" s="2">
        <v>790125000</v>
      </c>
      <c r="C1348" s="2" t="s">
        <v>15</v>
      </c>
      <c r="D1348" s="2" t="s">
        <v>186</v>
      </c>
      <c r="E1348" s="3">
        <v>45231</v>
      </c>
      <c r="F1348" s="3">
        <v>47423</v>
      </c>
      <c r="G1348" s="2">
        <v>4.625</v>
      </c>
      <c r="H1348" s="2">
        <v>59.631700000000002</v>
      </c>
      <c r="I1348" s="2" t="s">
        <v>46</v>
      </c>
    </row>
    <row r="1349" spans="1:9" x14ac:dyDescent="0.35">
      <c r="A1349" s="2" t="s">
        <v>341</v>
      </c>
      <c r="B1349" s="2">
        <v>528350000</v>
      </c>
      <c r="C1349" s="2" t="s">
        <v>15</v>
      </c>
      <c r="D1349" s="2" t="s">
        <v>35</v>
      </c>
      <c r="E1349" s="3">
        <v>44992</v>
      </c>
      <c r="F1349" s="3">
        <v>11024</v>
      </c>
      <c r="G1349" s="2">
        <v>4.875</v>
      </c>
      <c r="H1349" s="2">
        <v>80.8322</v>
      </c>
      <c r="I1349" s="2">
        <v>99.664000000000001</v>
      </c>
    </row>
    <row r="1350" spans="1:9" x14ac:dyDescent="0.35">
      <c r="A1350" s="2" t="s">
        <v>75</v>
      </c>
      <c r="B1350" s="2">
        <v>1460125000</v>
      </c>
      <c r="C1350" s="2" t="s">
        <v>15</v>
      </c>
      <c r="D1350" s="2" t="s">
        <v>35</v>
      </c>
      <c r="E1350" s="3">
        <v>44097</v>
      </c>
      <c r="F1350" s="3">
        <v>47018</v>
      </c>
      <c r="G1350" s="2">
        <v>0.875</v>
      </c>
      <c r="H1350" s="2">
        <v>62.942599999999999</v>
      </c>
      <c r="I1350" s="2">
        <v>99.471000000000004</v>
      </c>
    </row>
    <row r="1351" spans="1:9" x14ac:dyDescent="0.35">
      <c r="A1351" s="2" t="s">
        <v>156</v>
      </c>
      <c r="B1351" s="2">
        <v>798910000</v>
      </c>
      <c r="C1351" s="2" t="s">
        <v>15</v>
      </c>
      <c r="D1351" s="2" t="s">
        <v>116</v>
      </c>
      <c r="E1351" s="3">
        <v>42916</v>
      </c>
      <c r="F1351" s="3">
        <v>46568</v>
      </c>
      <c r="G1351" s="2">
        <v>1.375</v>
      </c>
      <c r="H1351" s="2">
        <v>28.6172</v>
      </c>
      <c r="I1351" s="2">
        <v>99.066999999999993</v>
      </c>
    </row>
    <row r="1352" spans="1:9" x14ac:dyDescent="0.35">
      <c r="A1352" s="2" t="s">
        <v>165</v>
      </c>
      <c r="B1352" s="2">
        <v>548800000</v>
      </c>
      <c r="C1352" s="2" t="s">
        <v>15</v>
      </c>
      <c r="D1352" s="2" t="s">
        <v>32</v>
      </c>
      <c r="E1352" s="3">
        <v>43971</v>
      </c>
      <c r="F1352" s="3">
        <v>11555</v>
      </c>
      <c r="G1352" s="2">
        <v>0.875</v>
      </c>
      <c r="H1352" s="2">
        <v>75.193299999999994</v>
      </c>
      <c r="I1352" s="2">
        <v>98.823999999999998</v>
      </c>
    </row>
    <row r="1353" spans="1:9" x14ac:dyDescent="0.35">
      <c r="A1353" s="2" t="s">
        <v>101</v>
      </c>
      <c r="B1353" s="2">
        <v>1210500000</v>
      </c>
      <c r="C1353" s="2" t="s">
        <v>15</v>
      </c>
      <c r="D1353" s="2" t="s">
        <v>69</v>
      </c>
      <c r="E1353" s="3">
        <v>44236</v>
      </c>
      <c r="F1353" s="3">
        <v>47158</v>
      </c>
      <c r="G1353" s="2">
        <v>0.5</v>
      </c>
      <c r="H1353" s="2">
        <v>58.665599999999998</v>
      </c>
      <c r="I1353" s="2">
        <v>99.513999999999996</v>
      </c>
    </row>
    <row r="1354" spans="1:9" x14ac:dyDescent="0.35">
      <c r="A1354" s="2" t="s">
        <v>784</v>
      </c>
      <c r="B1354" s="2">
        <v>588650000</v>
      </c>
      <c r="C1354" s="2" t="s">
        <v>15</v>
      </c>
      <c r="D1354" s="2" t="s">
        <v>91</v>
      </c>
      <c r="E1354" s="3">
        <v>44287</v>
      </c>
      <c r="F1354" s="3">
        <v>15067</v>
      </c>
      <c r="G1354" s="2">
        <v>0.9</v>
      </c>
      <c r="H1354" s="2">
        <v>74.205799999999996</v>
      </c>
      <c r="I1354" s="2">
        <v>98.445999999999998</v>
      </c>
    </row>
    <row r="1355" spans="1:9" x14ac:dyDescent="0.35">
      <c r="A1355" s="2" t="s">
        <v>760</v>
      </c>
      <c r="B1355" s="2">
        <v>361260000</v>
      </c>
      <c r="C1355" s="2" t="s">
        <v>276</v>
      </c>
      <c r="D1355" s="2" t="s">
        <v>263</v>
      </c>
      <c r="E1355" s="3">
        <v>44508</v>
      </c>
      <c r="F1355" s="3">
        <v>47065</v>
      </c>
      <c r="G1355" s="2">
        <v>2.8290000000000002</v>
      </c>
      <c r="H1355" s="2">
        <v>69.413799999999995</v>
      </c>
      <c r="I1355" s="2">
        <v>100</v>
      </c>
    </row>
    <row r="1356" spans="1:9" x14ac:dyDescent="0.35">
      <c r="A1356" s="2" t="s">
        <v>785</v>
      </c>
      <c r="B1356" s="2">
        <v>650000000</v>
      </c>
      <c r="C1356" s="2" t="s">
        <v>23</v>
      </c>
      <c r="D1356" s="2" t="s">
        <v>43</v>
      </c>
      <c r="E1356" s="3">
        <v>44503</v>
      </c>
      <c r="F1356" s="3">
        <v>18933</v>
      </c>
      <c r="G1356" s="2">
        <v>3.25</v>
      </c>
      <c r="H1356" s="2">
        <v>98.1066</v>
      </c>
      <c r="I1356" s="2">
        <v>99.638999999999996</v>
      </c>
    </row>
    <row r="1357" spans="1:9" x14ac:dyDescent="0.35">
      <c r="A1357" s="2" t="s">
        <v>786</v>
      </c>
      <c r="B1357" s="2">
        <v>1112700000</v>
      </c>
      <c r="C1357" s="2" t="s">
        <v>15</v>
      </c>
      <c r="D1357" s="2" t="s">
        <v>32</v>
      </c>
      <c r="E1357" s="3">
        <v>44637</v>
      </c>
      <c r="F1357" s="3">
        <v>11399</v>
      </c>
      <c r="G1357" s="2">
        <v>1.5</v>
      </c>
      <c r="H1357" s="2">
        <v>51.089799999999997</v>
      </c>
      <c r="I1357" s="2">
        <v>99.983000000000004</v>
      </c>
    </row>
    <row r="1358" spans="1:9" x14ac:dyDescent="0.35">
      <c r="A1358" s="2" t="s">
        <v>17</v>
      </c>
      <c r="B1358" s="2">
        <v>345900000</v>
      </c>
      <c r="C1358" s="2" t="s">
        <v>63</v>
      </c>
      <c r="D1358" s="2" t="s">
        <v>18</v>
      </c>
      <c r="E1358" s="3">
        <v>44810</v>
      </c>
      <c r="F1358" s="3">
        <v>12029</v>
      </c>
      <c r="G1358" s="2">
        <v>7.5940000000000003</v>
      </c>
      <c r="H1358" s="2">
        <v>95.155900000000003</v>
      </c>
      <c r="I1358" s="2">
        <v>100</v>
      </c>
    </row>
    <row r="1359" spans="1:9" x14ac:dyDescent="0.35">
      <c r="A1359" s="2" t="s">
        <v>244</v>
      </c>
      <c r="B1359" s="2">
        <v>650780000</v>
      </c>
      <c r="C1359" s="2" t="s">
        <v>15</v>
      </c>
      <c r="D1359" s="2" t="s">
        <v>37</v>
      </c>
      <c r="E1359" s="3">
        <v>44823</v>
      </c>
      <c r="F1359" s="3">
        <v>11220</v>
      </c>
      <c r="G1359" s="2">
        <v>4.5</v>
      </c>
      <c r="H1359" s="2">
        <v>65.525199999999998</v>
      </c>
      <c r="I1359" s="2">
        <v>99.677000000000007</v>
      </c>
    </row>
    <row r="1360" spans="1:9" x14ac:dyDescent="0.35">
      <c r="A1360" s="2" t="s">
        <v>181</v>
      </c>
      <c r="B1360" s="2">
        <v>662397000</v>
      </c>
      <c r="C1360" s="2" t="s">
        <v>15</v>
      </c>
      <c r="D1360" s="2" t="s">
        <v>59</v>
      </c>
      <c r="E1360" s="3">
        <v>45992</v>
      </c>
      <c r="F1360" s="3">
        <v>11353</v>
      </c>
      <c r="G1360" s="2">
        <v>5</v>
      </c>
      <c r="H1360" s="2">
        <v>208.51570000000001</v>
      </c>
      <c r="I1360" s="2">
        <v>100</v>
      </c>
    </row>
    <row r="1361" spans="1:9" x14ac:dyDescent="0.35">
      <c r="A1361" s="2" t="s">
        <v>499</v>
      </c>
      <c r="B1361" s="2">
        <v>694560000</v>
      </c>
      <c r="C1361" s="2" t="s">
        <v>15</v>
      </c>
      <c r="D1361" s="2" t="s">
        <v>35</v>
      </c>
      <c r="E1361" s="3">
        <v>45943</v>
      </c>
      <c r="F1361" s="3">
        <v>11792</v>
      </c>
      <c r="G1361" s="2">
        <v>3.625</v>
      </c>
      <c r="H1361" s="2">
        <v>124.46469999999999</v>
      </c>
      <c r="I1361" s="2">
        <v>99.783000000000001</v>
      </c>
    </row>
    <row r="1362" spans="1:9" x14ac:dyDescent="0.35">
      <c r="A1362" s="2" t="s">
        <v>787</v>
      </c>
      <c r="B1362" s="2">
        <v>41716800</v>
      </c>
      <c r="C1362" s="2" t="s">
        <v>287</v>
      </c>
      <c r="D1362" s="2" t="s">
        <v>30</v>
      </c>
      <c r="E1362" s="3">
        <v>45888</v>
      </c>
      <c r="F1362" s="3">
        <v>46618</v>
      </c>
      <c r="G1362" s="2">
        <v>2.6589999999999998</v>
      </c>
      <c r="H1362" s="2" t="s">
        <v>51</v>
      </c>
      <c r="I1362" s="2">
        <v>100</v>
      </c>
    </row>
    <row r="1363" spans="1:9" x14ac:dyDescent="0.35">
      <c r="A1363" s="2" t="s">
        <v>155</v>
      </c>
      <c r="B1363" s="2">
        <v>183737000</v>
      </c>
      <c r="C1363" s="2" t="s">
        <v>53</v>
      </c>
      <c r="D1363" s="2" t="s">
        <v>116</v>
      </c>
      <c r="E1363" s="3">
        <v>45541</v>
      </c>
      <c r="F1363" s="3">
        <v>11938</v>
      </c>
      <c r="G1363" s="2">
        <v>1.7424999999999999</v>
      </c>
      <c r="H1363" s="2">
        <v>100.79</v>
      </c>
      <c r="I1363" s="2">
        <v>100</v>
      </c>
    </row>
    <row r="1364" spans="1:9" x14ac:dyDescent="0.35">
      <c r="A1364" s="2" t="s">
        <v>48</v>
      </c>
      <c r="B1364" s="2">
        <v>276000000</v>
      </c>
      <c r="C1364" s="2" t="s">
        <v>93</v>
      </c>
      <c r="D1364" s="2" t="s">
        <v>32</v>
      </c>
      <c r="E1364" s="3">
        <v>45408</v>
      </c>
      <c r="F1364" s="3">
        <v>46503</v>
      </c>
      <c r="G1364" s="2">
        <v>2.75</v>
      </c>
      <c r="H1364" s="2">
        <v>39.240099999999998</v>
      </c>
      <c r="I1364" s="2">
        <v>100</v>
      </c>
    </row>
    <row r="1365" spans="1:9" x14ac:dyDescent="0.35">
      <c r="A1365" s="2" t="s">
        <v>788</v>
      </c>
      <c r="B1365" s="2">
        <v>600000000</v>
      </c>
      <c r="C1365" s="2" t="s">
        <v>23</v>
      </c>
      <c r="D1365" s="2" t="s">
        <v>43</v>
      </c>
      <c r="E1365" s="3">
        <v>45321</v>
      </c>
      <c r="F1365" s="3">
        <v>12451</v>
      </c>
      <c r="G1365" s="2">
        <v>5.5</v>
      </c>
      <c r="H1365" s="2">
        <v>87.407200000000003</v>
      </c>
      <c r="I1365" s="2">
        <v>99.893000000000001</v>
      </c>
    </row>
    <row r="1366" spans="1:9" x14ac:dyDescent="0.35">
      <c r="A1366" s="2" t="s">
        <v>31</v>
      </c>
      <c r="B1366" s="2">
        <v>749280000</v>
      </c>
      <c r="C1366" s="2" t="s">
        <v>15</v>
      </c>
      <c r="D1366" s="2" t="s">
        <v>32</v>
      </c>
      <c r="E1366" s="3">
        <v>45176</v>
      </c>
      <c r="F1366" s="3">
        <v>12669</v>
      </c>
      <c r="G1366" s="2">
        <v>4.125</v>
      </c>
      <c r="H1366" s="2">
        <v>94.71</v>
      </c>
      <c r="I1366" s="2">
        <v>99.16</v>
      </c>
    </row>
    <row r="1367" spans="1:9" x14ac:dyDescent="0.35">
      <c r="A1367" s="2" t="s">
        <v>236</v>
      </c>
      <c r="B1367" s="2">
        <v>772200000</v>
      </c>
      <c r="C1367" s="2" t="s">
        <v>15</v>
      </c>
      <c r="D1367" s="2" t="s">
        <v>69</v>
      </c>
      <c r="E1367" s="3">
        <v>44887</v>
      </c>
      <c r="F1367" s="3">
        <v>12015</v>
      </c>
      <c r="G1367" s="2">
        <v>3.375</v>
      </c>
      <c r="H1367" s="2">
        <v>67.027000000000001</v>
      </c>
      <c r="I1367" s="2">
        <v>99.524000000000001</v>
      </c>
    </row>
    <row r="1368" spans="1:9" x14ac:dyDescent="0.35">
      <c r="A1368" s="2" t="s">
        <v>317</v>
      </c>
      <c r="B1368" s="2">
        <v>154680000</v>
      </c>
      <c r="C1368" s="2" t="s">
        <v>53</v>
      </c>
      <c r="D1368" s="2" t="s">
        <v>54</v>
      </c>
      <c r="E1368" s="3">
        <v>43865</v>
      </c>
      <c r="F1368" s="3">
        <v>47151</v>
      </c>
      <c r="G1368" s="2">
        <v>0.15</v>
      </c>
      <c r="H1368" s="2">
        <v>52.285800000000002</v>
      </c>
      <c r="I1368" s="2">
        <v>100.02500000000001</v>
      </c>
    </row>
    <row r="1369" spans="1:9" x14ac:dyDescent="0.35">
      <c r="A1369" s="2" t="s">
        <v>568</v>
      </c>
      <c r="B1369" s="2">
        <v>1250000000</v>
      </c>
      <c r="C1369" s="2" t="s">
        <v>23</v>
      </c>
      <c r="D1369" s="2" t="s">
        <v>43</v>
      </c>
      <c r="E1369" s="3">
        <v>44362</v>
      </c>
      <c r="F1369" s="3">
        <v>15128</v>
      </c>
      <c r="G1369" s="2">
        <v>2.81</v>
      </c>
      <c r="H1369" s="2">
        <v>104.61150000000001</v>
      </c>
      <c r="I1369" s="2">
        <v>100</v>
      </c>
    </row>
    <row r="1370" spans="1:9" x14ac:dyDescent="0.35">
      <c r="A1370" s="2" t="s">
        <v>499</v>
      </c>
      <c r="B1370" s="2">
        <v>595950000</v>
      </c>
      <c r="C1370" s="2" t="s">
        <v>15</v>
      </c>
      <c r="D1370" s="2" t="s">
        <v>35</v>
      </c>
      <c r="E1370" s="3">
        <v>44368</v>
      </c>
      <c r="F1370" s="3">
        <v>47290</v>
      </c>
      <c r="G1370" s="2">
        <v>1.25</v>
      </c>
      <c r="H1370" s="2">
        <v>76.073400000000007</v>
      </c>
      <c r="I1370" s="2">
        <v>99.313999999999993</v>
      </c>
    </row>
    <row r="1371" spans="1:9" x14ac:dyDescent="0.35">
      <c r="A1371" s="2" t="s">
        <v>341</v>
      </c>
      <c r="B1371" s="2">
        <v>596750000</v>
      </c>
      <c r="C1371" s="2" t="s">
        <v>15</v>
      </c>
      <c r="D1371" s="2" t="s">
        <v>35</v>
      </c>
      <c r="E1371" s="3">
        <v>44369</v>
      </c>
      <c r="F1371" s="3">
        <v>46195</v>
      </c>
      <c r="G1371" s="2">
        <v>0.25</v>
      </c>
      <c r="H1371" s="2">
        <v>13.9977</v>
      </c>
      <c r="I1371" s="2">
        <v>99.421000000000006</v>
      </c>
    </row>
    <row r="1372" spans="1:9" x14ac:dyDescent="0.35">
      <c r="A1372" s="2" t="s">
        <v>729</v>
      </c>
      <c r="B1372" s="2">
        <v>562400000</v>
      </c>
      <c r="C1372" s="2" t="s">
        <v>15</v>
      </c>
      <c r="D1372" s="2" t="s">
        <v>32</v>
      </c>
      <c r="E1372" s="3">
        <v>44522</v>
      </c>
      <c r="F1372" s="3">
        <v>12015</v>
      </c>
      <c r="G1372" s="2">
        <v>1.375</v>
      </c>
      <c r="H1372" s="2">
        <v>105.7428</v>
      </c>
      <c r="I1372" s="2">
        <v>99.965999999999994</v>
      </c>
    </row>
    <row r="1373" spans="1:9" x14ac:dyDescent="0.35">
      <c r="A1373" s="2" t="s">
        <v>155</v>
      </c>
      <c r="B1373" s="2">
        <v>2084580000</v>
      </c>
      <c r="C1373" s="2" t="s">
        <v>15</v>
      </c>
      <c r="D1373" s="2" t="s">
        <v>116</v>
      </c>
      <c r="E1373" s="3">
        <v>44529</v>
      </c>
      <c r="F1373" s="3">
        <v>12387</v>
      </c>
      <c r="G1373" s="2">
        <v>1</v>
      </c>
      <c r="H1373" s="2">
        <v>107.247</v>
      </c>
      <c r="I1373" s="2">
        <v>97.799000000000007</v>
      </c>
    </row>
    <row r="1374" spans="1:9" x14ac:dyDescent="0.35">
      <c r="A1374" s="2" t="s">
        <v>404</v>
      </c>
      <c r="B1374" s="2">
        <v>112676935</v>
      </c>
      <c r="C1374" s="2" t="s">
        <v>550</v>
      </c>
      <c r="D1374" s="2" t="s">
        <v>109</v>
      </c>
      <c r="E1374" s="3">
        <v>44601</v>
      </c>
      <c r="F1374" s="3">
        <v>47158</v>
      </c>
      <c r="G1374" s="2">
        <v>5.35</v>
      </c>
      <c r="H1374" s="2">
        <v>-2.9691000000000001</v>
      </c>
      <c r="I1374" s="2">
        <v>100</v>
      </c>
    </row>
    <row r="1375" spans="1:9" x14ac:dyDescent="0.35">
      <c r="A1375" s="2" t="s">
        <v>789</v>
      </c>
      <c r="B1375" s="2">
        <v>325000000</v>
      </c>
      <c r="C1375" s="2" t="s">
        <v>23</v>
      </c>
      <c r="D1375" s="2" t="s">
        <v>43</v>
      </c>
      <c r="E1375" s="3">
        <v>42437</v>
      </c>
      <c r="F1375" s="3">
        <v>46113</v>
      </c>
      <c r="G1375" s="2">
        <v>3.25</v>
      </c>
      <c r="H1375" s="2">
        <v>31.021000000000001</v>
      </c>
      <c r="I1375" s="2">
        <v>99.623999999999995</v>
      </c>
    </row>
    <row r="1376" spans="1:9" x14ac:dyDescent="0.35">
      <c r="A1376" s="2" t="s">
        <v>790</v>
      </c>
      <c r="B1376" s="2">
        <v>300000000</v>
      </c>
      <c r="C1376" s="2" t="s">
        <v>23</v>
      </c>
      <c r="D1376" s="2" t="s">
        <v>71</v>
      </c>
      <c r="E1376" s="3">
        <v>45798</v>
      </c>
      <c r="F1376" s="3">
        <v>46894</v>
      </c>
      <c r="G1376" s="2">
        <v>4.5999999999999996</v>
      </c>
      <c r="H1376" s="2">
        <v>81.656999999999996</v>
      </c>
      <c r="I1376" s="2">
        <v>100</v>
      </c>
    </row>
    <row r="1377" spans="1:9" x14ac:dyDescent="0.35">
      <c r="A1377" s="2" t="s">
        <v>108</v>
      </c>
      <c r="B1377" s="2">
        <v>251658000</v>
      </c>
      <c r="C1377" s="2" t="s">
        <v>445</v>
      </c>
      <c r="D1377" s="2" t="s">
        <v>109</v>
      </c>
      <c r="E1377" s="3">
        <v>45716</v>
      </c>
      <c r="F1377" s="3">
        <v>12843</v>
      </c>
      <c r="G1377" s="2">
        <v>6.875</v>
      </c>
      <c r="H1377" s="2">
        <v>22.502700000000001</v>
      </c>
      <c r="I1377" s="2" t="s">
        <v>46</v>
      </c>
    </row>
    <row r="1378" spans="1:9" x14ac:dyDescent="0.35">
      <c r="A1378" s="2" t="s">
        <v>158</v>
      </c>
      <c r="B1378" s="2">
        <v>250000000</v>
      </c>
      <c r="C1378" s="2" t="s">
        <v>23</v>
      </c>
      <c r="D1378" s="2" t="s">
        <v>122</v>
      </c>
      <c r="E1378" s="3">
        <v>45678</v>
      </c>
      <c r="F1378" s="3">
        <v>46773</v>
      </c>
      <c r="G1378" s="2">
        <v>4.95</v>
      </c>
      <c r="H1378" s="2">
        <v>150.3126</v>
      </c>
      <c r="I1378" s="2">
        <v>100</v>
      </c>
    </row>
    <row r="1379" spans="1:9" x14ac:dyDescent="0.35">
      <c r="A1379" s="2" t="s">
        <v>784</v>
      </c>
      <c r="B1379" s="2">
        <v>543450000</v>
      </c>
      <c r="C1379" s="2" t="s">
        <v>15</v>
      </c>
      <c r="D1379" s="2" t="s">
        <v>91</v>
      </c>
      <c r="E1379" s="3">
        <v>45429</v>
      </c>
      <c r="F1379" s="3">
        <v>11460</v>
      </c>
      <c r="G1379" s="2">
        <v>3.25</v>
      </c>
      <c r="H1379" s="2">
        <v>52.489600000000003</v>
      </c>
      <c r="I1379" s="2">
        <v>99.147000000000006</v>
      </c>
    </row>
    <row r="1380" spans="1:9" x14ac:dyDescent="0.35">
      <c r="A1380" s="2" t="s">
        <v>728</v>
      </c>
      <c r="B1380" s="2">
        <v>542150000</v>
      </c>
      <c r="C1380" s="2" t="s">
        <v>15</v>
      </c>
      <c r="D1380" s="2" t="s">
        <v>37</v>
      </c>
      <c r="E1380" s="3">
        <v>45434</v>
      </c>
      <c r="F1380" s="3">
        <v>11465</v>
      </c>
      <c r="G1380" s="2">
        <v>4</v>
      </c>
      <c r="H1380" s="2">
        <v>71.729399999999998</v>
      </c>
      <c r="I1380" s="2">
        <v>99.790999999999997</v>
      </c>
    </row>
    <row r="1381" spans="1:9" x14ac:dyDescent="0.35">
      <c r="A1381" s="2" t="s">
        <v>791</v>
      </c>
      <c r="B1381" s="2">
        <v>1085000000</v>
      </c>
      <c r="C1381" s="2" t="s">
        <v>15</v>
      </c>
      <c r="D1381" s="2" t="s">
        <v>116</v>
      </c>
      <c r="E1381" s="3">
        <v>45390</v>
      </c>
      <c r="F1381" s="3">
        <v>11056</v>
      </c>
      <c r="G1381" s="2">
        <v>3.375</v>
      </c>
      <c r="H1381" s="2">
        <v>61.956600000000002</v>
      </c>
      <c r="I1381" s="2">
        <v>99.35</v>
      </c>
    </row>
    <row r="1382" spans="1:9" x14ac:dyDescent="0.35">
      <c r="A1382" s="2" t="s">
        <v>48</v>
      </c>
      <c r="B1382" s="2">
        <v>3226800000</v>
      </c>
      <c r="C1382" s="2" t="s">
        <v>15</v>
      </c>
      <c r="D1382" s="2" t="s">
        <v>32</v>
      </c>
      <c r="E1382" s="3">
        <v>45070</v>
      </c>
      <c r="F1382" s="3">
        <v>11093</v>
      </c>
      <c r="G1382" s="2">
        <v>2.75</v>
      </c>
      <c r="H1382" s="2">
        <v>16.323699999999999</v>
      </c>
      <c r="I1382" s="2">
        <v>99.813000000000002</v>
      </c>
    </row>
    <row r="1383" spans="1:9" x14ac:dyDescent="0.35">
      <c r="A1383" s="2" t="s">
        <v>48</v>
      </c>
      <c r="B1383" s="2">
        <v>597510000</v>
      </c>
      <c r="C1383" s="2" t="s">
        <v>49</v>
      </c>
      <c r="D1383" s="2" t="s">
        <v>32</v>
      </c>
      <c r="E1383" s="3">
        <v>44887</v>
      </c>
      <c r="F1383" s="3">
        <v>46073</v>
      </c>
      <c r="G1383" s="2">
        <v>4.0999999999999996</v>
      </c>
      <c r="H1383" s="2">
        <v>5.8472999999999997</v>
      </c>
      <c r="I1383" s="2">
        <v>99.917000000000002</v>
      </c>
    </row>
    <row r="1384" spans="1:9" x14ac:dyDescent="0.35">
      <c r="A1384" s="2" t="s">
        <v>216</v>
      </c>
      <c r="B1384" s="2">
        <v>820350000</v>
      </c>
      <c r="C1384" s="2" t="s">
        <v>15</v>
      </c>
      <c r="D1384" s="2" t="s">
        <v>37</v>
      </c>
      <c r="E1384" s="3">
        <v>43739</v>
      </c>
      <c r="F1384" s="3">
        <v>11232</v>
      </c>
      <c r="G1384" s="2">
        <v>2.1240000000000001</v>
      </c>
      <c r="H1384" s="2">
        <v>77.483900000000006</v>
      </c>
      <c r="I1384" s="2">
        <v>100</v>
      </c>
    </row>
    <row r="1385" spans="1:9" x14ac:dyDescent="0.35">
      <c r="A1385" s="2" t="s">
        <v>792</v>
      </c>
      <c r="B1385" s="2">
        <v>850000000</v>
      </c>
      <c r="C1385" s="2" t="s">
        <v>23</v>
      </c>
      <c r="D1385" s="2" t="s">
        <v>43</v>
      </c>
      <c r="E1385" s="3">
        <v>43474</v>
      </c>
      <c r="F1385" s="3">
        <v>47223</v>
      </c>
      <c r="G1385" s="2">
        <v>3.65</v>
      </c>
      <c r="H1385" s="2">
        <v>37.104100000000003</v>
      </c>
      <c r="I1385" s="2">
        <v>99.911000000000001</v>
      </c>
    </row>
    <row r="1386" spans="1:9" x14ac:dyDescent="0.35">
      <c r="A1386" s="2" t="s">
        <v>793</v>
      </c>
      <c r="B1386" s="2">
        <v>500000000</v>
      </c>
      <c r="C1386" s="2" t="s">
        <v>23</v>
      </c>
      <c r="D1386" s="2" t="s">
        <v>43</v>
      </c>
      <c r="E1386" s="3">
        <v>43900</v>
      </c>
      <c r="F1386" s="3">
        <v>46091</v>
      </c>
      <c r="G1386" s="2">
        <v>1.5</v>
      </c>
      <c r="H1386" s="2">
        <v>31.7667</v>
      </c>
      <c r="I1386" s="2">
        <v>99.572000000000003</v>
      </c>
    </row>
    <row r="1387" spans="1:9" x14ac:dyDescent="0.35">
      <c r="A1387" s="2" t="s">
        <v>794</v>
      </c>
      <c r="B1387" s="2">
        <v>500000000</v>
      </c>
      <c r="C1387" s="2" t="s">
        <v>23</v>
      </c>
      <c r="D1387" s="2" t="s">
        <v>35</v>
      </c>
      <c r="E1387" s="3">
        <v>43979</v>
      </c>
      <c r="F1387" s="3">
        <v>11106</v>
      </c>
      <c r="G1387" s="2">
        <v>1</v>
      </c>
      <c r="H1387" s="2">
        <v>23.357199999999999</v>
      </c>
      <c r="I1387" s="2">
        <v>99.244</v>
      </c>
    </row>
    <row r="1388" spans="1:9" x14ac:dyDescent="0.35">
      <c r="A1388" s="2" t="s">
        <v>751</v>
      </c>
      <c r="B1388" s="2">
        <v>1210500000</v>
      </c>
      <c r="C1388" s="2" t="s">
        <v>15</v>
      </c>
      <c r="D1388" s="2" t="s">
        <v>35</v>
      </c>
      <c r="E1388" s="3">
        <v>44236</v>
      </c>
      <c r="F1388" s="2" t="s">
        <v>46</v>
      </c>
      <c r="G1388" s="2">
        <v>1.45</v>
      </c>
      <c r="H1388" s="2">
        <v>115.97490000000001</v>
      </c>
      <c r="I1388" s="2">
        <v>100</v>
      </c>
    </row>
    <row r="1389" spans="1:9" x14ac:dyDescent="0.35">
      <c r="A1389" s="2" t="s">
        <v>795</v>
      </c>
      <c r="B1389" s="2">
        <v>1000000000</v>
      </c>
      <c r="C1389" s="2" t="s">
        <v>23</v>
      </c>
      <c r="D1389" s="2" t="s">
        <v>43</v>
      </c>
      <c r="E1389" s="3">
        <v>44501</v>
      </c>
      <c r="F1389" s="3">
        <v>11794</v>
      </c>
      <c r="G1389" s="2">
        <v>2.7029999999999998</v>
      </c>
      <c r="H1389" s="2">
        <v>80.526200000000003</v>
      </c>
      <c r="I1389" s="2">
        <v>100</v>
      </c>
    </row>
    <row r="1390" spans="1:9" x14ac:dyDescent="0.35">
      <c r="A1390" s="2" t="s">
        <v>313</v>
      </c>
      <c r="B1390" s="2">
        <v>283840000</v>
      </c>
      <c r="C1390" s="2" t="s">
        <v>276</v>
      </c>
      <c r="D1390" s="2" t="s">
        <v>263</v>
      </c>
      <c r="E1390" s="3">
        <v>45982</v>
      </c>
      <c r="F1390" s="3">
        <v>20780</v>
      </c>
      <c r="G1390" s="2">
        <v>4.8</v>
      </c>
      <c r="H1390" s="2">
        <v>92.186800000000005</v>
      </c>
      <c r="I1390" s="2">
        <v>99.888000000000005</v>
      </c>
    </row>
    <row r="1391" spans="1:9" x14ac:dyDescent="0.35">
      <c r="A1391" s="2" t="s">
        <v>306</v>
      </c>
      <c r="B1391" s="2">
        <v>1543500000</v>
      </c>
      <c r="C1391" s="2" t="s">
        <v>276</v>
      </c>
      <c r="D1391" s="2" t="s">
        <v>263</v>
      </c>
      <c r="E1391" s="3">
        <v>45691</v>
      </c>
      <c r="F1391" s="3">
        <v>12453</v>
      </c>
      <c r="G1391" s="2">
        <v>3.65</v>
      </c>
      <c r="H1391" s="2">
        <v>31.0427</v>
      </c>
      <c r="I1391" s="2">
        <v>99.900999999999996</v>
      </c>
    </row>
    <row r="1392" spans="1:9" x14ac:dyDescent="0.35">
      <c r="A1392" s="2" t="s">
        <v>787</v>
      </c>
      <c r="B1392" s="2">
        <v>47484500</v>
      </c>
      <c r="C1392" s="2" t="s">
        <v>287</v>
      </c>
      <c r="D1392" s="2" t="s">
        <v>30</v>
      </c>
      <c r="E1392" s="3">
        <v>45719</v>
      </c>
      <c r="F1392" s="3">
        <v>46449</v>
      </c>
      <c r="G1392" s="2">
        <v>2.7130000000000001</v>
      </c>
      <c r="H1392" s="2" t="s">
        <v>51</v>
      </c>
      <c r="I1392" s="2">
        <v>100</v>
      </c>
    </row>
    <row r="1393" spans="1:9" x14ac:dyDescent="0.35">
      <c r="A1393" s="2" t="s">
        <v>796</v>
      </c>
      <c r="B1393" s="2">
        <v>455132500</v>
      </c>
      <c r="C1393" s="2" t="s">
        <v>15</v>
      </c>
      <c r="D1393" s="2" t="s">
        <v>69</v>
      </c>
      <c r="E1393" s="3">
        <v>45604</v>
      </c>
      <c r="F1393" s="3">
        <v>11004</v>
      </c>
      <c r="G1393" s="2">
        <v>5.875</v>
      </c>
      <c r="H1393" s="2">
        <v>201.81800000000001</v>
      </c>
      <c r="I1393" s="2">
        <v>100</v>
      </c>
    </row>
    <row r="1394" spans="1:9" x14ac:dyDescent="0.35">
      <c r="A1394" s="2" t="s">
        <v>615</v>
      </c>
      <c r="B1394" s="2">
        <v>743750000</v>
      </c>
      <c r="C1394" s="2" t="s">
        <v>15</v>
      </c>
      <c r="D1394" s="2" t="s">
        <v>43</v>
      </c>
      <c r="E1394" s="3">
        <v>44988</v>
      </c>
      <c r="F1394" s="3">
        <v>12846</v>
      </c>
      <c r="G1394" s="2">
        <v>4</v>
      </c>
      <c r="H1394" s="2">
        <v>75.761300000000006</v>
      </c>
      <c r="I1394" s="2">
        <v>99.084999999999994</v>
      </c>
    </row>
    <row r="1395" spans="1:9" x14ac:dyDescent="0.35">
      <c r="A1395" s="2" t="s">
        <v>797</v>
      </c>
      <c r="B1395" s="2">
        <v>300000000</v>
      </c>
      <c r="C1395" s="2" t="s">
        <v>23</v>
      </c>
      <c r="D1395" s="2" t="s">
        <v>43</v>
      </c>
      <c r="E1395" s="3">
        <v>45008</v>
      </c>
      <c r="F1395" s="3">
        <v>19450</v>
      </c>
      <c r="G1395" s="2">
        <v>5.3</v>
      </c>
      <c r="H1395" s="2">
        <v>76.003200000000007</v>
      </c>
      <c r="I1395" s="2">
        <v>99.924000000000007</v>
      </c>
    </row>
    <row r="1396" spans="1:9" x14ac:dyDescent="0.35">
      <c r="A1396" s="2" t="s">
        <v>318</v>
      </c>
      <c r="B1396" s="2">
        <v>563400000</v>
      </c>
      <c r="C1396" s="2" t="s">
        <v>15</v>
      </c>
      <c r="D1396" s="2" t="s">
        <v>26</v>
      </c>
      <c r="E1396" s="3">
        <v>43998</v>
      </c>
      <c r="F1396" s="3">
        <v>46554</v>
      </c>
      <c r="G1396" s="2">
        <v>0.375</v>
      </c>
      <c r="H1396" s="2">
        <v>27.133299999999998</v>
      </c>
      <c r="I1396" s="2">
        <v>99.281000000000006</v>
      </c>
    </row>
    <row r="1397" spans="1:9" x14ac:dyDescent="0.35">
      <c r="A1397" s="2" t="s">
        <v>216</v>
      </c>
      <c r="B1397" s="2">
        <v>684180000</v>
      </c>
      <c r="C1397" s="2" t="s">
        <v>15</v>
      </c>
      <c r="D1397" s="2" t="s">
        <v>37</v>
      </c>
      <c r="E1397" s="3">
        <v>44026</v>
      </c>
      <c r="F1397" s="3">
        <v>11518</v>
      </c>
      <c r="G1397" s="2">
        <v>2.4289999999999998</v>
      </c>
      <c r="H1397" s="2">
        <v>101.1225</v>
      </c>
      <c r="I1397" s="2">
        <v>100</v>
      </c>
    </row>
    <row r="1398" spans="1:9" x14ac:dyDescent="0.35">
      <c r="A1398" s="2" t="s">
        <v>232</v>
      </c>
      <c r="B1398" s="2">
        <v>1000000000</v>
      </c>
      <c r="C1398" s="2" t="s">
        <v>23</v>
      </c>
      <c r="D1398" s="2" t="s">
        <v>43</v>
      </c>
      <c r="E1398" s="3">
        <v>44442</v>
      </c>
      <c r="F1398" s="3">
        <v>15222</v>
      </c>
      <c r="G1398" s="2">
        <v>2.85</v>
      </c>
      <c r="H1398" s="2">
        <v>138.2765</v>
      </c>
      <c r="I1398" s="2">
        <v>99.757999999999996</v>
      </c>
    </row>
    <row r="1399" spans="1:9" x14ac:dyDescent="0.35">
      <c r="A1399" s="2" t="s">
        <v>429</v>
      </c>
      <c r="B1399" s="2">
        <v>1250000000</v>
      </c>
      <c r="C1399" s="2" t="s">
        <v>23</v>
      </c>
      <c r="D1399" s="2" t="s">
        <v>32</v>
      </c>
      <c r="E1399" s="3">
        <v>44704</v>
      </c>
      <c r="F1399" s="3">
        <v>15484</v>
      </c>
      <c r="G1399" s="2">
        <v>5.875</v>
      </c>
      <c r="H1399" s="2">
        <v>120.3586</v>
      </c>
      <c r="I1399" s="2">
        <v>100</v>
      </c>
    </row>
    <row r="1400" spans="1:9" x14ac:dyDescent="0.35">
      <c r="A1400" s="2" t="s">
        <v>798</v>
      </c>
      <c r="B1400" s="2">
        <v>182514000</v>
      </c>
      <c r="C1400" s="2" t="s">
        <v>193</v>
      </c>
      <c r="D1400" s="2" t="s">
        <v>194</v>
      </c>
      <c r="E1400" s="3">
        <v>44721</v>
      </c>
      <c r="F1400" s="3">
        <v>19154</v>
      </c>
      <c r="G1400" s="2">
        <v>5.66</v>
      </c>
      <c r="H1400" s="2">
        <v>201.7757</v>
      </c>
      <c r="I1400" s="2">
        <v>100</v>
      </c>
    </row>
    <row r="1401" spans="1:9" x14ac:dyDescent="0.35">
      <c r="A1401" s="2" t="s">
        <v>110</v>
      </c>
      <c r="B1401" s="2">
        <v>1214750000</v>
      </c>
      <c r="C1401" s="2" t="s">
        <v>15</v>
      </c>
      <c r="D1401" s="2" t="s">
        <v>69</v>
      </c>
      <c r="E1401" s="3">
        <v>44848</v>
      </c>
      <c r="F1401" s="3">
        <v>47405</v>
      </c>
      <c r="G1401" s="2">
        <v>4.375</v>
      </c>
      <c r="H1401" s="2">
        <v>43.9465</v>
      </c>
      <c r="I1401" s="2">
        <v>99.557000000000002</v>
      </c>
    </row>
    <row r="1402" spans="1:9" x14ac:dyDescent="0.35">
      <c r="A1402" s="2" t="s">
        <v>799</v>
      </c>
      <c r="B1402" s="2">
        <v>1157600000</v>
      </c>
      <c r="C1402" s="2" t="s">
        <v>15</v>
      </c>
      <c r="D1402" s="2" t="s">
        <v>116</v>
      </c>
      <c r="E1402" s="3">
        <v>45820</v>
      </c>
      <c r="F1402" s="3">
        <v>11852</v>
      </c>
      <c r="G1402" s="2">
        <v>2.75</v>
      </c>
      <c r="H1402" s="2">
        <v>42.73</v>
      </c>
      <c r="I1402" s="2">
        <v>99.423000000000002</v>
      </c>
    </row>
    <row r="1403" spans="1:9" x14ac:dyDescent="0.35">
      <c r="A1403" s="2" t="s">
        <v>800</v>
      </c>
      <c r="B1403" s="2">
        <v>500000000</v>
      </c>
      <c r="C1403" s="2" t="s">
        <v>23</v>
      </c>
      <c r="D1403" s="2" t="s">
        <v>94</v>
      </c>
      <c r="E1403" s="3">
        <v>45847</v>
      </c>
      <c r="F1403" s="3">
        <v>46943</v>
      </c>
      <c r="G1403" s="2">
        <v>4.55</v>
      </c>
      <c r="H1403" s="2">
        <v>91.031700000000001</v>
      </c>
      <c r="I1403" s="2">
        <v>100</v>
      </c>
    </row>
    <row r="1404" spans="1:9" x14ac:dyDescent="0.35">
      <c r="A1404" s="2" t="s">
        <v>282</v>
      </c>
      <c r="B1404" s="2">
        <v>771450000</v>
      </c>
      <c r="C1404" s="2" t="s">
        <v>15</v>
      </c>
      <c r="D1404" s="2" t="s">
        <v>186</v>
      </c>
      <c r="E1404" s="3">
        <v>45672</v>
      </c>
      <c r="F1404" s="3">
        <v>11338</v>
      </c>
      <c r="G1404" s="2">
        <v>3</v>
      </c>
      <c r="H1404" s="2">
        <v>59.326000000000001</v>
      </c>
      <c r="I1404" s="2">
        <v>99.674999999999997</v>
      </c>
    </row>
    <row r="1405" spans="1:9" x14ac:dyDescent="0.35">
      <c r="A1405" s="2" t="s">
        <v>801</v>
      </c>
      <c r="B1405" s="2">
        <v>88065000</v>
      </c>
      <c r="C1405" s="2" t="s">
        <v>131</v>
      </c>
      <c r="D1405" s="2" t="s">
        <v>186</v>
      </c>
      <c r="E1405" s="3">
        <v>45574</v>
      </c>
      <c r="F1405" s="3">
        <v>47400</v>
      </c>
      <c r="G1405" s="2">
        <v>6.49</v>
      </c>
      <c r="H1405" s="2" t="s">
        <v>51</v>
      </c>
      <c r="I1405" s="2">
        <v>100</v>
      </c>
    </row>
    <row r="1406" spans="1:9" x14ac:dyDescent="0.35">
      <c r="A1406" s="2" t="s">
        <v>211</v>
      </c>
      <c r="B1406" s="2">
        <v>275380000</v>
      </c>
      <c r="C1406" s="2" t="s">
        <v>93</v>
      </c>
      <c r="D1406" s="2" t="s">
        <v>146</v>
      </c>
      <c r="E1406" s="3">
        <v>45497</v>
      </c>
      <c r="F1406" s="3">
        <v>12624</v>
      </c>
      <c r="G1406" s="2">
        <v>2.8</v>
      </c>
      <c r="H1406" s="2">
        <v>16.440899999999999</v>
      </c>
      <c r="I1406" s="2">
        <v>100</v>
      </c>
    </row>
    <row r="1407" spans="1:9" x14ac:dyDescent="0.35">
      <c r="A1407" s="2" t="s">
        <v>802</v>
      </c>
      <c r="B1407" s="2">
        <v>541550000</v>
      </c>
      <c r="C1407" s="2" t="s">
        <v>15</v>
      </c>
      <c r="D1407" s="2" t="s">
        <v>69</v>
      </c>
      <c r="E1407" s="3">
        <v>45377</v>
      </c>
      <c r="F1407" s="3">
        <v>11443</v>
      </c>
      <c r="G1407" s="2">
        <v>3.05</v>
      </c>
      <c r="H1407" s="2">
        <v>3.8157999999999999</v>
      </c>
      <c r="I1407" s="2">
        <v>99.756</v>
      </c>
    </row>
    <row r="1408" spans="1:9" x14ac:dyDescent="0.35">
      <c r="A1408" s="2" t="s">
        <v>803</v>
      </c>
      <c r="B1408" s="2">
        <v>500000000</v>
      </c>
      <c r="C1408" s="2" t="s">
        <v>23</v>
      </c>
      <c r="D1408" s="2" t="s">
        <v>122</v>
      </c>
      <c r="E1408" s="3">
        <v>45078</v>
      </c>
      <c r="F1408" s="3">
        <v>12206</v>
      </c>
      <c r="G1408" s="2">
        <v>5</v>
      </c>
      <c r="H1408" s="2">
        <v>59.718600000000002</v>
      </c>
      <c r="I1408" s="2">
        <v>99.024000000000001</v>
      </c>
    </row>
    <row r="1409" spans="1:9" x14ac:dyDescent="0.35">
      <c r="A1409" s="2" t="s">
        <v>473</v>
      </c>
      <c r="B1409" s="2">
        <v>814650000</v>
      </c>
      <c r="C1409" s="2" t="s">
        <v>15</v>
      </c>
      <c r="D1409" s="2" t="s">
        <v>37</v>
      </c>
      <c r="E1409" s="3">
        <v>45091</v>
      </c>
      <c r="F1409" s="3">
        <v>46918</v>
      </c>
      <c r="G1409" s="2">
        <v>6</v>
      </c>
      <c r="H1409" s="2">
        <v>59.786099999999998</v>
      </c>
      <c r="I1409" s="2">
        <v>99.954999999999998</v>
      </c>
    </row>
    <row r="1410" spans="1:9" x14ac:dyDescent="0.35">
      <c r="A1410" s="2" t="s">
        <v>615</v>
      </c>
      <c r="B1410" s="2">
        <v>600000000</v>
      </c>
      <c r="C1410" s="2" t="s">
        <v>23</v>
      </c>
      <c r="D1410" s="2" t="s">
        <v>43</v>
      </c>
      <c r="E1410" s="3">
        <v>44988</v>
      </c>
      <c r="F1410" s="3">
        <v>12116</v>
      </c>
      <c r="G1410" s="2">
        <v>4.8</v>
      </c>
      <c r="H1410" s="2">
        <v>25.5228</v>
      </c>
      <c r="I1410" s="2">
        <v>99.826999999999998</v>
      </c>
    </row>
    <row r="1411" spans="1:9" x14ac:dyDescent="0.35">
      <c r="A1411" s="2" t="s">
        <v>243</v>
      </c>
      <c r="B1411" s="2">
        <v>563800000</v>
      </c>
      <c r="C1411" s="2" t="s">
        <v>15</v>
      </c>
      <c r="D1411" s="2" t="s">
        <v>37</v>
      </c>
      <c r="E1411" s="3">
        <v>43565</v>
      </c>
      <c r="F1411" s="3">
        <v>46122</v>
      </c>
      <c r="G1411" s="2">
        <v>1</v>
      </c>
      <c r="H1411" s="2">
        <v>30.619700000000002</v>
      </c>
      <c r="I1411" s="2">
        <v>99.885999999999996</v>
      </c>
    </row>
    <row r="1412" spans="1:9" x14ac:dyDescent="0.35">
      <c r="A1412" s="2" t="s">
        <v>48</v>
      </c>
      <c r="B1412" s="2">
        <v>4794000000</v>
      </c>
      <c r="C1412" s="2" t="s">
        <v>15</v>
      </c>
      <c r="D1412" s="2" t="s">
        <v>32</v>
      </c>
      <c r="E1412" s="3">
        <v>44300</v>
      </c>
      <c r="F1412" s="3">
        <v>47284</v>
      </c>
      <c r="G1412" s="2">
        <v>0</v>
      </c>
      <c r="H1412" s="2">
        <v>17.688300000000002</v>
      </c>
      <c r="I1412" s="2">
        <v>101.76600000000001</v>
      </c>
    </row>
    <row r="1413" spans="1:9" x14ac:dyDescent="0.35">
      <c r="A1413" s="2" t="s">
        <v>254</v>
      </c>
      <c r="B1413" s="2">
        <v>869025000</v>
      </c>
      <c r="C1413" s="2" t="s">
        <v>15</v>
      </c>
      <c r="D1413" s="2" t="s">
        <v>116</v>
      </c>
      <c r="E1413" s="3">
        <v>44495</v>
      </c>
      <c r="F1413" s="3">
        <v>13449</v>
      </c>
      <c r="G1413" s="2">
        <v>1</v>
      </c>
      <c r="H1413" s="2">
        <v>85.939300000000003</v>
      </c>
      <c r="I1413" s="2">
        <v>98.296999999999997</v>
      </c>
    </row>
    <row r="1414" spans="1:9" x14ac:dyDescent="0.35">
      <c r="A1414" s="2" t="s">
        <v>804</v>
      </c>
      <c r="B1414" s="2">
        <v>774375000</v>
      </c>
      <c r="C1414" s="2" t="s">
        <v>15</v>
      </c>
      <c r="D1414" s="2" t="s">
        <v>61</v>
      </c>
      <c r="E1414" s="3">
        <v>44783</v>
      </c>
      <c r="F1414" s="3">
        <v>46609</v>
      </c>
      <c r="G1414" s="2">
        <v>3.75</v>
      </c>
      <c r="H1414" s="2">
        <v>57.031500000000001</v>
      </c>
      <c r="I1414" s="2">
        <v>99.847999999999999</v>
      </c>
    </row>
    <row r="1415" spans="1:9" x14ac:dyDescent="0.35">
      <c r="A1415" s="2" t="s">
        <v>101</v>
      </c>
      <c r="B1415" s="2">
        <v>997300000</v>
      </c>
      <c r="C1415" s="2" t="s">
        <v>15</v>
      </c>
      <c r="D1415" s="2" t="s">
        <v>69</v>
      </c>
      <c r="E1415" s="3">
        <v>44811</v>
      </c>
      <c r="F1415" s="3">
        <v>47368</v>
      </c>
      <c r="G1415" s="2">
        <v>3.75</v>
      </c>
      <c r="H1415" s="2">
        <v>54.165799999999997</v>
      </c>
      <c r="I1415" s="2">
        <v>99.335999999999999</v>
      </c>
    </row>
    <row r="1416" spans="1:9" x14ac:dyDescent="0.35">
      <c r="A1416" s="2" t="s">
        <v>805</v>
      </c>
      <c r="B1416" s="2">
        <v>589400000</v>
      </c>
      <c r="C1416" s="2" t="s">
        <v>15</v>
      </c>
      <c r="D1416" s="2" t="s">
        <v>61</v>
      </c>
      <c r="E1416" s="3">
        <v>45922</v>
      </c>
      <c r="F1416" s="3">
        <v>11954</v>
      </c>
      <c r="G1416" s="2">
        <v>3.5</v>
      </c>
      <c r="H1416" s="2">
        <v>120.703</v>
      </c>
      <c r="I1416" s="2">
        <v>99.167000000000002</v>
      </c>
    </row>
    <row r="1417" spans="1:9" x14ac:dyDescent="0.35">
      <c r="A1417" s="2" t="s">
        <v>414</v>
      </c>
      <c r="B1417" s="2">
        <v>585450000</v>
      </c>
      <c r="C1417" s="2" t="s">
        <v>15</v>
      </c>
      <c r="D1417" s="2" t="s">
        <v>116</v>
      </c>
      <c r="E1417" s="3">
        <v>45846</v>
      </c>
      <c r="F1417" s="3">
        <v>47307</v>
      </c>
      <c r="G1417" s="2">
        <v>2.625</v>
      </c>
      <c r="H1417" s="2">
        <v>53.345300000000002</v>
      </c>
      <c r="I1417" s="2">
        <v>99.54</v>
      </c>
    </row>
    <row r="1418" spans="1:9" x14ac:dyDescent="0.35">
      <c r="A1418" s="2" t="s">
        <v>375</v>
      </c>
      <c r="B1418" s="2">
        <v>716040000</v>
      </c>
      <c r="C1418" s="2" t="s">
        <v>15</v>
      </c>
      <c r="D1418" s="2" t="s">
        <v>116</v>
      </c>
      <c r="E1418" s="3">
        <v>45546</v>
      </c>
      <c r="F1418" s="3">
        <v>47372</v>
      </c>
      <c r="G1418" s="2">
        <v>3.5</v>
      </c>
      <c r="H1418" s="2">
        <v>61.957700000000003</v>
      </c>
      <c r="I1418" s="2">
        <v>99.945999999999998</v>
      </c>
    </row>
    <row r="1419" spans="1:9" x14ac:dyDescent="0.35">
      <c r="A1419" s="2" t="s">
        <v>268</v>
      </c>
      <c r="B1419" s="2">
        <v>598730000</v>
      </c>
      <c r="C1419" s="2" t="s">
        <v>15</v>
      </c>
      <c r="D1419" s="2" t="s">
        <v>35</v>
      </c>
      <c r="E1419" s="3">
        <v>45495</v>
      </c>
      <c r="F1419" s="3">
        <v>13353</v>
      </c>
      <c r="G1419" s="2">
        <v>4</v>
      </c>
      <c r="H1419" s="2">
        <v>82.506900000000002</v>
      </c>
      <c r="I1419" s="2">
        <v>99.953000000000003</v>
      </c>
    </row>
    <row r="1420" spans="1:9" x14ac:dyDescent="0.35">
      <c r="A1420" s="2" t="s">
        <v>373</v>
      </c>
      <c r="B1420" s="2">
        <v>1000000000</v>
      </c>
      <c r="C1420" s="2" t="s">
        <v>23</v>
      </c>
      <c r="D1420" s="2" t="s">
        <v>43</v>
      </c>
      <c r="E1420" s="3">
        <v>45398</v>
      </c>
      <c r="F1420" s="3">
        <v>19830</v>
      </c>
      <c r="G1420" s="2">
        <v>6.25</v>
      </c>
      <c r="H1420" s="2">
        <v>115.43899999999999</v>
      </c>
      <c r="I1420" s="2">
        <v>99.852000000000004</v>
      </c>
    </row>
    <row r="1421" spans="1:9" x14ac:dyDescent="0.35">
      <c r="A1421" s="2" t="s">
        <v>723</v>
      </c>
      <c r="B1421" s="2">
        <v>181230000</v>
      </c>
      <c r="C1421" s="2" t="s">
        <v>193</v>
      </c>
      <c r="D1421" s="2" t="s">
        <v>194</v>
      </c>
      <c r="E1421" s="3">
        <v>45372</v>
      </c>
      <c r="F1421" s="3">
        <v>11038</v>
      </c>
      <c r="G1421" s="2">
        <v>5.4</v>
      </c>
      <c r="H1421" s="2">
        <v>51.045999999999999</v>
      </c>
      <c r="I1421" s="2">
        <v>100</v>
      </c>
    </row>
    <row r="1422" spans="1:9" x14ac:dyDescent="0.35">
      <c r="A1422" s="2" t="s">
        <v>165</v>
      </c>
      <c r="B1422" s="2">
        <v>814725000</v>
      </c>
      <c r="C1422" s="2" t="s">
        <v>15</v>
      </c>
      <c r="D1422" s="2" t="s">
        <v>32</v>
      </c>
      <c r="E1422" s="3">
        <v>45167</v>
      </c>
      <c r="F1422" s="3">
        <v>12295</v>
      </c>
      <c r="G1422" s="2">
        <v>4</v>
      </c>
      <c r="H1422" s="2">
        <v>67.915400000000005</v>
      </c>
      <c r="I1422" s="2">
        <v>99.088999999999999</v>
      </c>
    </row>
    <row r="1423" spans="1:9" x14ac:dyDescent="0.35">
      <c r="A1423" s="2" t="s">
        <v>582</v>
      </c>
      <c r="B1423" s="2">
        <v>804750000</v>
      </c>
      <c r="C1423" s="2" t="s">
        <v>15</v>
      </c>
      <c r="D1423" s="2" t="s">
        <v>64</v>
      </c>
      <c r="E1423" s="3">
        <v>45174</v>
      </c>
      <c r="F1423" s="3">
        <v>11571</v>
      </c>
      <c r="G1423" s="2">
        <v>4</v>
      </c>
      <c r="H1423" s="2">
        <v>67.131299999999996</v>
      </c>
      <c r="I1423" s="2">
        <v>99.965999999999994</v>
      </c>
    </row>
    <row r="1424" spans="1:9" x14ac:dyDescent="0.35">
      <c r="A1424" s="2" t="s">
        <v>149</v>
      </c>
      <c r="B1424" s="2">
        <v>1087100000</v>
      </c>
      <c r="C1424" s="2" t="s">
        <v>15</v>
      </c>
      <c r="D1424" s="2" t="s">
        <v>30</v>
      </c>
      <c r="E1424" s="3">
        <v>45106</v>
      </c>
      <c r="F1424" s="3">
        <v>46567</v>
      </c>
      <c r="G1424" s="2">
        <v>4.125</v>
      </c>
      <c r="H1424" s="2">
        <v>31.3444</v>
      </c>
      <c r="I1424" s="2">
        <v>99.948999999999998</v>
      </c>
    </row>
    <row r="1425" spans="1:9" x14ac:dyDescent="0.35">
      <c r="A1425" s="2" t="s">
        <v>323</v>
      </c>
      <c r="B1425" s="2">
        <v>538000000</v>
      </c>
      <c r="C1425" s="2" t="s">
        <v>15</v>
      </c>
      <c r="D1425" s="2" t="s">
        <v>79</v>
      </c>
      <c r="E1425" s="3">
        <v>45078</v>
      </c>
      <c r="F1425" s="3">
        <v>47362</v>
      </c>
      <c r="G1425" s="2">
        <v>4.25</v>
      </c>
      <c r="H1425" s="2">
        <v>82.881</v>
      </c>
      <c r="I1425" s="2">
        <v>99.64</v>
      </c>
    </row>
    <row r="1426" spans="1:9" x14ac:dyDescent="0.35">
      <c r="A1426" s="2" t="s">
        <v>211</v>
      </c>
      <c r="B1426" s="2">
        <v>801975000</v>
      </c>
      <c r="C1426" s="2" t="s">
        <v>15</v>
      </c>
      <c r="D1426" s="2" t="s">
        <v>146</v>
      </c>
      <c r="E1426" s="3">
        <v>45084</v>
      </c>
      <c r="F1426" s="3">
        <v>11847</v>
      </c>
      <c r="G1426" s="2">
        <v>3.75</v>
      </c>
      <c r="H1426" s="2">
        <v>28.7834</v>
      </c>
      <c r="I1426" s="2">
        <v>99.274000000000001</v>
      </c>
    </row>
    <row r="1427" spans="1:9" x14ac:dyDescent="0.35">
      <c r="A1427" s="2" t="s">
        <v>254</v>
      </c>
      <c r="B1427" s="2">
        <v>251010000</v>
      </c>
      <c r="C1427" s="2" t="s">
        <v>53</v>
      </c>
      <c r="D1427" s="2" t="s">
        <v>116</v>
      </c>
      <c r="E1427" s="3">
        <v>45111</v>
      </c>
      <c r="F1427" s="3">
        <v>11508</v>
      </c>
      <c r="G1427" s="2">
        <v>2.4900000000000002</v>
      </c>
      <c r="H1427" s="2">
        <v>90.221599999999995</v>
      </c>
      <c r="I1427" s="2">
        <v>100</v>
      </c>
    </row>
    <row r="1428" spans="1:9" x14ac:dyDescent="0.35">
      <c r="A1428" s="2" t="s">
        <v>806</v>
      </c>
      <c r="B1428" s="2">
        <v>639660000</v>
      </c>
      <c r="C1428" s="2" t="s">
        <v>15</v>
      </c>
      <c r="D1428" s="2" t="s">
        <v>61</v>
      </c>
      <c r="E1428" s="3">
        <v>44978</v>
      </c>
      <c r="F1428" s="3">
        <v>12836</v>
      </c>
      <c r="G1428" s="2">
        <v>4.625</v>
      </c>
      <c r="H1428" s="2">
        <v>99.317999999999998</v>
      </c>
      <c r="I1428" s="2">
        <v>99.019000000000005</v>
      </c>
    </row>
    <row r="1429" spans="1:9" x14ac:dyDescent="0.35">
      <c r="A1429" s="2" t="s">
        <v>732</v>
      </c>
      <c r="B1429" s="2">
        <v>306800000</v>
      </c>
      <c r="C1429" s="2" t="s">
        <v>276</v>
      </c>
      <c r="D1429" s="2" t="s">
        <v>263</v>
      </c>
      <c r="E1429" s="3">
        <v>43845</v>
      </c>
      <c r="F1429" s="3">
        <v>46402</v>
      </c>
      <c r="G1429" s="2">
        <v>3.93</v>
      </c>
      <c r="H1429" s="2">
        <v>176.27340000000001</v>
      </c>
      <c r="I1429" s="2">
        <v>100</v>
      </c>
    </row>
    <row r="1430" spans="1:9" x14ac:dyDescent="0.35">
      <c r="A1430" s="2" t="s">
        <v>108</v>
      </c>
      <c r="B1430" s="2">
        <v>1154600000</v>
      </c>
      <c r="C1430" s="2" t="s">
        <v>15</v>
      </c>
      <c r="D1430" s="2" t="s">
        <v>109</v>
      </c>
      <c r="E1430" s="3">
        <v>43249</v>
      </c>
      <c r="F1430" s="3">
        <v>12008</v>
      </c>
      <c r="G1430" s="2">
        <v>1.125</v>
      </c>
      <c r="H1430" s="2">
        <v>31.372900000000001</v>
      </c>
      <c r="I1430" s="2">
        <v>99.603999999999999</v>
      </c>
    </row>
    <row r="1431" spans="1:9" x14ac:dyDescent="0.35">
      <c r="A1431" s="2" t="s">
        <v>807</v>
      </c>
      <c r="B1431" s="2">
        <v>500000000</v>
      </c>
      <c r="C1431" s="2" t="s">
        <v>23</v>
      </c>
      <c r="D1431" s="2" t="s">
        <v>43</v>
      </c>
      <c r="E1431" s="3">
        <v>44008</v>
      </c>
      <c r="F1431" s="3">
        <v>11353</v>
      </c>
      <c r="G1431" s="2">
        <v>2.25</v>
      </c>
      <c r="H1431" s="2">
        <v>59.0777</v>
      </c>
      <c r="I1431" s="2">
        <v>99.213999999999999</v>
      </c>
    </row>
    <row r="1432" spans="1:9" x14ac:dyDescent="0.35">
      <c r="A1432" s="2" t="s">
        <v>618</v>
      </c>
      <c r="B1432" s="2">
        <v>725580000</v>
      </c>
      <c r="C1432" s="2" t="s">
        <v>15</v>
      </c>
      <c r="D1432" s="2" t="s">
        <v>26</v>
      </c>
      <c r="E1432" s="3">
        <v>44167</v>
      </c>
      <c r="F1432" s="3">
        <v>11294</v>
      </c>
      <c r="G1432" s="2">
        <v>0.25</v>
      </c>
      <c r="H1432" s="2">
        <v>61.0762</v>
      </c>
      <c r="I1432" s="2">
        <v>99.921000000000006</v>
      </c>
    </row>
    <row r="1433" spans="1:9" x14ac:dyDescent="0.35">
      <c r="A1433" s="2" t="s">
        <v>808</v>
      </c>
      <c r="B1433" s="2">
        <v>299282500</v>
      </c>
      <c r="C1433" s="2" t="s">
        <v>53</v>
      </c>
      <c r="D1433" s="2" t="s">
        <v>35</v>
      </c>
      <c r="E1433" s="3">
        <v>44392</v>
      </c>
      <c r="F1433" s="3">
        <v>46371</v>
      </c>
      <c r="G1433" s="2">
        <v>0.2</v>
      </c>
      <c r="H1433" s="2">
        <v>60.5593</v>
      </c>
      <c r="I1433" s="2">
        <v>100.19199999999999</v>
      </c>
    </row>
    <row r="1434" spans="1:9" x14ac:dyDescent="0.35">
      <c r="A1434" s="2" t="s">
        <v>809</v>
      </c>
      <c r="B1434" s="2">
        <v>855150000</v>
      </c>
      <c r="C1434" s="2" t="s">
        <v>15</v>
      </c>
      <c r="D1434" s="2" t="s">
        <v>116</v>
      </c>
      <c r="E1434" s="3">
        <v>44575</v>
      </c>
      <c r="F1434" s="3">
        <v>46766</v>
      </c>
      <c r="G1434" s="2">
        <v>0.5</v>
      </c>
      <c r="H1434" s="2">
        <v>43.883499999999998</v>
      </c>
      <c r="I1434" s="2">
        <v>99.361999999999995</v>
      </c>
    </row>
    <row r="1435" spans="1:9" x14ac:dyDescent="0.35">
      <c r="A1435" s="2" t="s">
        <v>627</v>
      </c>
      <c r="B1435" s="2">
        <v>488250000</v>
      </c>
      <c r="C1435" s="2" t="s">
        <v>15</v>
      </c>
      <c r="D1435" s="2" t="s">
        <v>35</v>
      </c>
      <c r="E1435" s="3">
        <v>44845</v>
      </c>
      <c r="F1435" s="3">
        <v>11028</v>
      </c>
      <c r="G1435" s="2">
        <v>3.875</v>
      </c>
      <c r="H1435" s="2">
        <v>60.498100000000001</v>
      </c>
      <c r="I1435" s="2">
        <v>99.676000000000002</v>
      </c>
    </row>
    <row r="1436" spans="1:9" x14ac:dyDescent="0.35">
      <c r="A1436" s="2" t="s">
        <v>810</v>
      </c>
      <c r="B1436" s="2">
        <v>2025149000</v>
      </c>
      <c r="C1436" s="2" t="s">
        <v>684</v>
      </c>
      <c r="D1436" s="2" t="s">
        <v>169</v>
      </c>
      <c r="E1436" s="3">
        <v>45854</v>
      </c>
      <c r="F1436" s="3">
        <v>11129</v>
      </c>
      <c r="G1436" s="2">
        <v>1</v>
      </c>
      <c r="H1436" s="2">
        <v>3.6</v>
      </c>
      <c r="I1436" s="2">
        <v>99.53</v>
      </c>
    </row>
    <row r="1437" spans="1:9" x14ac:dyDescent="0.35">
      <c r="A1437" s="2" t="s">
        <v>811</v>
      </c>
      <c r="B1437" s="2">
        <v>567450000</v>
      </c>
      <c r="C1437" s="2" t="s">
        <v>15</v>
      </c>
      <c r="D1437" s="2" t="s">
        <v>35</v>
      </c>
      <c r="E1437" s="3">
        <v>45783</v>
      </c>
      <c r="F1437" s="3">
        <v>46879</v>
      </c>
      <c r="G1437" s="2">
        <v>2.5</v>
      </c>
      <c r="H1437" s="2">
        <v>49.405099999999997</v>
      </c>
      <c r="I1437" s="2">
        <v>99.683999999999997</v>
      </c>
    </row>
    <row r="1438" spans="1:9" x14ac:dyDescent="0.35">
      <c r="A1438" s="2" t="s">
        <v>812</v>
      </c>
      <c r="B1438" s="2">
        <v>325700000</v>
      </c>
      <c r="C1438" s="2" t="s">
        <v>49</v>
      </c>
      <c r="D1438" s="2" t="s">
        <v>39</v>
      </c>
      <c r="E1438" s="3">
        <v>45813</v>
      </c>
      <c r="F1438" s="3">
        <v>46909</v>
      </c>
      <c r="G1438" s="2">
        <v>4.4447000000000001</v>
      </c>
      <c r="H1438" s="2" t="s">
        <v>51</v>
      </c>
      <c r="I1438" s="2">
        <v>100</v>
      </c>
    </row>
    <row r="1439" spans="1:9" x14ac:dyDescent="0.35">
      <c r="A1439" s="2" t="s">
        <v>704</v>
      </c>
      <c r="B1439" s="2">
        <v>300000000</v>
      </c>
      <c r="C1439" s="2" t="s">
        <v>23</v>
      </c>
      <c r="D1439" s="2" t="s">
        <v>146</v>
      </c>
      <c r="E1439" s="3">
        <v>45813</v>
      </c>
      <c r="F1439" s="3">
        <v>46909</v>
      </c>
      <c r="G1439" s="2">
        <v>4.4156092280000001</v>
      </c>
      <c r="H1439" s="2" t="s">
        <v>51</v>
      </c>
      <c r="I1439" s="2">
        <v>100</v>
      </c>
    </row>
    <row r="1440" spans="1:9" x14ac:dyDescent="0.35">
      <c r="A1440" s="2" t="s">
        <v>340</v>
      </c>
      <c r="B1440" s="2">
        <v>520950000</v>
      </c>
      <c r="C1440" s="2" t="s">
        <v>15</v>
      </c>
      <c r="D1440" s="2" t="s">
        <v>43</v>
      </c>
      <c r="E1440" s="3">
        <v>45618</v>
      </c>
      <c r="F1440" s="3">
        <v>12745</v>
      </c>
      <c r="G1440" s="2">
        <v>3.625</v>
      </c>
      <c r="H1440" s="2">
        <v>122.96380000000001</v>
      </c>
      <c r="I1440" s="2">
        <v>99.653999999999996</v>
      </c>
    </row>
    <row r="1441" spans="1:9" x14ac:dyDescent="0.35">
      <c r="A1441" s="2" t="s">
        <v>735</v>
      </c>
      <c r="B1441" s="2">
        <v>540800000</v>
      </c>
      <c r="C1441" s="2" t="s">
        <v>15</v>
      </c>
      <c r="D1441" s="2" t="s">
        <v>116</v>
      </c>
      <c r="E1441" s="3">
        <v>45441</v>
      </c>
      <c r="F1441" s="3">
        <v>12568</v>
      </c>
      <c r="G1441" s="2">
        <v>3.375</v>
      </c>
      <c r="H1441" s="2">
        <v>62.740099999999998</v>
      </c>
      <c r="I1441" s="2">
        <v>99.242000000000004</v>
      </c>
    </row>
    <row r="1442" spans="1:9" x14ac:dyDescent="0.35">
      <c r="A1442" s="2" t="s">
        <v>813</v>
      </c>
      <c r="B1442" s="2">
        <v>500000000</v>
      </c>
      <c r="C1442" s="2" t="s">
        <v>23</v>
      </c>
      <c r="D1442" s="2" t="s">
        <v>24</v>
      </c>
      <c r="E1442" s="3">
        <v>45449</v>
      </c>
      <c r="F1442" s="3">
        <v>11115</v>
      </c>
      <c r="G1442" s="2">
        <v>5.5</v>
      </c>
      <c r="H1442" s="2">
        <v>86.278700000000001</v>
      </c>
      <c r="I1442" s="2">
        <v>99.905000000000001</v>
      </c>
    </row>
    <row r="1443" spans="1:9" x14ac:dyDescent="0.35">
      <c r="A1443" s="2" t="s">
        <v>101</v>
      </c>
      <c r="B1443" s="2">
        <v>1348250000</v>
      </c>
      <c r="C1443" s="2" t="s">
        <v>15</v>
      </c>
      <c r="D1443" s="2" t="s">
        <v>69</v>
      </c>
      <c r="E1443" s="3">
        <v>45331</v>
      </c>
      <c r="F1443" s="3">
        <v>11728</v>
      </c>
      <c r="G1443" s="2">
        <v>4.125</v>
      </c>
      <c r="H1443" s="2">
        <v>78.941999999999993</v>
      </c>
      <c r="I1443" s="2">
        <v>99.66</v>
      </c>
    </row>
    <row r="1444" spans="1:9" x14ac:dyDescent="0.35">
      <c r="A1444" s="2" t="s">
        <v>814</v>
      </c>
      <c r="B1444" s="2">
        <v>12540750</v>
      </c>
      <c r="C1444" s="2" t="s">
        <v>15</v>
      </c>
      <c r="D1444" s="2" t="s">
        <v>32</v>
      </c>
      <c r="E1444" s="3">
        <v>45015</v>
      </c>
      <c r="F1444" s="3">
        <v>46842</v>
      </c>
      <c r="G1444" s="2">
        <v>8</v>
      </c>
      <c r="H1444" s="2">
        <v>256.97890000000001</v>
      </c>
      <c r="I1444" s="2">
        <v>100</v>
      </c>
    </row>
    <row r="1445" spans="1:9" x14ac:dyDescent="0.35">
      <c r="A1445" s="2" t="s">
        <v>268</v>
      </c>
      <c r="B1445" s="2">
        <v>514800000</v>
      </c>
      <c r="C1445" s="2" t="s">
        <v>15</v>
      </c>
      <c r="D1445" s="2" t="s">
        <v>35</v>
      </c>
      <c r="E1445" s="3">
        <v>44887</v>
      </c>
      <c r="F1445" s="3">
        <v>46348</v>
      </c>
      <c r="G1445" s="2">
        <v>3.625</v>
      </c>
      <c r="H1445" s="2">
        <v>22.4466</v>
      </c>
      <c r="I1445" s="2">
        <v>99.674999999999997</v>
      </c>
    </row>
    <row r="1446" spans="1:9" x14ac:dyDescent="0.35">
      <c r="A1446" s="2" t="s">
        <v>815</v>
      </c>
      <c r="B1446" s="2">
        <v>823125000</v>
      </c>
      <c r="C1446" s="2" t="s">
        <v>15</v>
      </c>
      <c r="D1446" s="2" t="s">
        <v>69</v>
      </c>
      <c r="E1446" s="3">
        <v>43867</v>
      </c>
      <c r="F1446" s="3">
        <v>46666</v>
      </c>
      <c r="G1446" s="2">
        <v>0.625</v>
      </c>
      <c r="H1446" s="2">
        <v>40.672199999999997</v>
      </c>
      <c r="I1446" s="2">
        <v>99.628</v>
      </c>
    </row>
    <row r="1447" spans="1:9" x14ac:dyDescent="0.35">
      <c r="A1447" s="2" t="s">
        <v>108</v>
      </c>
      <c r="B1447" s="2">
        <v>1548885000</v>
      </c>
      <c r="C1447" s="2" t="s">
        <v>49</v>
      </c>
      <c r="D1447" s="2" t="s">
        <v>109</v>
      </c>
      <c r="E1447" s="3">
        <v>42950</v>
      </c>
      <c r="F1447" s="3">
        <v>46786</v>
      </c>
      <c r="G1447" s="2">
        <v>3.3</v>
      </c>
      <c r="H1447" s="2">
        <v>21.293199999999999</v>
      </c>
      <c r="I1447" s="2">
        <v>99.516999999999996</v>
      </c>
    </row>
    <row r="1448" spans="1:9" x14ac:dyDescent="0.35">
      <c r="A1448" s="2" t="s">
        <v>110</v>
      </c>
      <c r="B1448" s="2">
        <v>1134100000</v>
      </c>
      <c r="C1448" s="2" t="s">
        <v>15</v>
      </c>
      <c r="D1448" s="2" t="s">
        <v>69</v>
      </c>
      <c r="E1448" s="3">
        <v>43637</v>
      </c>
      <c r="F1448" s="3">
        <v>46194</v>
      </c>
      <c r="G1448" s="2">
        <v>1</v>
      </c>
      <c r="H1448" s="2">
        <v>12.9039</v>
      </c>
      <c r="I1448" s="2">
        <v>99.738</v>
      </c>
    </row>
    <row r="1449" spans="1:9" x14ac:dyDescent="0.35">
      <c r="A1449" s="2" t="s">
        <v>621</v>
      </c>
      <c r="B1449" s="2">
        <v>264300000</v>
      </c>
      <c r="C1449" s="2" t="s">
        <v>53</v>
      </c>
      <c r="D1449" s="2" t="s">
        <v>18</v>
      </c>
      <c r="E1449" s="3">
        <v>43902</v>
      </c>
      <c r="F1449" s="3">
        <v>46093</v>
      </c>
      <c r="G1449" s="2">
        <v>0.84</v>
      </c>
      <c r="H1449" s="2">
        <v>92456.951799999995</v>
      </c>
      <c r="I1449" s="2">
        <v>100</v>
      </c>
    </row>
    <row r="1450" spans="1:9" x14ac:dyDescent="0.35">
      <c r="A1450" s="2" t="s">
        <v>203</v>
      </c>
      <c r="B1450" s="2">
        <v>714480000</v>
      </c>
      <c r="C1450" s="2" t="s">
        <v>15</v>
      </c>
      <c r="D1450" s="2" t="s">
        <v>43</v>
      </c>
      <c r="E1450" s="3">
        <v>44265</v>
      </c>
      <c r="F1450" s="3">
        <v>12128</v>
      </c>
      <c r="G1450" s="2">
        <v>1</v>
      </c>
      <c r="H1450" s="2">
        <v>120.3398</v>
      </c>
      <c r="I1450" s="2">
        <v>98.769000000000005</v>
      </c>
    </row>
    <row r="1451" spans="1:9" x14ac:dyDescent="0.35">
      <c r="A1451" s="2" t="s">
        <v>645</v>
      </c>
      <c r="B1451" s="2">
        <v>708976400</v>
      </c>
      <c r="C1451" s="2" t="s">
        <v>15</v>
      </c>
      <c r="D1451" s="2" t="s">
        <v>116</v>
      </c>
      <c r="E1451" s="3">
        <v>44404</v>
      </c>
      <c r="F1451" s="3">
        <v>47326</v>
      </c>
      <c r="G1451" s="2">
        <v>1</v>
      </c>
      <c r="H1451" s="2">
        <v>67.463300000000004</v>
      </c>
      <c r="I1451" s="2">
        <v>99.519000000000005</v>
      </c>
    </row>
    <row r="1452" spans="1:9" x14ac:dyDescent="0.35">
      <c r="A1452" s="2" t="s">
        <v>816</v>
      </c>
      <c r="B1452" s="2">
        <v>1200000000</v>
      </c>
      <c r="C1452" s="2" t="s">
        <v>23</v>
      </c>
      <c r="D1452" s="2" t="s">
        <v>261</v>
      </c>
      <c r="E1452" s="3">
        <v>44403</v>
      </c>
      <c r="F1452" s="3">
        <v>20636</v>
      </c>
      <c r="G1452" s="2">
        <v>4.5</v>
      </c>
      <c r="H1452" s="2">
        <v>101.6875</v>
      </c>
      <c r="I1452" s="2">
        <v>100</v>
      </c>
    </row>
    <row r="1453" spans="1:9" x14ac:dyDescent="0.35">
      <c r="A1453" s="2" t="s">
        <v>817</v>
      </c>
      <c r="B1453" s="2">
        <v>390000000</v>
      </c>
      <c r="C1453" s="2" t="s">
        <v>23</v>
      </c>
      <c r="D1453" s="2" t="s">
        <v>261</v>
      </c>
      <c r="E1453" s="3">
        <v>44588</v>
      </c>
      <c r="F1453" s="3">
        <v>11715</v>
      </c>
      <c r="G1453" s="2">
        <v>4</v>
      </c>
      <c r="H1453" s="2">
        <v>125.1397</v>
      </c>
      <c r="I1453" s="2">
        <v>97.933000000000007</v>
      </c>
    </row>
    <row r="1454" spans="1:9" x14ac:dyDescent="0.35">
      <c r="A1454" s="2" t="s">
        <v>453</v>
      </c>
      <c r="B1454" s="2">
        <v>105430000</v>
      </c>
      <c r="C1454" s="2" t="s">
        <v>15</v>
      </c>
      <c r="D1454" s="2" t="s">
        <v>37</v>
      </c>
      <c r="E1454" s="3">
        <v>44698</v>
      </c>
      <c r="F1454" s="3">
        <v>46890</v>
      </c>
      <c r="G1454" s="2">
        <v>3.5</v>
      </c>
      <c r="H1454" s="2">
        <v>114.60850000000001</v>
      </c>
      <c r="I1454" s="2">
        <v>100</v>
      </c>
    </row>
    <row r="1455" spans="1:9" x14ac:dyDescent="0.35">
      <c r="A1455" s="2" t="s">
        <v>818</v>
      </c>
      <c r="B1455" s="2">
        <v>532750000</v>
      </c>
      <c r="C1455" s="2" t="s">
        <v>15</v>
      </c>
      <c r="D1455" s="2" t="s">
        <v>37</v>
      </c>
      <c r="E1455" s="3">
        <v>44706</v>
      </c>
      <c r="F1455" s="3">
        <v>47263</v>
      </c>
      <c r="G1455" s="2">
        <v>2.5</v>
      </c>
      <c r="H1455" s="2">
        <v>52.5366</v>
      </c>
      <c r="I1455" s="2">
        <v>99.122</v>
      </c>
    </row>
    <row r="1456" spans="1:9" x14ac:dyDescent="0.35">
      <c r="A1456" s="2" t="s">
        <v>479</v>
      </c>
      <c r="B1456" s="2">
        <v>231840000</v>
      </c>
      <c r="C1456" s="2" t="s">
        <v>20</v>
      </c>
      <c r="D1456" s="2" t="s">
        <v>21</v>
      </c>
      <c r="E1456" s="3">
        <v>45925</v>
      </c>
      <c r="F1456" s="3">
        <v>11959</v>
      </c>
      <c r="G1456" s="2">
        <v>2.25</v>
      </c>
      <c r="H1456" s="2">
        <v>87.886099999999999</v>
      </c>
      <c r="I1456" s="2">
        <v>100</v>
      </c>
    </row>
    <row r="1457" spans="1:9" x14ac:dyDescent="0.35">
      <c r="A1457" s="2" t="s">
        <v>819</v>
      </c>
      <c r="B1457" s="2">
        <v>67970000</v>
      </c>
      <c r="C1457" s="2" t="s">
        <v>684</v>
      </c>
      <c r="D1457" s="2" t="s">
        <v>169</v>
      </c>
      <c r="E1457" s="3">
        <v>45889</v>
      </c>
      <c r="F1457" s="3">
        <v>11129</v>
      </c>
      <c r="G1457" s="2">
        <v>1.1579999999999999</v>
      </c>
      <c r="H1457" s="2">
        <v>15.5</v>
      </c>
      <c r="I1457" s="2">
        <v>100</v>
      </c>
    </row>
    <row r="1458" spans="1:9" x14ac:dyDescent="0.35">
      <c r="A1458" s="2" t="s">
        <v>178</v>
      </c>
      <c r="B1458" s="2">
        <v>568650000</v>
      </c>
      <c r="C1458" s="2" t="s">
        <v>15</v>
      </c>
      <c r="D1458" s="2" t="s">
        <v>179</v>
      </c>
      <c r="E1458" s="3">
        <v>45811</v>
      </c>
      <c r="F1458" s="3">
        <v>47090</v>
      </c>
      <c r="G1458" s="2">
        <v>3</v>
      </c>
      <c r="H1458" s="2">
        <v>79.683099999999996</v>
      </c>
      <c r="I1458" s="2">
        <v>99.68</v>
      </c>
    </row>
    <row r="1459" spans="1:9" x14ac:dyDescent="0.35">
      <c r="A1459" s="2" t="s">
        <v>108</v>
      </c>
      <c r="B1459" s="2">
        <v>526260000</v>
      </c>
      <c r="C1459" s="2" t="s">
        <v>820</v>
      </c>
      <c r="D1459" s="2" t="s">
        <v>109</v>
      </c>
      <c r="E1459" s="3">
        <v>45700</v>
      </c>
      <c r="F1459" s="3">
        <v>47233</v>
      </c>
      <c r="G1459" s="2">
        <v>5.25</v>
      </c>
      <c r="H1459" s="2">
        <v>23.1373</v>
      </c>
      <c r="I1459" s="2" t="s">
        <v>46</v>
      </c>
    </row>
    <row r="1460" spans="1:9" x14ac:dyDescent="0.35">
      <c r="A1460" s="2" t="s">
        <v>217</v>
      </c>
      <c r="B1460" s="2">
        <v>400000000</v>
      </c>
      <c r="C1460" s="2" t="s">
        <v>23</v>
      </c>
      <c r="D1460" s="2" t="s">
        <v>39</v>
      </c>
      <c r="E1460" s="3">
        <v>45587</v>
      </c>
      <c r="F1460" s="3">
        <v>47413</v>
      </c>
      <c r="G1460" s="2">
        <v>4.5174639870000002</v>
      </c>
      <c r="H1460" s="2" t="s">
        <v>51</v>
      </c>
      <c r="I1460" s="2">
        <v>100</v>
      </c>
    </row>
    <row r="1461" spans="1:9" x14ac:dyDescent="0.35">
      <c r="A1461" s="2" t="s">
        <v>734</v>
      </c>
      <c r="B1461" s="2">
        <v>540500000</v>
      </c>
      <c r="C1461" s="2" t="s">
        <v>15</v>
      </c>
      <c r="D1461" s="2" t="s">
        <v>32</v>
      </c>
      <c r="E1461" s="3">
        <v>45482</v>
      </c>
      <c r="F1461" s="3">
        <v>47016</v>
      </c>
      <c r="G1461" s="2">
        <v>3.125</v>
      </c>
      <c r="H1461" s="2">
        <v>26.2761</v>
      </c>
      <c r="I1461" s="2">
        <v>99.896000000000001</v>
      </c>
    </row>
    <row r="1462" spans="1:9" x14ac:dyDescent="0.35">
      <c r="A1462" s="2" t="s">
        <v>821</v>
      </c>
      <c r="B1462" s="2">
        <v>600000000</v>
      </c>
      <c r="C1462" s="2" t="s">
        <v>23</v>
      </c>
      <c r="D1462" s="2" t="s">
        <v>43</v>
      </c>
      <c r="E1462" s="3">
        <v>45422</v>
      </c>
      <c r="F1462" s="3">
        <v>12601</v>
      </c>
      <c r="G1462" s="2">
        <v>5.7</v>
      </c>
      <c r="H1462" s="2">
        <v>99.504499999999993</v>
      </c>
      <c r="I1462" s="2">
        <v>98.317999999999998</v>
      </c>
    </row>
    <row r="1463" spans="1:9" x14ac:dyDescent="0.35">
      <c r="A1463" s="2" t="s">
        <v>313</v>
      </c>
      <c r="B1463" s="2">
        <v>410355000</v>
      </c>
      <c r="C1463" s="2" t="s">
        <v>276</v>
      </c>
      <c r="D1463" s="2" t="s">
        <v>263</v>
      </c>
      <c r="E1463" s="3">
        <v>45303</v>
      </c>
      <c r="F1463" s="3">
        <v>12479</v>
      </c>
      <c r="G1463" s="2">
        <v>4.3899999999999997</v>
      </c>
      <c r="H1463" s="2">
        <v>61.946899999999999</v>
      </c>
      <c r="I1463" s="2">
        <v>99.942999999999998</v>
      </c>
    </row>
    <row r="1464" spans="1:9" x14ac:dyDescent="0.35">
      <c r="A1464" s="2" t="s">
        <v>227</v>
      </c>
      <c r="B1464" s="2">
        <v>544510000</v>
      </c>
      <c r="C1464" s="2" t="s">
        <v>49</v>
      </c>
      <c r="D1464" s="2" t="s">
        <v>228</v>
      </c>
      <c r="E1464" s="3">
        <v>45163</v>
      </c>
      <c r="F1464" s="3">
        <v>46990</v>
      </c>
      <c r="G1464" s="2">
        <v>5.2</v>
      </c>
      <c r="H1464" s="2">
        <v>51.798299999999998</v>
      </c>
      <c r="I1464" s="2">
        <v>99.843000000000004</v>
      </c>
    </row>
    <row r="1465" spans="1:9" x14ac:dyDescent="0.35">
      <c r="A1465" s="2" t="s">
        <v>822</v>
      </c>
      <c r="B1465" s="2">
        <v>600000000</v>
      </c>
      <c r="C1465" s="2" t="s">
        <v>23</v>
      </c>
      <c r="D1465" s="2" t="s">
        <v>43</v>
      </c>
      <c r="E1465" s="3">
        <v>44097</v>
      </c>
      <c r="F1465" s="3">
        <v>11216</v>
      </c>
      <c r="G1465" s="2">
        <v>2.0499999999999998</v>
      </c>
      <c r="H1465" s="2">
        <v>50.677500000000002</v>
      </c>
      <c r="I1465" s="2">
        <v>99.74</v>
      </c>
    </row>
    <row r="1466" spans="1:9" x14ac:dyDescent="0.35">
      <c r="A1466" s="2" t="s">
        <v>126</v>
      </c>
      <c r="B1466" s="2">
        <v>848025000</v>
      </c>
      <c r="C1466" s="2" t="s">
        <v>15</v>
      </c>
      <c r="D1466" s="2" t="s">
        <v>35</v>
      </c>
      <c r="E1466" s="3">
        <v>43570</v>
      </c>
      <c r="F1466" s="3">
        <v>46127</v>
      </c>
      <c r="G1466" s="2">
        <v>0.5</v>
      </c>
      <c r="H1466" s="2">
        <v>14.7157</v>
      </c>
      <c r="I1466" s="2">
        <v>99.234999999999999</v>
      </c>
    </row>
    <row r="1467" spans="1:9" x14ac:dyDescent="0.35">
      <c r="A1467" s="2" t="s">
        <v>600</v>
      </c>
      <c r="B1467" s="2">
        <v>836775000</v>
      </c>
      <c r="C1467" s="2" t="s">
        <v>15</v>
      </c>
      <c r="D1467" s="2" t="s">
        <v>35</v>
      </c>
      <c r="E1467" s="3">
        <v>43607</v>
      </c>
      <c r="F1467" s="3">
        <v>46164</v>
      </c>
      <c r="G1467" s="2">
        <v>0.5</v>
      </c>
      <c r="H1467" s="2">
        <v>30.096299999999999</v>
      </c>
      <c r="I1467" s="2">
        <v>99.494</v>
      </c>
    </row>
    <row r="1468" spans="1:9" x14ac:dyDescent="0.35">
      <c r="A1468" s="2" t="s">
        <v>423</v>
      </c>
      <c r="B1468" s="2">
        <v>593500000</v>
      </c>
      <c r="C1468" s="2" t="s">
        <v>15</v>
      </c>
      <c r="D1468" s="2" t="s">
        <v>69</v>
      </c>
      <c r="E1468" s="3">
        <v>43067</v>
      </c>
      <c r="F1468" s="3">
        <v>47450</v>
      </c>
      <c r="G1468" s="2">
        <v>2.5</v>
      </c>
      <c r="H1468" s="2">
        <v>86.683999999999997</v>
      </c>
      <c r="I1468" s="2">
        <v>99.968999999999994</v>
      </c>
    </row>
    <row r="1469" spans="1:9" x14ac:dyDescent="0.35">
      <c r="A1469" s="2" t="s">
        <v>211</v>
      </c>
      <c r="B1469" s="2">
        <v>500000000</v>
      </c>
      <c r="C1469" s="2" t="s">
        <v>23</v>
      </c>
      <c r="D1469" s="2" t="s">
        <v>146</v>
      </c>
      <c r="E1469" s="3">
        <v>44229</v>
      </c>
      <c r="F1469" s="3">
        <v>18661</v>
      </c>
      <c r="G1469" s="2">
        <v>2.375</v>
      </c>
      <c r="H1469" s="2">
        <v>2.3010000000000002</v>
      </c>
      <c r="I1469" s="2">
        <v>98.811999999999998</v>
      </c>
    </row>
    <row r="1470" spans="1:9" x14ac:dyDescent="0.35">
      <c r="A1470" s="2" t="s">
        <v>499</v>
      </c>
      <c r="B1470" s="2">
        <v>604100000</v>
      </c>
      <c r="C1470" s="2" t="s">
        <v>15</v>
      </c>
      <c r="D1470" s="2" t="s">
        <v>35</v>
      </c>
      <c r="E1470" s="3">
        <v>44245</v>
      </c>
      <c r="F1470" s="3">
        <v>46436</v>
      </c>
      <c r="G1470" s="2">
        <v>0.75</v>
      </c>
      <c r="H1470" s="2">
        <v>50.205300000000001</v>
      </c>
      <c r="I1470" s="2">
        <v>99.632999999999996</v>
      </c>
    </row>
    <row r="1471" spans="1:9" x14ac:dyDescent="0.35">
      <c r="A1471" s="2" t="s">
        <v>823</v>
      </c>
      <c r="B1471" s="2">
        <v>171752500</v>
      </c>
      <c r="C1471" s="2" t="s">
        <v>15</v>
      </c>
      <c r="D1471" s="2" t="s">
        <v>32</v>
      </c>
      <c r="E1471" s="3">
        <v>44385</v>
      </c>
      <c r="F1471" s="3">
        <v>46576</v>
      </c>
      <c r="G1471" s="2">
        <v>3.5</v>
      </c>
      <c r="H1471" s="2">
        <v>377027.49690000003</v>
      </c>
      <c r="I1471" s="2">
        <v>100</v>
      </c>
    </row>
    <row r="1472" spans="1:9" x14ac:dyDescent="0.35">
      <c r="A1472" s="2" t="s">
        <v>237</v>
      </c>
      <c r="B1472" s="2">
        <v>11228050000</v>
      </c>
      <c r="C1472" s="2" t="s">
        <v>15</v>
      </c>
      <c r="D1472" s="2" t="s">
        <v>32</v>
      </c>
      <c r="E1472" s="3">
        <v>44449</v>
      </c>
      <c r="F1472" s="3">
        <v>11550</v>
      </c>
      <c r="G1472" s="2">
        <v>0</v>
      </c>
      <c r="H1472" s="2">
        <v>0.32350000000000001</v>
      </c>
      <c r="I1472" s="2">
        <v>103.81</v>
      </c>
    </row>
    <row r="1473" spans="1:9" x14ac:dyDescent="0.35">
      <c r="A1473" s="2" t="s">
        <v>824</v>
      </c>
      <c r="B1473" s="2">
        <v>106937200</v>
      </c>
      <c r="C1473" s="2" t="s">
        <v>684</v>
      </c>
      <c r="D1473" s="2" t="s">
        <v>169</v>
      </c>
      <c r="E1473" s="3">
        <v>46002</v>
      </c>
      <c r="F1473" s="3">
        <v>13129</v>
      </c>
      <c r="G1473" s="2">
        <v>2.867</v>
      </c>
      <c r="H1473" s="2">
        <v>100.8</v>
      </c>
      <c r="I1473" s="2">
        <v>100</v>
      </c>
    </row>
    <row r="1474" spans="1:9" x14ac:dyDescent="0.35">
      <c r="A1474" s="2" t="s">
        <v>825</v>
      </c>
      <c r="B1474" s="2">
        <v>690180000</v>
      </c>
      <c r="C1474" s="2" t="s">
        <v>15</v>
      </c>
      <c r="D1474" s="2" t="s">
        <v>43</v>
      </c>
      <c r="E1474" s="3">
        <v>45826</v>
      </c>
      <c r="F1474" s="3">
        <v>11492</v>
      </c>
      <c r="G1474" s="2">
        <v>3.125</v>
      </c>
      <c r="H1474" s="2">
        <v>75.070899999999995</v>
      </c>
      <c r="I1474" s="2">
        <v>99.334000000000003</v>
      </c>
    </row>
    <row r="1475" spans="1:9" x14ac:dyDescent="0.35">
      <c r="A1475" s="2" t="s">
        <v>571</v>
      </c>
      <c r="B1475" s="2">
        <v>349330000</v>
      </c>
      <c r="C1475" s="2" t="s">
        <v>23</v>
      </c>
      <c r="D1475" s="2" t="s">
        <v>43</v>
      </c>
      <c r="E1475" s="3">
        <v>45790</v>
      </c>
      <c r="F1475" s="3">
        <v>19876</v>
      </c>
      <c r="G1475" s="2">
        <v>5.8</v>
      </c>
      <c r="H1475" s="2">
        <v>107.79940000000001</v>
      </c>
      <c r="I1475" s="2" t="s">
        <v>46</v>
      </c>
    </row>
    <row r="1476" spans="1:9" x14ac:dyDescent="0.35">
      <c r="A1476" s="2" t="s">
        <v>826</v>
      </c>
      <c r="B1476" s="2">
        <v>542600000</v>
      </c>
      <c r="C1476" s="2" t="s">
        <v>15</v>
      </c>
      <c r="D1476" s="2" t="s">
        <v>43</v>
      </c>
      <c r="E1476" s="3">
        <v>45749</v>
      </c>
      <c r="F1476" s="3">
        <v>12146</v>
      </c>
      <c r="G1476" s="2">
        <v>3.625</v>
      </c>
      <c r="H1476" s="2">
        <v>84.896799999999999</v>
      </c>
      <c r="I1476" s="2">
        <v>99.319000000000003</v>
      </c>
    </row>
    <row r="1477" spans="1:9" x14ac:dyDescent="0.35">
      <c r="A1477" s="2" t="s">
        <v>827</v>
      </c>
      <c r="B1477" s="2">
        <v>91170240</v>
      </c>
      <c r="C1477" s="2" t="s">
        <v>287</v>
      </c>
      <c r="D1477" s="2" t="s">
        <v>30</v>
      </c>
      <c r="E1477" s="3">
        <v>45719</v>
      </c>
      <c r="F1477" s="3">
        <v>46999</v>
      </c>
      <c r="G1477" s="2">
        <v>6.673</v>
      </c>
      <c r="H1477" s="2" t="s">
        <v>51</v>
      </c>
      <c r="I1477" s="2">
        <v>100</v>
      </c>
    </row>
    <row r="1478" spans="1:9" x14ac:dyDescent="0.35">
      <c r="A1478" s="2" t="s">
        <v>828</v>
      </c>
      <c r="B1478" s="2">
        <v>150000000</v>
      </c>
      <c r="C1478" s="2" t="s">
        <v>23</v>
      </c>
      <c r="D1478" s="2" t="s">
        <v>71</v>
      </c>
      <c r="E1478" s="3">
        <v>45492</v>
      </c>
      <c r="F1478" s="3">
        <v>46587</v>
      </c>
      <c r="G1478" s="2">
        <v>6.1</v>
      </c>
      <c r="H1478" s="2">
        <v>98.945899999999995</v>
      </c>
      <c r="I1478" s="2">
        <v>100</v>
      </c>
    </row>
    <row r="1479" spans="1:9" x14ac:dyDescent="0.35">
      <c r="A1479" s="2" t="s">
        <v>211</v>
      </c>
      <c r="B1479" s="2">
        <v>275380000</v>
      </c>
      <c r="C1479" s="2" t="s">
        <v>93</v>
      </c>
      <c r="D1479" s="2" t="s">
        <v>146</v>
      </c>
      <c r="E1479" s="3">
        <v>45497</v>
      </c>
      <c r="F1479" s="3">
        <v>16277</v>
      </c>
      <c r="G1479" s="2">
        <v>3.05</v>
      </c>
      <c r="H1479" s="2">
        <v>14.257199999999999</v>
      </c>
      <c r="I1479" s="2">
        <v>100</v>
      </c>
    </row>
    <row r="1480" spans="1:9" x14ac:dyDescent="0.35">
      <c r="A1480" s="2" t="s">
        <v>780</v>
      </c>
      <c r="B1480" s="2">
        <v>357718314.19999999</v>
      </c>
      <c r="C1480" s="2" t="s">
        <v>15</v>
      </c>
      <c r="D1480" s="2" t="s">
        <v>781</v>
      </c>
      <c r="E1480" s="3">
        <v>45407</v>
      </c>
      <c r="F1480" s="3">
        <v>11048</v>
      </c>
      <c r="G1480" s="2">
        <v>6.25</v>
      </c>
      <c r="H1480" s="2">
        <v>-332.49489999999997</v>
      </c>
      <c r="I1480" s="2" t="s">
        <v>46</v>
      </c>
    </row>
    <row r="1481" spans="1:9" x14ac:dyDescent="0.35">
      <c r="A1481" s="2" t="s">
        <v>641</v>
      </c>
      <c r="B1481" s="2">
        <v>545300000</v>
      </c>
      <c r="C1481" s="2" t="s">
        <v>15</v>
      </c>
      <c r="D1481" s="2" t="s">
        <v>133</v>
      </c>
      <c r="E1481" s="3">
        <v>45253</v>
      </c>
      <c r="F1481" s="3">
        <v>46714</v>
      </c>
      <c r="G1481" s="2">
        <v>5.5</v>
      </c>
      <c r="H1481" s="2">
        <v>49.358499999999999</v>
      </c>
      <c r="I1481" s="2">
        <v>99.68</v>
      </c>
    </row>
    <row r="1482" spans="1:9" x14ac:dyDescent="0.35">
      <c r="A1482" s="2" t="s">
        <v>345</v>
      </c>
      <c r="B1482" s="2">
        <v>533250000</v>
      </c>
      <c r="C1482" s="2" t="s">
        <v>15</v>
      </c>
      <c r="D1482" s="2" t="s">
        <v>69</v>
      </c>
      <c r="E1482" s="3">
        <v>45222</v>
      </c>
      <c r="F1482" s="3">
        <v>11436</v>
      </c>
      <c r="G1482" s="2">
        <v>5.125</v>
      </c>
      <c r="H1482" s="2">
        <v>129.10589999999999</v>
      </c>
      <c r="I1482" s="2">
        <v>99.697000000000003</v>
      </c>
    </row>
    <row r="1483" spans="1:9" x14ac:dyDescent="0.35">
      <c r="A1483" s="2" t="s">
        <v>798</v>
      </c>
      <c r="B1483" s="2">
        <v>149064000</v>
      </c>
      <c r="C1483" s="2" t="s">
        <v>193</v>
      </c>
      <c r="D1483" s="2" t="s">
        <v>194</v>
      </c>
      <c r="E1483" s="3">
        <v>45117</v>
      </c>
      <c r="F1483" s="3">
        <v>19550</v>
      </c>
      <c r="G1483" s="2">
        <v>6.5</v>
      </c>
      <c r="H1483" s="2">
        <v>186.41079999999999</v>
      </c>
      <c r="I1483" s="2">
        <v>100</v>
      </c>
    </row>
    <row r="1484" spans="1:9" x14ac:dyDescent="0.35">
      <c r="A1484" s="2" t="s">
        <v>829</v>
      </c>
      <c r="B1484" s="2">
        <v>1074900000</v>
      </c>
      <c r="C1484" s="2" t="s">
        <v>15</v>
      </c>
      <c r="D1484" s="2" t="s">
        <v>43</v>
      </c>
      <c r="E1484" s="3">
        <v>45089</v>
      </c>
      <c r="F1484" s="3">
        <v>46916</v>
      </c>
      <c r="G1484" s="2">
        <v>4.1340000000000003</v>
      </c>
      <c r="H1484" s="2">
        <v>52.327599999999997</v>
      </c>
      <c r="I1484" s="2">
        <v>100</v>
      </c>
    </row>
    <row r="1485" spans="1:9" x14ac:dyDescent="0.35">
      <c r="A1485" s="2" t="s">
        <v>126</v>
      </c>
      <c r="B1485" s="2">
        <v>279350000</v>
      </c>
      <c r="C1485" s="2" t="s">
        <v>53</v>
      </c>
      <c r="D1485" s="2" t="s">
        <v>35</v>
      </c>
      <c r="E1485" s="3">
        <v>45103</v>
      </c>
      <c r="F1485" s="3">
        <v>46930</v>
      </c>
      <c r="G1485" s="2">
        <v>2.5049999999999999</v>
      </c>
      <c r="H1485" s="2">
        <v>50.900300000000001</v>
      </c>
      <c r="I1485" s="2">
        <v>100</v>
      </c>
    </row>
    <row r="1486" spans="1:9" x14ac:dyDescent="0.35">
      <c r="A1486" s="2" t="s">
        <v>254</v>
      </c>
      <c r="B1486" s="2">
        <v>1182170000</v>
      </c>
      <c r="C1486" s="2" t="s">
        <v>15</v>
      </c>
      <c r="D1486" s="2" t="s">
        <v>116</v>
      </c>
      <c r="E1486" s="3">
        <v>44937</v>
      </c>
      <c r="F1486" s="3">
        <v>10969</v>
      </c>
      <c r="G1486" s="2">
        <v>3.625</v>
      </c>
      <c r="H1486" s="2">
        <v>60.1387</v>
      </c>
      <c r="I1486" s="2">
        <v>99.49</v>
      </c>
    </row>
    <row r="1487" spans="1:9" x14ac:dyDescent="0.35">
      <c r="A1487" s="2" t="s">
        <v>48</v>
      </c>
      <c r="B1487" s="2">
        <v>3218400000</v>
      </c>
      <c r="C1487" s="2" t="s">
        <v>15</v>
      </c>
      <c r="D1487" s="2" t="s">
        <v>32</v>
      </c>
      <c r="E1487" s="3">
        <v>44971</v>
      </c>
      <c r="F1487" s="3">
        <v>12099</v>
      </c>
      <c r="G1487" s="2">
        <v>2.75</v>
      </c>
      <c r="H1487" s="2">
        <v>15.792999999999999</v>
      </c>
      <c r="I1487" s="2">
        <v>99.158000000000001</v>
      </c>
    </row>
    <row r="1488" spans="1:9" x14ac:dyDescent="0.35">
      <c r="A1488" s="2" t="s">
        <v>324</v>
      </c>
      <c r="B1488" s="2">
        <v>837375000</v>
      </c>
      <c r="C1488" s="2" t="s">
        <v>15</v>
      </c>
      <c r="D1488" s="2" t="s">
        <v>79</v>
      </c>
      <c r="E1488" s="3">
        <v>43613</v>
      </c>
      <c r="F1488" s="3">
        <v>46170</v>
      </c>
      <c r="G1488" s="2">
        <v>0.375</v>
      </c>
      <c r="H1488" s="2">
        <v>16.6249</v>
      </c>
      <c r="I1488" s="2">
        <v>99.293000000000006</v>
      </c>
    </row>
    <row r="1489" spans="1:9" x14ac:dyDescent="0.35">
      <c r="A1489" s="2" t="s">
        <v>391</v>
      </c>
      <c r="B1489" s="2">
        <v>500000000</v>
      </c>
      <c r="C1489" s="2" t="s">
        <v>23</v>
      </c>
      <c r="D1489" s="2" t="s">
        <v>81</v>
      </c>
      <c r="E1489" s="3">
        <v>43082</v>
      </c>
      <c r="F1489" s="3">
        <v>46734</v>
      </c>
      <c r="G1489" s="2">
        <v>3.835</v>
      </c>
      <c r="H1489" s="2">
        <v>69.732799999999997</v>
      </c>
      <c r="I1489" s="2" t="s">
        <v>46</v>
      </c>
    </row>
    <row r="1490" spans="1:9" x14ac:dyDescent="0.35">
      <c r="A1490" s="2" t="s">
        <v>558</v>
      </c>
      <c r="B1490" s="2">
        <v>346300000</v>
      </c>
      <c r="C1490" s="2" t="s">
        <v>63</v>
      </c>
      <c r="D1490" s="2" t="s">
        <v>64</v>
      </c>
      <c r="E1490" s="3">
        <v>44237</v>
      </c>
      <c r="F1490" s="3">
        <v>11474</v>
      </c>
      <c r="G1490" s="2">
        <v>3</v>
      </c>
      <c r="H1490" s="2">
        <v>101.6927</v>
      </c>
      <c r="I1490" s="2">
        <v>99.326999999999998</v>
      </c>
    </row>
    <row r="1491" spans="1:9" x14ac:dyDescent="0.35">
      <c r="A1491" s="2" t="s">
        <v>830</v>
      </c>
      <c r="B1491" s="2">
        <v>419100000</v>
      </c>
      <c r="C1491" s="2" t="s">
        <v>63</v>
      </c>
      <c r="D1491" s="2" t="s">
        <v>64</v>
      </c>
      <c r="E1491" s="3">
        <v>44266</v>
      </c>
      <c r="F1491" s="3">
        <v>46823</v>
      </c>
      <c r="G1491" s="2">
        <v>2.25</v>
      </c>
      <c r="H1491" s="2">
        <v>105.282</v>
      </c>
      <c r="I1491" s="2">
        <v>99.834999999999994</v>
      </c>
    </row>
    <row r="1492" spans="1:9" x14ac:dyDescent="0.35">
      <c r="A1492" s="2" t="s">
        <v>831</v>
      </c>
      <c r="B1492" s="2">
        <v>1208000000</v>
      </c>
      <c r="C1492" s="2" t="s">
        <v>15</v>
      </c>
      <c r="D1492" s="2" t="s">
        <v>228</v>
      </c>
      <c r="E1492" s="3">
        <v>44329</v>
      </c>
      <c r="F1492" s="3">
        <v>11456</v>
      </c>
      <c r="G1492" s="2">
        <v>0.76600000000000001</v>
      </c>
      <c r="H1492" s="2">
        <v>82.442999999999998</v>
      </c>
      <c r="I1492" s="2">
        <v>100</v>
      </c>
    </row>
    <row r="1493" spans="1:9" x14ac:dyDescent="0.35">
      <c r="A1493" s="2" t="s">
        <v>697</v>
      </c>
      <c r="B1493" s="2">
        <v>611650000</v>
      </c>
      <c r="C1493" s="2" t="s">
        <v>15</v>
      </c>
      <c r="D1493" s="2" t="s">
        <v>69</v>
      </c>
      <c r="E1493" s="3">
        <v>44348</v>
      </c>
      <c r="F1493" s="3">
        <v>11110</v>
      </c>
      <c r="G1493" s="2">
        <v>1.375</v>
      </c>
      <c r="H1493" s="2">
        <v>82.527000000000001</v>
      </c>
      <c r="I1493" s="2">
        <v>99.195999999999998</v>
      </c>
    </row>
    <row r="1494" spans="1:9" x14ac:dyDescent="0.35">
      <c r="A1494" s="2" t="s">
        <v>439</v>
      </c>
      <c r="B1494" s="2">
        <v>1099670000</v>
      </c>
      <c r="C1494" s="2" t="s">
        <v>15</v>
      </c>
      <c r="D1494" s="2" t="s">
        <v>37</v>
      </c>
      <c r="E1494" s="3">
        <v>44818</v>
      </c>
      <c r="F1494" s="3">
        <v>46491</v>
      </c>
      <c r="G1494" s="2">
        <v>3.75</v>
      </c>
      <c r="H1494" s="2">
        <v>33.194099999999999</v>
      </c>
      <c r="I1494" s="2">
        <v>99.616</v>
      </c>
    </row>
    <row r="1495" spans="1:9" x14ac:dyDescent="0.35">
      <c r="A1495" s="2" t="s">
        <v>832</v>
      </c>
      <c r="B1495" s="2">
        <v>111606000</v>
      </c>
      <c r="C1495" s="2" t="s">
        <v>684</v>
      </c>
      <c r="D1495" s="2" t="s">
        <v>169</v>
      </c>
      <c r="E1495" s="3">
        <v>45883</v>
      </c>
      <c r="F1495" s="3">
        <v>13016</v>
      </c>
      <c r="G1495" s="2">
        <v>2.0150000000000001</v>
      </c>
      <c r="H1495" s="2">
        <v>55.7</v>
      </c>
      <c r="I1495" s="2">
        <v>100</v>
      </c>
    </row>
    <row r="1496" spans="1:9" x14ac:dyDescent="0.35">
      <c r="A1496" s="2" t="s">
        <v>833</v>
      </c>
      <c r="B1496" s="2">
        <v>578800000</v>
      </c>
      <c r="C1496" s="2" t="s">
        <v>15</v>
      </c>
      <c r="D1496" s="2" t="s">
        <v>69</v>
      </c>
      <c r="E1496" s="3">
        <v>45820</v>
      </c>
      <c r="F1496" s="3">
        <v>11169</v>
      </c>
      <c r="G1496" s="2">
        <v>2.4870000000000001</v>
      </c>
      <c r="H1496" s="2">
        <v>5.6864999999999997</v>
      </c>
      <c r="I1496" s="2">
        <v>99.995999999999995</v>
      </c>
    </row>
    <row r="1497" spans="1:9" x14ac:dyDescent="0.35">
      <c r="A1497" s="2" t="s">
        <v>708</v>
      </c>
      <c r="B1497" s="2">
        <v>536350000</v>
      </c>
      <c r="C1497" s="2" t="s">
        <v>15</v>
      </c>
      <c r="D1497" s="2" t="s">
        <v>64</v>
      </c>
      <c r="E1497" s="3">
        <v>45602</v>
      </c>
      <c r="F1497" s="3">
        <v>11734</v>
      </c>
      <c r="G1497" s="2">
        <v>5.625</v>
      </c>
      <c r="H1497" s="2">
        <v>277.13709999999998</v>
      </c>
      <c r="I1497" s="2">
        <v>100</v>
      </c>
    </row>
    <row r="1498" spans="1:9" x14ac:dyDescent="0.35">
      <c r="A1498" s="2" t="s">
        <v>834</v>
      </c>
      <c r="B1498" s="2">
        <v>58166400</v>
      </c>
      <c r="C1498" s="2" t="s">
        <v>287</v>
      </c>
      <c r="D1498" s="2" t="s">
        <v>30</v>
      </c>
      <c r="E1498" s="3">
        <v>45455</v>
      </c>
      <c r="F1498" s="2" t="s">
        <v>46</v>
      </c>
      <c r="G1498" s="2">
        <v>7.91</v>
      </c>
      <c r="H1498" s="2" t="s">
        <v>51</v>
      </c>
      <c r="I1498" s="2">
        <v>100</v>
      </c>
    </row>
    <row r="1499" spans="1:9" x14ac:dyDescent="0.35">
      <c r="A1499" s="2" t="s">
        <v>736</v>
      </c>
      <c r="B1499" s="2">
        <v>535350000</v>
      </c>
      <c r="C1499" s="2" t="s">
        <v>15</v>
      </c>
      <c r="D1499" s="2" t="s">
        <v>35</v>
      </c>
      <c r="E1499" s="3">
        <v>45463</v>
      </c>
      <c r="F1499" s="3">
        <v>11494</v>
      </c>
      <c r="G1499" s="2">
        <v>3.625</v>
      </c>
      <c r="H1499" s="2">
        <v>60.865000000000002</v>
      </c>
      <c r="I1499" s="2">
        <v>99.563000000000002</v>
      </c>
    </row>
    <row r="1500" spans="1:9" x14ac:dyDescent="0.35">
      <c r="A1500" s="2" t="s">
        <v>745</v>
      </c>
      <c r="B1500" s="2">
        <v>1065000000</v>
      </c>
      <c r="C1500" s="2" t="s">
        <v>15</v>
      </c>
      <c r="D1500" s="2" t="s">
        <v>263</v>
      </c>
      <c r="E1500" s="3">
        <v>45399</v>
      </c>
      <c r="F1500" s="3">
        <v>47225</v>
      </c>
      <c r="G1500" s="2">
        <v>3.5</v>
      </c>
      <c r="H1500" s="2">
        <v>48.329799999999999</v>
      </c>
      <c r="I1500" s="2">
        <v>99.793000000000006</v>
      </c>
    </row>
    <row r="1501" spans="1:9" x14ac:dyDescent="0.35">
      <c r="A1501" s="2" t="s">
        <v>835</v>
      </c>
      <c r="B1501" s="2">
        <v>1089700000</v>
      </c>
      <c r="C1501" s="2" t="s">
        <v>15</v>
      </c>
      <c r="D1501" s="2" t="s">
        <v>116</v>
      </c>
      <c r="E1501" s="3">
        <v>45021</v>
      </c>
      <c r="F1501" s="3">
        <v>19504</v>
      </c>
      <c r="G1501" s="2">
        <v>3.7</v>
      </c>
      <c r="H1501" s="2">
        <v>9.6478000000000002</v>
      </c>
      <c r="I1501" s="2">
        <v>99.433999999999997</v>
      </c>
    </row>
    <row r="1502" spans="1:9" x14ac:dyDescent="0.35">
      <c r="A1502" s="2" t="s">
        <v>126</v>
      </c>
      <c r="B1502" s="2">
        <v>1081400000</v>
      </c>
      <c r="C1502" s="2" t="s">
        <v>15</v>
      </c>
      <c r="D1502" s="2" t="s">
        <v>35</v>
      </c>
      <c r="E1502" s="3">
        <v>44942</v>
      </c>
      <c r="F1502" s="3">
        <v>46768</v>
      </c>
      <c r="G1502" s="2">
        <v>4</v>
      </c>
      <c r="H1502" s="2">
        <v>52.222999999999999</v>
      </c>
      <c r="I1502" s="2">
        <v>99.692999999999998</v>
      </c>
    </row>
    <row r="1503" spans="1:9" x14ac:dyDescent="0.35">
      <c r="A1503" s="2" t="s">
        <v>836</v>
      </c>
      <c r="B1503" s="2">
        <v>600000000</v>
      </c>
      <c r="C1503" s="2" t="s">
        <v>23</v>
      </c>
      <c r="D1503" s="2" t="s">
        <v>186</v>
      </c>
      <c r="E1503" s="3">
        <v>44879</v>
      </c>
      <c r="F1503" s="3">
        <v>12007</v>
      </c>
      <c r="G1503" s="2">
        <v>7.3780000000000001</v>
      </c>
      <c r="H1503" s="2">
        <v>116.8695</v>
      </c>
      <c r="I1503" s="2">
        <v>100</v>
      </c>
    </row>
    <row r="1504" spans="1:9" x14ac:dyDescent="0.35">
      <c r="A1504" s="2" t="s">
        <v>837</v>
      </c>
      <c r="B1504" s="2">
        <v>329610000</v>
      </c>
      <c r="C1504" s="2" t="s">
        <v>15</v>
      </c>
      <c r="D1504" s="2" t="s">
        <v>35</v>
      </c>
      <c r="E1504" s="3">
        <v>43731</v>
      </c>
      <c r="F1504" s="3">
        <v>46288</v>
      </c>
      <c r="G1504" s="2">
        <v>0.625</v>
      </c>
      <c r="H1504" s="2">
        <v>38.097499999999997</v>
      </c>
      <c r="I1504" s="2">
        <v>99.3</v>
      </c>
    </row>
    <row r="1505" spans="1:9" x14ac:dyDescent="0.35">
      <c r="A1505" s="2" t="s">
        <v>838</v>
      </c>
      <c r="B1505" s="2">
        <v>500000000</v>
      </c>
      <c r="C1505" s="2" t="s">
        <v>23</v>
      </c>
      <c r="D1505" s="2" t="s">
        <v>43</v>
      </c>
      <c r="E1505" s="3">
        <v>44060</v>
      </c>
      <c r="F1505" s="3">
        <v>46614</v>
      </c>
      <c r="G1505" s="2">
        <v>0.75</v>
      </c>
      <c r="H1505" s="2">
        <v>2.2326000000000001</v>
      </c>
      <c r="I1505" s="2">
        <v>99.891000000000005</v>
      </c>
    </row>
    <row r="1506" spans="1:9" x14ac:dyDescent="0.35">
      <c r="A1506" s="2" t="s">
        <v>802</v>
      </c>
      <c r="B1506" s="2">
        <v>587550000</v>
      </c>
      <c r="C1506" s="2" t="s">
        <v>15</v>
      </c>
      <c r="D1506" s="2" t="s">
        <v>69</v>
      </c>
      <c r="E1506" s="3">
        <v>44132</v>
      </c>
      <c r="F1506" s="3">
        <v>46142</v>
      </c>
      <c r="G1506" s="2">
        <v>0</v>
      </c>
      <c r="H1506" s="2">
        <v>6.1890999999999998</v>
      </c>
      <c r="I1506" s="2">
        <v>101.114</v>
      </c>
    </row>
    <row r="1507" spans="1:9" x14ac:dyDescent="0.35">
      <c r="A1507" s="2" t="s">
        <v>839</v>
      </c>
      <c r="B1507" s="2">
        <v>811650000</v>
      </c>
      <c r="C1507" s="2" t="s">
        <v>15</v>
      </c>
      <c r="D1507" s="2" t="s">
        <v>39</v>
      </c>
      <c r="E1507" s="3">
        <v>44484</v>
      </c>
      <c r="F1507" s="3">
        <v>46310</v>
      </c>
      <c r="G1507" s="2">
        <v>0</v>
      </c>
      <c r="H1507" s="2">
        <v>45.714300000000001</v>
      </c>
      <c r="I1507" s="2">
        <v>100.265</v>
      </c>
    </row>
    <row r="1508" spans="1:9" x14ac:dyDescent="0.35">
      <c r="A1508" s="2" t="s">
        <v>840</v>
      </c>
      <c r="B1508" s="2">
        <v>300000000</v>
      </c>
      <c r="C1508" s="2" t="s">
        <v>23</v>
      </c>
      <c r="D1508" s="2" t="s">
        <v>169</v>
      </c>
      <c r="E1508" s="3">
        <v>44582</v>
      </c>
      <c r="F1508" s="3">
        <v>11709</v>
      </c>
      <c r="G1508" s="2">
        <v>2.5720000000000001</v>
      </c>
      <c r="H1508" s="2">
        <v>93.136499999999998</v>
      </c>
      <c r="I1508" s="2">
        <v>100</v>
      </c>
    </row>
    <row r="1509" spans="1:9" x14ac:dyDescent="0.35">
      <c r="A1509" s="2" t="s">
        <v>841</v>
      </c>
      <c r="B1509" s="2">
        <v>550000000</v>
      </c>
      <c r="C1509" s="2" t="s">
        <v>23</v>
      </c>
      <c r="D1509" s="2" t="s">
        <v>43</v>
      </c>
      <c r="E1509" s="3">
        <v>44651</v>
      </c>
      <c r="F1509" s="3">
        <v>11855</v>
      </c>
      <c r="G1509" s="2">
        <v>3.85</v>
      </c>
      <c r="H1509" s="2">
        <v>70.901899999999998</v>
      </c>
      <c r="I1509" s="2">
        <v>99.947999999999993</v>
      </c>
    </row>
    <row r="1510" spans="1:9" x14ac:dyDescent="0.35">
      <c r="A1510" s="2" t="s">
        <v>200</v>
      </c>
      <c r="B1510" s="2">
        <v>521000000</v>
      </c>
      <c r="C1510" s="2" t="s">
        <v>15</v>
      </c>
      <c r="D1510" s="2" t="s">
        <v>32</v>
      </c>
      <c r="E1510" s="3">
        <v>44726</v>
      </c>
      <c r="F1510" s="3">
        <v>46644</v>
      </c>
      <c r="G1510" s="2">
        <v>3</v>
      </c>
      <c r="H1510" s="2">
        <v>32.5137</v>
      </c>
      <c r="I1510" s="2">
        <v>99.471000000000004</v>
      </c>
    </row>
    <row r="1511" spans="1:9" x14ac:dyDescent="0.35">
      <c r="A1511" s="2" t="s">
        <v>216</v>
      </c>
      <c r="B1511" s="2">
        <v>508650000</v>
      </c>
      <c r="C1511" s="2" t="s">
        <v>15</v>
      </c>
      <c r="D1511" s="2" t="s">
        <v>37</v>
      </c>
      <c r="E1511" s="3">
        <v>44748</v>
      </c>
      <c r="F1511" s="3">
        <v>11876</v>
      </c>
      <c r="G1511" s="2">
        <v>5.8</v>
      </c>
      <c r="H1511" s="2">
        <v>112.2998</v>
      </c>
      <c r="I1511" s="2">
        <v>100</v>
      </c>
    </row>
    <row r="1512" spans="1:9" x14ac:dyDescent="0.35">
      <c r="A1512" s="2" t="s">
        <v>254</v>
      </c>
      <c r="B1512" s="2">
        <v>622830000</v>
      </c>
      <c r="C1512" s="2" t="s">
        <v>15</v>
      </c>
      <c r="D1512" s="2" t="s">
        <v>116</v>
      </c>
      <c r="E1512" s="3">
        <v>44831</v>
      </c>
      <c r="F1512" s="3">
        <v>47388</v>
      </c>
      <c r="G1512" s="2">
        <v>3.5</v>
      </c>
      <c r="H1512" s="2">
        <v>52.5715</v>
      </c>
      <c r="I1512" s="2">
        <v>99.021000000000001</v>
      </c>
    </row>
    <row r="1513" spans="1:9" x14ac:dyDescent="0.35">
      <c r="A1513" s="2" t="s">
        <v>75</v>
      </c>
      <c r="B1513" s="2">
        <v>582200000</v>
      </c>
      <c r="C1513" s="2" t="s">
        <v>15</v>
      </c>
      <c r="D1513" s="2" t="s">
        <v>35</v>
      </c>
      <c r="E1513" s="3">
        <v>45902</v>
      </c>
      <c r="F1513" s="3">
        <v>13029</v>
      </c>
      <c r="G1513" s="2">
        <v>4.125</v>
      </c>
      <c r="H1513" s="2">
        <v>115.82089999999999</v>
      </c>
      <c r="I1513" s="2">
        <v>99.822999999999993</v>
      </c>
    </row>
    <row r="1514" spans="1:9" x14ac:dyDescent="0.35">
      <c r="A1514" s="2" t="s">
        <v>842</v>
      </c>
      <c r="B1514" s="2">
        <v>37500000</v>
      </c>
      <c r="C1514" s="2" t="s">
        <v>20</v>
      </c>
      <c r="D1514" s="2" t="s">
        <v>21</v>
      </c>
      <c r="E1514" s="3">
        <v>45708</v>
      </c>
      <c r="F1514" s="3">
        <v>11739</v>
      </c>
      <c r="G1514" s="2">
        <v>3.298</v>
      </c>
      <c r="H1514" s="2">
        <v>95.253699999999995</v>
      </c>
      <c r="I1514" s="2">
        <v>100</v>
      </c>
    </row>
    <row r="1515" spans="1:9" x14ac:dyDescent="0.35">
      <c r="A1515" s="2" t="s">
        <v>843</v>
      </c>
      <c r="B1515" s="2">
        <v>529000000</v>
      </c>
      <c r="C1515" s="2" t="s">
        <v>15</v>
      </c>
      <c r="D1515" s="2" t="s">
        <v>109</v>
      </c>
      <c r="E1515" s="3">
        <v>45615</v>
      </c>
      <c r="F1515" s="3">
        <v>12815</v>
      </c>
      <c r="G1515" s="2">
        <v>2.875</v>
      </c>
      <c r="H1515" s="2">
        <v>49.589100000000002</v>
      </c>
      <c r="I1515" s="2">
        <v>99.727999999999994</v>
      </c>
    </row>
    <row r="1516" spans="1:9" x14ac:dyDescent="0.35">
      <c r="A1516" s="2" t="s">
        <v>31</v>
      </c>
      <c r="B1516" s="2">
        <v>542700000</v>
      </c>
      <c r="C1516" s="2" t="s">
        <v>15</v>
      </c>
      <c r="D1516" s="2" t="s">
        <v>32</v>
      </c>
      <c r="E1516" s="3">
        <v>45433</v>
      </c>
      <c r="F1516" s="3">
        <v>11464</v>
      </c>
      <c r="G1516" s="2">
        <v>3.625</v>
      </c>
      <c r="H1516" s="2">
        <v>74.700400000000002</v>
      </c>
      <c r="I1516" s="2">
        <v>99.897000000000006</v>
      </c>
    </row>
    <row r="1517" spans="1:9" x14ac:dyDescent="0.35">
      <c r="A1517" s="2" t="s">
        <v>844</v>
      </c>
      <c r="B1517" s="2">
        <v>750000000</v>
      </c>
      <c r="C1517" s="2" t="s">
        <v>23</v>
      </c>
      <c r="D1517" s="2" t="s">
        <v>43</v>
      </c>
      <c r="E1517" s="3">
        <v>45386</v>
      </c>
      <c r="F1517" s="3">
        <v>19859</v>
      </c>
      <c r="G1517" s="2">
        <v>5.75</v>
      </c>
      <c r="H1517" s="2">
        <v>90.713499999999996</v>
      </c>
      <c r="I1517" s="2">
        <v>99.747</v>
      </c>
    </row>
    <row r="1518" spans="1:9" x14ac:dyDescent="0.35">
      <c r="A1518" s="2" t="s">
        <v>717</v>
      </c>
      <c r="B1518" s="2">
        <v>6996600000</v>
      </c>
      <c r="C1518" s="2" t="s">
        <v>15</v>
      </c>
      <c r="D1518" s="2" t="s">
        <v>32</v>
      </c>
      <c r="E1518" s="3">
        <v>45415</v>
      </c>
      <c r="F1518" s="3">
        <v>47220</v>
      </c>
      <c r="G1518" s="2">
        <v>2.1</v>
      </c>
      <c r="H1518" s="2">
        <v>-0.29809999999999998</v>
      </c>
      <c r="I1518" s="2">
        <v>97.9</v>
      </c>
    </row>
    <row r="1519" spans="1:9" x14ac:dyDescent="0.35">
      <c r="A1519" s="2" t="s">
        <v>254</v>
      </c>
      <c r="B1519" s="2">
        <v>970380000</v>
      </c>
      <c r="C1519" s="2" t="s">
        <v>15</v>
      </c>
      <c r="D1519" s="2" t="s">
        <v>116</v>
      </c>
      <c r="E1519" s="3">
        <v>45266</v>
      </c>
      <c r="F1519" s="3">
        <v>12394</v>
      </c>
      <c r="G1519" s="2">
        <v>3.875</v>
      </c>
      <c r="H1519" s="2">
        <v>76.396500000000003</v>
      </c>
      <c r="I1519" s="2">
        <v>99.203999999999994</v>
      </c>
    </row>
    <row r="1520" spans="1:9" x14ac:dyDescent="0.35">
      <c r="A1520" s="2" t="s">
        <v>348</v>
      </c>
      <c r="B1520" s="2">
        <v>400000000</v>
      </c>
      <c r="C1520" s="2" t="s">
        <v>23</v>
      </c>
      <c r="D1520" s="2" t="s">
        <v>43</v>
      </c>
      <c r="E1520" s="3">
        <v>45195</v>
      </c>
      <c r="F1520" s="3">
        <v>47027</v>
      </c>
      <c r="G1520" s="2">
        <v>11.75</v>
      </c>
      <c r="H1520" s="2">
        <v>104690.5598</v>
      </c>
      <c r="I1520" s="2">
        <v>97.262</v>
      </c>
    </row>
    <row r="1521" spans="1:9" x14ac:dyDescent="0.35">
      <c r="A1521" s="2" t="s">
        <v>17</v>
      </c>
      <c r="B1521" s="2">
        <v>802200000</v>
      </c>
      <c r="C1521" s="2" t="s">
        <v>15</v>
      </c>
      <c r="D1521" s="2" t="s">
        <v>18</v>
      </c>
      <c r="E1521" s="3">
        <v>45243</v>
      </c>
      <c r="F1521" s="3">
        <v>47435</v>
      </c>
      <c r="G1521" s="2">
        <v>4.625</v>
      </c>
      <c r="H1521" s="2">
        <v>59.842500000000001</v>
      </c>
      <c r="I1521" s="2">
        <v>99.664000000000001</v>
      </c>
    </row>
    <row r="1522" spans="1:9" x14ac:dyDescent="0.35">
      <c r="A1522" s="2" t="s">
        <v>487</v>
      </c>
      <c r="B1522" s="2">
        <v>934150000</v>
      </c>
      <c r="C1522" s="2" t="s">
        <v>15</v>
      </c>
      <c r="D1522" s="2" t="s">
        <v>64</v>
      </c>
      <c r="E1522" s="3">
        <v>45134</v>
      </c>
      <c r="F1522" s="3">
        <v>46595</v>
      </c>
      <c r="G1522" s="2">
        <v>4.375</v>
      </c>
      <c r="H1522" s="2">
        <v>54.787500000000001</v>
      </c>
      <c r="I1522" s="2">
        <v>99.748999999999995</v>
      </c>
    </row>
    <row r="1523" spans="1:9" x14ac:dyDescent="0.35">
      <c r="A1523" s="2" t="s">
        <v>845</v>
      </c>
      <c r="B1523" s="2">
        <v>811875000</v>
      </c>
      <c r="C1523" s="2" t="s">
        <v>15</v>
      </c>
      <c r="D1523" s="2" t="s">
        <v>32</v>
      </c>
      <c r="E1523" s="3">
        <v>44960</v>
      </c>
      <c r="F1523" s="3">
        <v>10993</v>
      </c>
      <c r="G1523" s="2">
        <v>4</v>
      </c>
      <c r="H1523" s="2">
        <v>69.171899999999994</v>
      </c>
      <c r="I1523" s="2">
        <v>99.778000000000006</v>
      </c>
    </row>
    <row r="1524" spans="1:9" x14ac:dyDescent="0.35">
      <c r="A1524" s="2" t="s">
        <v>843</v>
      </c>
      <c r="B1524" s="2">
        <v>400452800</v>
      </c>
      <c r="C1524" s="2" t="s">
        <v>15</v>
      </c>
      <c r="D1524" s="2" t="s">
        <v>109</v>
      </c>
      <c r="E1524" s="3">
        <v>44370</v>
      </c>
      <c r="F1524" s="3">
        <v>46927</v>
      </c>
      <c r="G1524" s="2">
        <v>0.01</v>
      </c>
      <c r="H1524" s="2">
        <v>42.254899999999999</v>
      </c>
      <c r="I1524" s="2">
        <v>100.48399999999999</v>
      </c>
    </row>
    <row r="1525" spans="1:9" x14ac:dyDescent="0.35">
      <c r="A1525" s="2" t="s">
        <v>846</v>
      </c>
      <c r="B1525" s="2">
        <v>590950000</v>
      </c>
      <c r="C1525" s="2" t="s">
        <v>15</v>
      </c>
      <c r="D1525" s="2" t="s">
        <v>61</v>
      </c>
      <c r="E1525" s="3">
        <v>44447</v>
      </c>
      <c r="F1525" s="3">
        <v>47369</v>
      </c>
      <c r="G1525" s="2">
        <v>0.45</v>
      </c>
      <c r="H1525" s="2">
        <v>82.519800000000004</v>
      </c>
      <c r="I1525" s="2">
        <v>99.944999999999993</v>
      </c>
    </row>
    <row r="1526" spans="1:9" x14ac:dyDescent="0.35">
      <c r="A1526" s="2" t="s">
        <v>847</v>
      </c>
      <c r="B1526" s="2">
        <v>750000000</v>
      </c>
      <c r="C1526" s="2" t="s">
        <v>23</v>
      </c>
      <c r="D1526" s="2" t="s">
        <v>43</v>
      </c>
      <c r="E1526" s="3">
        <v>44614</v>
      </c>
      <c r="F1526" s="3">
        <v>47171</v>
      </c>
      <c r="G1526" s="2">
        <v>3</v>
      </c>
      <c r="H1526" s="2">
        <v>41.863900000000001</v>
      </c>
      <c r="I1526" s="2">
        <v>99.686999999999998</v>
      </c>
    </row>
    <row r="1527" spans="1:9" x14ac:dyDescent="0.35">
      <c r="A1527" s="2" t="s">
        <v>542</v>
      </c>
      <c r="B1527" s="2">
        <v>427980000</v>
      </c>
      <c r="C1527" s="2" t="s">
        <v>276</v>
      </c>
      <c r="D1527" s="2" t="s">
        <v>109</v>
      </c>
      <c r="E1527" s="3">
        <v>45961</v>
      </c>
      <c r="F1527" s="3">
        <v>47140</v>
      </c>
      <c r="G1527" s="2">
        <v>2.5499999999999998</v>
      </c>
      <c r="H1527" s="2">
        <v>12.0715</v>
      </c>
      <c r="I1527" s="2">
        <v>99.876000000000005</v>
      </c>
    </row>
    <row r="1528" spans="1:9" x14ac:dyDescent="0.35">
      <c r="A1528" s="2" t="s">
        <v>143</v>
      </c>
      <c r="B1528" s="2">
        <v>590250000</v>
      </c>
      <c r="C1528" s="2" t="s">
        <v>15</v>
      </c>
      <c r="D1528" s="2" t="s">
        <v>116</v>
      </c>
      <c r="E1528" s="3">
        <v>45923</v>
      </c>
      <c r="F1528" s="3">
        <v>11771</v>
      </c>
      <c r="G1528" s="2">
        <v>4.625</v>
      </c>
      <c r="H1528" s="2">
        <v>187.01499999999999</v>
      </c>
      <c r="I1528" s="2">
        <v>99.340999999999994</v>
      </c>
    </row>
    <row r="1529" spans="1:9" x14ac:dyDescent="0.35">
      <c r="A1529" s="2" t="s">
        <v>848</v>
      </c>
      <c r="B1529" s="2">
        <v>574500000</v>
      </c>
      <c r="C1529" s="2" t="s">
        <v>15</v>
      </c>
      <c r="D1529" s="2" t="s">
        <v>64</v>
      </c>
      <c r="E1529" s="3">
        <v>45819</v>
      </c>
      <c r="F1529" s="3">
        <v>13677</v>
      </c>
      <c r="G1529" s="2">
        <v>3.8370000000000002</v>
      </c>
      <c r="H1529" s="2">
        <v>92.270300000000006</v>
      </c>
      <c r="I1529" s="2">
        <v>100</v>
      </c>
    </row>
    <row r="1530" spans="1:9" x14ac:dyDescent="0.35">
      <c r="A1530" s="2" t="s">
        <v>849</v>
      </c>
      <c r="B1530" s="2">
        <v>52209000</v>
      </c>
      <c r="C1530" s="2" t="s">
        <v>287</v>
      </c>
      <c r="D1530" s="2" t="s">
        <v>30</v>
      </c>
      <c r="E1530" s="3">
        <v>45841</v>
      </c>
      <c r="F1530" s="3">
        <v>46937</v>
      </c>
      <c r="G1530" s="2">
        <v>7.9580000000000002</v>
      </c>
      <c r="H1530" s="2" t="s">
        <v>51</v>
      </c>
      <c r="I1530" s="2">
        <v>100</v>
      </c>
    </row>
    <row r="1531" spans="1:9" x14ac:dyDescent="0.35">
      <c r="A1531" s="2" t="s">
        <v>818</v>
      </c>
      <c r="B1531" s="2">
        <v>514300000</v>
      </c>
      <c r="C1531" s="2" t="s">
        <v>15</v>
      </c>
      <c r="D1531" s="2" t="s">
        <v>37</v>
      </c>
      <c r="E1531" s="3">
        <v>45672</v>
      </c>
      <c r="F1531" s="3">
        <v>11519</v>
      </c>
      <c r="G1531" s="2">
        <v>3.25</v>
      </c>
      <c r="H1531" s="2">
        <v>69.764799999999994</v>
      </c>
      <c r="I1531" s="2">
        <v>99.174999999999997</v>
      </c>
    </row>
    <row r="1532" spans="1:9" x14ac:dyDescent="0.35">
      <c r="A1532" s="2" t="s">
        <v>850</v>
      </c>
      <c r="B1532" s="2">
        <v>826200000</v>
      </c>
      <c r="C1532" s="2" t="s">
        <v>15</v>
      </c>
      <c r="D1532" s="2" t="s">
        <v>109</v>
      </c>
      <c r="E1532" s="3">
        <v>45546</v>
      </c>
      <c r="F1532" s="3">
        <v>47372</v>
      </c>
      <c r="G1532" s="2">
        <v>2.375</v>
      </c>
      <c r="H1532" s="2">
        <v>20.207699999999999</v>
      </c>
      <c r="I1532" s="2">
        <v>99.438000000000002</v>
      </c>
    </row>
    <row r="1533" spans="1:9" x14ac:dyDescent="0.35">
      <c r="A1533" s="2" t="s">
        <v>236</v>
      </c>
      <c r="B1533" s="2">
        <v>818700000</v>
      </c>
      <c r="C1533" s="2" t="s">
        <v>15</v>
      </c>
      <c r="D1533" s="2" t="s">
        <v>69</v>
      </c>
      <c r="E1533" s="3">
        <v>45491</v>
      </c>
      <c r="F1533" s="3">
        <v>12618</v>
      </c>
      <c r="G1533" s="2">
        <v>3.625</v>
      </c>
      <c r="H1533" s="2">
        <v>74.979699999999994</v>
      </c>
      <c r="I1533" s="2">
        <v>99.777000000000001</v>
      </c>
    </row>
    <row r="1534" spans="1:9" x14ac:dyDescent="0.35">
      <c r="A1534" s="2" t="s">
        <v>125</v>
      </c>
      <c r="B1534" s="2">
        <v>1000000000</v>
      </c>
      <c r="C1534" s="2" t="s">
        <v>23</v>
      </c>
      <c r="D1534" s="2" t="s">
        <v>61</v>
      </c>
      <c r="E1534" s="3">
        <v>45356</v>
      </c>
      <c r="F1534" s="3">
        <v>12483</v>
      </c>
      <c r="G1534" s="2">
        <v>6.45</v>
      </c>
      <c r="H1534" s="2">
        <v>1720.7352000000001</v>
      </c>
      <c r="I1534" s="2">
        <v>99.730999999999995</v>
      </c>
    </row>
    <row r="1535" spans="1:9" x14ac:dyDescent="0.35">
      <c r="A1535" s="2" t="s">
        <v>254</v>
      </c>
      <c r="B1535" s="2">
        <v>654120000</v>
      </c>
      <c r="C1535" s="2" t="s">
        <v>15</v>
      </c>
      <c r="D1535" s="2" t="s">
        <v>116</v>
      </c>
      <c r="E1535" s="3">
        <v>45357</v>
      </c>
      <c r="F1535" s="3">
        <v>16137</v>
      </c>
      <c r="G1535" s="2">
        <v>4.25</v>
      </c>
      <c r="H1535" s="2">
        <v>115.66849999999999</v>
      </c>
      <c r="I1535" s="2">
        <v>99.906999999999996</v>
      </c>
    </row>
    <row r="1536" spans="1:9" x14ac:dyDescent="0.35">
      <c r="A1536" s="2" t="s">
        <v>851</v>
      </c>
      <c r="B1536" s="2">
        <v>47614500</v>
      </c>
      <c r="C1536" s="2" t="s">
        <v>287</v>
      </c>
      <c r="D1536" s="2" t="s">
        <v>30</v>
      </c>
      <c r="E1536" s="3">
        <v>45309</v>
      </c>
      <c r="F1536" s="3">
        <v>46770</v>
      </c>
      <c r="G1536" s="2">
        <v>3.8879999999999999</v>
      </c>
      <c r="H1536" s="2">
        <v>50.646099999999997</v>
      </c>
      <c r="I1536" s="2">
        <v>100</v>
      </c>
    </row>
    <row r="1537" spans="1:9" x14ac:dyDescent="0.35">
      <c r="A1537" s="2" t="s">
        <v>852</v>
      </c>
      <c r="B1537" s="2"/>
      <c r="C1537" s="2" t="s">
        <v>853</v>
      </c>
      <c r="D1537" s="2" t="s">
        <v>16</v>
      </c>
      <c r="E1537" s="3">
        <v>45042</v>
      </c>
      <c r="F1537" s="3">
        <v>46569</v>
      </c>
      <c r="G1537" s="2">
        <v>2.29</v>
      </c>
      <c r="H1537" s="2" t="s">
        <v>51</v>
      </c>
      <c r="I1537" s="2" t="s">
        <v>46</v>
      </c>
    </row>
    <row r="1538" spans="1:9" x14ac:dyDescent="0.35">
      <c r="A1538" s="2" t="s">
        <v>154</v>
      </c>
      <c r="B1538" s="2">
        <v>820800000</v>
      </c>
      <c r="C1538" s="2" t="s">
        <v>15</v>
      </c>
      <c r="D1538" s="2" t="s">
        <v>32</v>
      </c>
      <c r="E1538" s="3">
        <v>45092</v>
      </c>
      <c r="F1538" s="3">
        <v>11184</v>
      </c>
      <c r="G1538" s="2">
        <v>3</v>
      </c>
      <c r="H1538" s="2">
        <v>24.082599999999999</v>
      </c>
      <c r="I1538" s="2">
        <v>99.555999999999997</v>
      </c>
    </row>
    <row r="1539" spans="1:9" x14ac:dyDescent="0.35">
      <c r="A1539" s="2" t="s">
        <v>108</v>
      </c>
      <c r="B1539" s="2">
        <v>71955000</v>
      </c>
      <c r="C1539" s="2" t="s">
        <v>648</v>
      </c>
      <c r="D1539" s="2" t="s">
        <v>109</v>
      </c>
      <c r="E1539" s="3">
        <v>44939</v>
      </c>
      <c r="F1539" s="3">
        <v>12067</v>
      </c>
      <c r="G1539" s="2">
        <v>9.25</v>
      </c>
      <c r="H1539" s="2">
        <v>-13.4079</v>
      </c>
      <c r="I1539" s="2">
        <v>99.054000000000002</v>
      </c>
    </row>
    <row r="1540" spans="1:9" x14ac:dyDescent="0.35">
      <c r="A1540" s="2" t="s">
        <v>578</v>
      </c>
      <c r="B1540" s="2">
        <v>154995000</v>
      </c>
      <c r="C1540" s="2" t="s">
        <v>15</v>
      </c>
      <c r="D1540" s="2" t="s">
        <v>98</v>
      </c>
      <c r="E1540" s="3">
        <v>44883</v>
      </c>
      <c r="F1540" s="3">
        <v>46709</v>
      </c>
      <c r="G1540" s="2">
        <v>5.2</v>
      </c>
      <c r="H1540" s="2">
        <v>231.8015</v>
      </c>
      <c r="I1540" s="2">
        <v>100</v>
      </c>
    </row>
    <row r="1541" spans="1:9" x14ac:dyDescent="0.35">
      <c r="A1541" s="2" t="s">
        <v>843</v>
      </c>
      <c r="B1541" s="2">
        <v>2203400000</v>
      </c>
      <c r="C1541" s="2" t="s">
        <v>15</v>
      </c>
      <c r="D1541" s="2" t="s">
        <v>109</v>
      </c>
      <c r="E1541" s="3">
        <v>43748</v>
      </c>
      <c r="F1541" s="3">
        <v>12702</v>
      </c>
      <c r="G1541" s="2">
        <v>0.15</v>
      </c>
      <c r="H1541" s="2">
        <v>45.710900000000002</v>
      </c>
      <c r="I1541" s="2">
        <v>99.262</v>
      </c>
    </row>
    <row r="1542" spans="1:9" x14ac:dyDescent="0.35">
      <c r="A1542" s="2" t="s">
        <v>854</v>
      </c>
      <c r="B1542" s="2">
        <v>343770000</v>
      </c>
      <c r="C1542" s="2" t="s">
        <v>15</v>
      </c>
      <c r="D1542" s="2" t="s">
        <v>292</v>
      </c>
      <c r="E1542" s="3">
        <v>42930</v>
      </c>
      <c r="F1542" s="3">
        <v>46582</v>
      </c>
      <c r="G1542" s="2">
        <v>2</v>
      </c>
      <c r="H1542" s="2">
        <v>62.741599999999998</v>
      </c>
      <c r="I1542" s="2">
        <v>98.284000000000006</v>
      </c>
    </row>
    <row r="1543" spans="1:9" x14ac:dyDescent="0.35">
      <c r="A1543" s="2" t="s">
        <v>855</v>
      </c>
      <c r="B1543" s="2">
        <v>810150000</v>
      </c>
      <c r="C1543" s="2" t="s">
        <v>15</v>
      </c>
      <c r="D1543" s="2" t="s">
        <v>35</v>
      </c>
      <c r="E1543" s="3">
        <v>43927</v>
      </c>
      <c r="F1543" s="3">
        <v>47214</v>
      </c>
      <c r="G1543" s="2">
        <v>2</v>
      </c>
      <c r="H1543" s="2">
        <v>41.572499999999998</v>
      </c>
      <c r="I1543" s="2">
        <v>99.763999999999996</v>
      </c>
    </row>
    <row r="1544" spans="1:9" x14ac:dyDescent="0.35">
      <c r="A1544" s="2" t="s">
        <v>850</v>
      </c>
      <c r="B1544" s="2">
        <v>1093700000</v>
      </c>
      <c r="C1544" s="2" t="s">
        <v>15</v>
      </c>
      <c r="D1544" s="2" t="s">
        <v>109</v>
      </c>
      <c r="E1544" s="3">
        <v>43951</v>
      </c>
      <c r="F1544" s="3">
        <v>46507</v>
      </c>
      <c r="G1544" s="2">
        <v>0</v>
      </c>
      <c r="H1544" s="2">
        <v>12.8956</v>
      </c>
      <c r="I1544" s="2">
        <v>100.80200000000001</v>
      </c>
    </row>
    <row r="1545" spans="1:9" x14ac:dyDescent="0.35">
      <c r="A1545" s="2" t="s">
        <v>161</v>
      </c>
      <c r="B1545" s="2">
        <v>679505600</v>
      </c>
      <c r="C1545" s="2" t="s">
        <v>15</v>
      </c>
      <c r="D1545" s="2" t="s">
        <v>116</v>
      </c>
      <c r="E1545" s="3">
        <v>44580</v>
      </c>
      <c r="F1545" s="3">
        <v>10977</v>
      </c>
      <c r="G1545" s="2">
        <v>1</v>
      </c>
      <c r="H1545" s="2">
        <v>103.6465</v>
      </c>
      <c r="I1545" s="2">
        <v>99.564999999999998</v>
      </c>
    </row>
    <row r="1546" spans="1:9" x14ac:dyDescent="0.35">
      <c r="A1546" s="2" t="s">
        <v>856</v>
      </c>
      <c r="B1546" s="2">
        <v>347850000</v>
      </c>
      <c r="C1546" s="2" t="s">
        <v>15</v>
      </c>
      <c r="D1546" s="2" t="s">
        <v>32</v>
      </c>
      <c r="E1546" s="3">
        <v>45988</v>
      </c>
      <c r="F1546" s="3">
        <v>11654</v>
      </c>
      <c r="G1546" s="2">
        <v>3.129</v>
      </c>
      <c r="H1546" s="2">
        <v>80.655799999999999</v>
      </c>
      <c r="I1546" s="2">
        <v>100</v>
      </c>
    </row>
    <row r="1547" spans="1:9" x14ac:dyDescent="0.35">
      <c r="A1547" s="2" t="s">
        <v>551</v>
      </c>
      <c r="B1547" s="2">
        <v>989740000</v>
      </c>
      <c r="C1547" s="2" t="s">
        <v>15</v>
      </c>
      <c r="D1547" s="2" t="s">
        <v>169</v>
      </c>
      <c r="E1547" s="3">
        <v>45902</v>
      </c>
      <c r="F1547" s="3">
        <v>13760</v>
      </c>
      <c r="G1547" s="2">
        <v>3.7269999999999999</v>
      </c>
      <c r="H1547" s="2">
        <v>86.020799999999994</v>
      </c>
      <c r="I1547" s="2">
        <v>100</v>
      </c>
    </row>
    <row r="1548" spans="1:9" x14ac:dyDescent="0.35">
      <c r="A1548" s="2" t="s">
        <v>341</v>
      </c>
      <c r="B1548" s="2">
        <v>540950000</v>
      </c>
      <c r="C1548" s="2" t="s">
        <v>15</v>
      </c>
      <c r="D1548" s="2" t="s">
        <v>35</v>
      </c>
      <c r="E1548" s="3">
        <v>45586</v>
      </c>
      <c r="F1548" s="3">
        <v>11617</v>
      </c>
      <c r="G1548" s="2">
        <v>3.625</v>
      </c>
      <c r="H1548" s="2">
        <v>96.255200000000002</v>
      </c>
      <c r="I1548" s="2">
        <v>99.897000000000006</v>
      </c>
    </row>
    <row r="1549" spans="1:9" x14ac:dyDescent="0.35">
      <c r="A1549" s="2" t="s">
        <v>125</v>
      </c>
      <c r="B1549" s="2">
        <v>1000000000</v>
      </c>
      <c r="C1549" s="2" t="s">
        <v>23</v>
      </c>
      <c r="D1549" s="2" t="s">
        <v>61</v>
      </c>
      <c r="E1549" s="3">
        <v>45552</v>
      </c>
      <c r="F1549" s="3">
        <v>12801</v>
      </c>
      <c r="G1549" s="2">
        <v>5.7</v>
      </c>
      <c r="H1549" s="2">
        <v>1485.7583999999999</v>
      </c>
      <c r="I1549" s="2">
        <v>98.796999999999997</v>
      </c>
    </row>
    <row r="1550" spans="1:9" x14ac:dyDescent="0.35">
      <c r="A1550" s="2" t="s">
        <v>857</v>
      </c>
      <c r="B1550" s="2">
        <v>1000000000</v>
      </c>
      <c r="C1550" s="2" t="s">
        <v>23</v>
      </c>
      <c r="D1550" s="2" t="s">
        <v>94</v>
      </c>
      <c r="E1550" s="3">
        <v>45489</v>
      </c>
      <c r="F1550" s="3">
        <v>46584</v>
      </c>
      <c r="G1550" s="2">
        <v>4.2168912110000001</v>
      </c>
      <c r="H1550" s="2" t="s">
        <v>51</v>
      </c>
      <c r="I1550" s="2">
        <v>100</v>
      </c>
    </row>
    <row r="1551" spans="1:9" x14ac:dyDescent="0.35">
      <c r="A1551" s="2" t="s">
        <v>440</v>
      </c>
      <c r="B1551" s="2">
        <v>544000000</v>
      </c>
      <c r="C1551" s="2" t="s">
        <v>15</v>
      </c>
      <c r="D1551" s="2" t="s">
        <v>37</v>
      </c>
      <c r="E1551" s="3">
        <v>45447</v>
      </c>
      <c r="F1551" s="3">
        <v>11113</v>
      </c>
      <c r="G1551" s="2">
        <v>4.125</v>
      </c>
      <c r="H1551" s="2">
        <v>74.932500000000005</v>
      </c>
      <c r="I1551" s="2">
        <v>99.602000000000004</v>
      </c>
    </row>
    <row r="1552" spans="1:9" x14ac:dyDescent="0.35">
      <c r="A1552" s="2" t="s">
        <v>338</v>
      </c>
      <c r="B1552" s="2">
        <v>184750000</v>
      </c>
      <c r="C1552" s="2" t="s">
        <v>20</v>
      </c>
      <c r="D1552" s="2" t="s">
        <v>21</v>
      </c>
      <c r="E1552" s="3">
        <v>45457</v>
      </c>
      <c r="F1552" s="3">
        <v>46552</v>
      </c>
      <c r="G1552" s="2">
        <v>4.0999999999999996</v>
      </c>
      <c r="H1552" s="2">
        <v>65.0732</v>
      </c>
      <c r="I1552" s="2">
        <v>100</v>
      </c>
    </row>
    <row r="1553" spans="1:9" x14ac:dyDescent="0.35">
      <c r="A1553" s="2" t="s">
        <v>155</v>
      </c>
      <c r="B1553" s="2">
        <v>943800000</v>
      </c>
      <c r="C1553" s="2" t="s">
        <v>15</v>
      </c>
      <c r="D1553" s="2" t="s">
        <v>116</v>
      </c>
      <c r="E1553" s="3">
        <v>45460</v>
      </c>
      <c r="F1553" s="3">
        <v>13318</v>
      </c>
      <c r="G1553" s="2">
        <v>4.375</v>
      </c>
      <c r="H1553" s="2">
        <v>97.914199999999994</v>
      </c>
      <c r="I1553" s="2">
        <v>99.369</v>
      </c>
    </row>
    <row r="1554" spans="1:9" x14ac:dyDescent="0.35">
      <c r="A1554" s="2" t="s">
        <v>239</v>
      </c>
      <c r="B1554" s="2">
        <v>326700000</v>
      </c>
      <c r="C1554" s="2" t="s">
        <v>15</v>
      </c>
      <c r="D1554" s="2" t="s">
        <v>116</v>
      </c>
      <c r="E1554" s="3">
        <v>45247</v>
      </c>
      <c r="F1554" s="3">
        <v>46708</v>
      </c>
      <c r="G1554" s="2">
        <v>6.5</v>
      </c>
      <c r="H1554" s="2" t="s">
        <v>51</v>
      </c>
      <c r="I1554" s="2">
        <v>100</v>
      </c>
    </row>
    <row r="1555" spans="1:9" x14ac:dyDescent="0.35">
      <c r="A1555" s="2" t="s">
        <v>603</v>
      </c>
      <c r="B1555" s="2">
        <v>641100000</v>
      </c>
      <c r="C1555" s="2" t="s">
        <v>15</v>
      </c>
      <c r="D1555" s="2" t="s">
        <v>26</v>
      </c>
      <c r="E1555" s="3">
        <v>45188</v>
      </c>
      <c r="F1555" s="3">
        <v>11017</v>
      </c>
      <c r="G1555" s="2">
        <v>6</v>
      </c>
      <c r="H1555" s="2">
        <v>82.584800000000001</v>
      </c>
      <c r="I1555" s="2">
        <v>99.581999999999994</v>
      </c>
    </row>
    <row r="1556" spans="1:9" x14ac:dyDescent="0.35">
      <c r="A1556" s="2" t="s">
        <v>858</v>
      </c>
      <c r="B1556" s="2">
        <v>1307520000</v>
      </c>
      <c r="C1556" s="2" t="s">
        <v>49</v>
      </c>
      <c r="D1556" s="2" t="s">
        <v>228</v>
      </c>
      <c r="E1556" s="3">
        <v>43419</v>
      </c>
      <c r="F1556" s="3">
        <v>47072</v>
      </c>
      <c r="G1556" s="2">
        <v>3</v>
      </c>
      <c r="H1556" s="2">
        <v>17.7242</v>
      </c>
      <c r="I1556" s="2">
        <v>98.006</v>
      </c>
    </row>
    <row r="1557" spans="1:9" x14ac:dyDescent="0.35">
      <c r="A1557" s="2" t="s">
        <v>243</v>
      </c>
      <c r="B1557" s="2">
        <v>581750000</v>
      </c>
      <c r="C1557" s="2" t="s">
        <v>15</v>
      </c>
      <c r="D1557" s="2" t="s">
        <v>37</v>
      </c>
      <c r="E1557" s="3">
        <v>44036</v>
      </c>
      <c r="F1557" s="3">
        <v>11894</v>
      </c>
      <c r="G1557" s="2">
        <v>0.75</v>
      </c>
      <c r="H1557" s="2">
        <v>98.739099999999993</v>
      </c>
      <c r="I1557" s="2">
        <v>99.623000000000005</v>
      </c>
    </row>
    <row r="1558" spans="1:9" x14ac:dyDescent="0.35">
      <c r="A1558" s="2" t="s">
        <v>326</v>
      </c>
      <c r="B1558" s="2">
        <v>357150000</v>
      </c>
      <c r="C1558" s="2" t="s">
        <v>49</v>
      </c>
      <c r="D1558" s="2" t="s">
        <v>228</v>
      </c>
      <c r="E1558" s="3">
        <v>44131</v>
      </c>
      <c r="F1558" s="3">
        <v>46687</v>
      </c>
      <c r="G1558" s="2">
        <v>3.4</v>
      </c>
      <c r="H1558" s="2">
        <v>131.13480000000001</v>
      </c>
      <c r="I1558" s="2">
        <v>99.846000000000004</v>
      </c>
    </row>
    <row r="1559" spans="1:9" x14ac:dyDescent="0.35">
      <c r="A1559" s="2" t="s">
        <v>605</v>
      </c>
      <c r="B1559" s="2">
        <v>850000000</v>
      </c>
      <c r="C1559" s="2" t="s">
        <v>23</v>
      </c>
      <c r="D1559" s="2" t="s">
        <v>43</v>
      </c>
      <c r="E1559" s="3">
        <v>44271</v>
      </c>
      <c r="F1559" s="3">
        <v>11780</v>
      </c>
      <c r="G1559" s="2">
        <v>2.5499999999999998</v>
      </c>
      <c r="H1559" s="2">
        <v>116.5895</v>
      </c>
      <c r="I1559" s="2">
        <v>99.57</v>
      </c>
    </row>
    <row r="1560" spans="1:9" x14ac:dyDescent="0.35">
      <c r="A1560" s="2" t="s">
        <v>792</v>
      </c>
      <c r="B1560" s="2">
        <v>500000000</v>
      </c>
      <c r="C1560" s="2" t="s">
        <v>23</v>
      </c>
      <c r="D1560" s="2" t="s">
        <v>43</v>
      </c>
      <c r="E1560" s="3">
        <v>44399</v>
      </c>
      <c r="F1560" s="3">
        <v>19207</v>
      </c>
      <c r="G1560" s="2">
        <v>2.7</v>
      </c>
      <c r="H1560" s="2">
        <v>59.813400000000001</v>
      </c>
      <c r="I1560" s="2">
        <v>99.290999999999997</v>
      </c>
    </row>
    <row r="1561" spans="1:9" x14ac:dyDescent="0.35">
      <c r="A1561" s="2" t="s">
        <v>443</v>
      </c>
      <c r="B1561" s="2">
        <v>1317875000</v>
      </c>
      <c r="C1561" s="2" t="s">
        <v>15</v>
      </c>
      <c r="D1561" s="2" t="s">
        <v>35</v>
      </c>
      <c r="E1561" s="3">
        <v>44698</v>
      </c>
      <c r="F1561" s="3">
        <v>46343</v>
      </c>
      <c r="G1561" s="2">
        <v>1.625</v>
      </c>
      <c r="H1561" s="2">
        <v>14.8155</v>
      </c>
      <c r="I1561" s="2">
        <v>99.474999999999994</v>
      </c>
    </row>
    <row r="1562" spans="1:9" x14ac:dyDescent="0.35">
      <c r="A1562" s="2" t="s">
        <v>859</v>
      </c>
      <c r="B1562" s="2">
        <v>355150000</v>
      </c>
      <c r="C1562" s="2" t="s">
        <v>20</v>
      </c>
      <c r="D1562" s="2" t="s">
        <v>21</v>
      </c>
      <c r="E1562" s="3">
        <v>44820</v>
      </c>
      <c r="F1562" s="3">
        <v>46646</v>
      </c>
      <c r="G1562" s="2">
        <v>4.49</v>
      </c>
      <c r="H1562" s="2">
        <v>81.451300000000003</v>
      </c>
      <c r="I1562" s="2">
        <v>100</v>
      </c>
    </row>
    <row r="1563" spans="1:9" x14ac:dyDescent="0.35">
      <c r="A1563" s="2" t="s">
        <v>860</v>
      </c>
      <c r="B1563" s="2">
        <v>582350000</v>
      </c>
      <c r="C1563" s="2" t="s">
        <v>15</v>
      </c>
      <c r="D1563" s="2" t="s">
        <v>35</v>
      </c>
      <c r="E1563" s="3">
        <v>45959</v>
      </c>
      <c r="F1563" s="3">
        <v>11991</v>
      </c>
      <c r="G1563" s="2">
        <v>3.5</v>
      </c>
      <c r="H1563" s="2">
        <v>125.4169</v>
      </c>
      <c r="I1563" s="2">
        <v>99.397000000000006</v>
      </c>
    </row>
    <row r="1564" spans="1:9" x14ac:dyDescent="0.35">
      <c r="A1564" s="2" t="s">
        <v>475</v>
      </c>
      <c r="B1564" s="2">
        <v>585300000</v>
      </c>
      <c r="C1564" s="2" t="s">
        <v>15</v>
      </c>
      <c r="D1564" s="2" t="s">
        <v>30</v>
      </c>
      <c r="E1564" s="3">
        <v>45910</v>
      </c>
      <c r="F1564" s="3">
        <v>11392</v>
      </c>
      <c r="G1564" s="2">
        <v>3.75</v>
      </c>
      <c r="H1564" s="2">
        <v>139.0889</v>
      </c>
      <c r="I1564" s="2">
        <v>98.912000000000006</v>
      </c>
    </row>
    <row r="1565" spans="1:9" x14ac:dyDescent="0.35">
      <c r="A1565" s="2" t="s">
        <v>601</v>
      </c>
      <c r="B1565" s="2">
        <v>130140000</v>
      </c>
      <c r="C1565" s="2" t="s">
        <v>15</v>
      </c>
      <c r="D1565" s="2" t="s">
        <v>79</v>
      </c>
      <c r="E1565" s="3">
        <v>45736</v>
      </c>
      <c r="F1565" s="3">
        <v>46832</v>
      </c>
      <c r="G1565" s="2">
        <v>6.7850000000000001</v>
      </c>
      <c r="H1565" s="2" t="s">
        <v>51</v>
      </c>
      <c r="I1565" s="2">
        <v>100</v>
      </c>
    </row>
    <row r="1566" spans="1:9" x14ac:dyDescent="0.35">
      <c r="A1566" s="2" t="s">
        <v>861</v>
      </c>
      <c r="B1566" s="2">
        <v>317280000</v>
      </c>
      <c r="C1566" s="2" t="s">
        <v>15</v>
      </c>
      <c r="D1566" s="2" t="s">
        <v>61</v>
      </c>
      <c r="E1566" s="3">
        <v>45623</v>
      </c>
      <c r="F1566" s="3">
        <v>11654</v>
      </c>
      <c r="G1566" s="2">
        <v>3.625</v>
      </c>
      <c r="H1566" s="2">
        <v>106.60850000000001</v>
      </c>
      <c r="I1566" s="2">
        <v>99.617000000000004</v>
      </c>
    </row>
    <row r="1567" spans="1:9" x14ac:dyDescent="0.35">
      <c r="A1567" s="2" t="s">
        <v>409</v>
      </c>
      <c r="B1567" s="2">
        <v>551500000</v>
      </c>
      <c r="C1567" s="2" t="s">
        <v>15</v>
      </c>
      <c r="D1567" s="2" t="s">
        <v>91</v>
      </c>
      <c r="E1567" s="3">
        <v>45568</v>
      </c>
      <c r="F1567" s="3">
        <v>47394</v>
      </c>
      <c r="G1567" s="2">
        <v>3.125</v>
      </c>
      <c r="H1567" s="2">
        <v>55.6477</v>
      </c>
      <c r="I1567" s="2">
        <v>99.745000000000005</v>
      </c>
    </row>
    <row r="1568" spans="1:9" x14ac:dyDescent="0.35">
      <c r="A1568" s="2" t="s">
        <v>236</v>
      </c>
      <c r="B1568" s="2">
        <v>643000000</v>
      </c>
      <c r="C1568" s="2" t="s">
        <v>63</v>
      </c>
      <c r="D1568" s="2" t="s">
        <v>69</v>
      </c>
      <c r="E1568" s="3">
        <v>45596</v>
      </c>
      <c r="F1568" s="3">
        <v>13454</v>
      </c>
      <c r="G1568" s="2">
        <v>5.25</v>
      </c>
      <c r="H1568" s="2">
        <v>65.030299999999997</v>
      </c>
      <c r="I1568" s="2">
        <v>99.364999999999995</v>
      </c>
    </row>
    <row r="1569" spans="1:9" x14ac:dyDescent="0.35">
      <c r="A1569" s="2" t="s">
        <v>862</v>
      </c>
      <c r="B1569" s="2">
        <v>255255000</v>
      </c>
      <c r="C1569" s="2" t="s">
        <v>276</v>
      </c>
      <c r="D1569" s="2" t="s">
        <v>263</v>
      </c>
      <c r="E1569" s="3">
        <v>45519</v>
      </c>
      <c r="F1569" s="3">
        <v>30203</v>
      </c>
      <c r="G1569" s="2">
        <v>7.95</v>
      </c>
      <c r="H1569" s="2">
        <v>245.15649999999999</v>
      </c>
      <c r="I1569" s="2" t="s">
        <v>46</v>
      </c>
    </row>
    <row r="1570" spans="1:9" x14ac:dyDescent="0.35">
      <c r="A1570" s="2" t="s">
        <v>661</v>
      </c>
      <c r="B1570" s="2">
        <v>815400000</v>
      </c>
      <c r="C1570" s="2" t="s">
        <v>15</v>
      </c>
      <c r="D1570" s="2" t="s">
        <v>116</v>
      </c>
      <c r="E1570" s="3">
        <v>45427</v>
      </c>
      <c r="F1570" s="3">
        <v>11458</v>
      </c>
      <c r="G1570" s="2">
        <v>3.5</v>
      </c>
      <c r="H1570" s="2">
        <v>82.233500000000006</v>
      </c>
      <c r="I1570" s="2">
        <v>99.341999999999999</v>
      </c>
    </row>
    <row r="1571" spans="1:9" x14ac:dyDescent="0.35">
      <c r="A1571" s="2" t="s">
        <v>48</v>
      </c>
      <c r="B1571" s="2">
        <v>1170225000</v>
      </c>
      <c r="C1571" s="2" t="s">
        <v>49</v>
      </c>
      <c r="D1571" s="2" t="s">
        <v>32</v>
      </c>
      <c r="E1571" s="3">
        <v>45303</v>
      </c>
      <c r="F1571" s="3">
        <v>47311</v>
      </c>
      <c r="G1571" s="2">
        <v>4.4000000000000004</v>
      </c>
      <c r="H1571" s="2">
        <v>25.807500000000001</v>
      </c>
      <c r="I1571" s="2">
        <v>99.721999999999994</v>
      </c>
    </row>
    <row r="1572" spans="1:9" x14ac:dyDescent="0.35">
      <c r="A1572" s="2" t="s">
        <v>395</v>
      </c>
      <c r="B1572" s="2">
        <v>536850000</v>
      </c>
      <c r="C1572" s="2" t="s">
        <v>15</v>
      </c>
      <c r="D1572" s="2" t="s">
        <v>16</v>
      </c>
      <c r="E1572" s="3">
        <v>45233</v>
      </c>
      <c r="F1572" s="3">
        <v>47432</v>
      </c>
      <c r="G1572" s="2">
        <v>4.875</v>
      </c>
      <c r="H1572" s="2">
        <v>73.397300000000001</v>
      </c>
      <c r="I1572" s="2">
        <v>99.744</v>
      </c>
    </row>
    <row r="1573" spans="1:9" x14ac:dyDescent="0.35">
      <c r="A1573" s="2" t="s">
        <v>823</v>
      </c>
      <c r="B1573" s="2">
        <v>234512460</v>
      </c>
      <c r="C1573" s="2" t="s">
        <v>15</v>
      </c>
      <c r="D1573" s="2" t="s">
        <v>32</v>
      </c>
      <c r="E1573" s="3">
        <v>45063</v>
      </c>
      <c r="F1573" s="3">
        <v>47255</v>
      </c>
      <c r="G1573" s="2">
        <v>3.75</v>
      </c>
      <c r="H1573" s="2">
        <v>74363.918600000005</v>
      </c>
      <c r="I1573" s="2">
        <v>100</v>
      </c>
    </row>
    <row r="1574" spans="1:9" x14ac:dyDescent="0.35">
      <c r="A1574" s="2" t="s">
        <v>863</v>
      </c>
      <c r="B1574" s="2">
        <v>97000000</v>
      </c>
      <c r="C1574" s="2" t="s">
        <v>131</v>
      </c>
      <c r="D1574" s="2" t="s">
        <v>186</v>
      </c>
      <c r="E1574" s="3">
        <v>44974</v>
      </c>
      <c r="F1574" s="3">
        <v>46435</v>
      </c>
      <c r="G1574" s="2">
        <v>10.83</v>
      </c>
      <c r="H1574" s="2" t="s">
        <v>51</v>
      </c>
      <c r="I1574" s="2">
        <v>100</v>
      </c>
    </row>
    <row r="1575" spans="1:9" x14ac:dyDescent="0.35">
      <c r="A1575" s="2" t="s">
        <v>317</v>
      </c>
      <c r="B1575" s="2">
        <v>150945000</v>
      </c>
      <c r="C1575" s="2" t="s">
        <v>53</v>
      </c>
      <c r="D1575" s="2" t="s">
        <v>54</v>
      </c>
      <c r="E1575" s="3">
        <v>43621</v>
      </c>
      <c r="F1575" s="3">
        <v>46787</v>
      </c>
      <c r="G1575" s="2">
        <v>0.55000000000000004</v>
      </c>
      <c r="H1575" s="2">
        <v>68.182699999999997</v>
      </c>
      <c r="I1575" s="2">
        <v>100.404</v>
      </c>
    </row>
    <row r="1576" spans="1:9" x14ac:dyDescent="0.35">
      <c r="A1576" s="2" t="s">
        <v>864</v>
      </c>
      <c r="B1576" s="2">
        <v>179415000</v>
      </c>
      <c r="C1576" s="2" t="s">
        <v>15</v>
      </c>
      <c r="D1576" s="2" t="s">
        <v>91</v>
      </c>
      <c r="E1576" s="3">
        <v>44231</v>
      </c>
      <c r="F1576" s="3">
        <v>46787</v>
      </c>
      <c r="G1576" s="2">
        <v>1.75</v>
      </c>
      <c r="H1576" s="2">
        <v>352.59480000000002</v>
      </c>
      <c r="I1576" s="2">
        <v>100</v>
      </c>
    </row>
    <row r="1577" spans="1:9" x14ac:dyDescent="0.35">
      <c r="A1577" s="2" t="s">
        <v>865</v>
      </c>
      <c r="B1577" s="2">
        <v>108885000</v>
      </c>
      <c r="C1577" s="2" t="s">
        <v>193</v>
      </c>
      <c r="D1577" s="2" t="s">
        <v>194</v>
      </c>
      <c r="E1577" s="3">
        <v>44344</v>
      </c>
      <c r="F1577" s="3">
        <v>46535</v>
      </c>
      <c r="G1577" s="2">
        <v>2.85</v>
      </c>
      <c r="H1577" s="2">
        <v>113.1602</v>
      </c>
      <c r="I1577" s="2">
        <v>100</v>
      </c>
    </row>
    <row r="1578" spans="1:9" x14ac:dyDescent="0.35">
      <c r="A1578" s="2" t="s">
        <v>766</v>
      </c>
      <c r="B1578" s="2">
        <v>528150000</v>
      </c>
      <c r="C1578" s="2" t="s">
        <v>15</v>
      </c>
      <c r="D1578" s="2" t="s">
        <v>186</v>
      </c>
      <c r="E1578" s="3">
        <v>44678</v>
      </c>
      <c r="F1578" s="3">
        <v>46504</v>
      </c>
      <c r="G1578" s="2">
        <v>1.75</v>
      </c>
      <c r="H1578" s="2">
        <v>42.1143</v>
      </c>
      <c r="I1578" s="2">
        <v>99.611999999999995</v>
      </c>
    </row>
    <row r="1579" spans="1:9" x14ac:dyDescent="0.35">
      <c r="A1579" s="2" t="s">
        <v>443</v>
      </c>
      <c r="B1579" s="2">
        <v>896155000</v>
      </c>
      <c r="C1579" s="2" t="s">
        <v>15</v>
      </c>
      <c r="D1579" s="2" t="s">
        <v>35</v>
      </c>
      <c r="E1579" s="3">
        <v>44698</v>
      </c>
      <c r="F1579" s="3">
        <v>15478</v>
      </c>
      <c r="G1579" s="2">
        <v>2.75</v>
      </c>
      <c r="H1579" s="2">
        <v>37.444200000000002</v>
      </c>
      <c r="I1579" s="2">
        <v>98.253</v>
      </c>
    </row>
    <row r="1580" spans="1:9" x14ac:dyDescent="0.35">
      <c r="A1580" s="2" t="s">
        <v>696</v>
      </c>
      <c r="B1580" s="2">
        <v>20000000</v>
      </c>
      <c r="C1580" s="2" t="s">
        <v>23</v>
      </c>
      <c r="D1580" s="2" t="s">
        <v>116</v>
      </c>
      <c r="E1580" s="3">
        <v>46035</v>
      </c>
      <c r="F1580" s="3">
        <v>14989</v>
      </c>
      <c r="G1580" s="2">
        <v>5</v>
      </c>
      <c r="H1580" s="2">
        <v>95.962299999999999</v>
      </c>
      <c r="I1580" s="2">
        <v>100</v>
      </c>
    </row>
    <row r="1581" spans="1:9" x14ac:dyDescent="0.35">
      <c r="A1581" s="2" t="s">
        <v>866</v>
      </c>
      <c r="B1581" s="2">
        <v>464800000</v>
      </c>
      <c r="C1581" s="2" t="s">
        <v>15</v>
      </c>
      <c r="D1581" s="2" t="s">
        <v>116</v>
      </c>
      <c r="E1581" s="3">
        <v>45952</v>
      </c>
      <c r="F1581" s="3">
        <v>13079</v>
      </c>
      <c r="G1581" s="2">
        <v>4.125</v>
      </c>
      <c r="H1581" s="2">
        <v>125.7012</v>
      </c>
      <c r="I1581" s="2">
        <v>99.141999999999996</v>
      </c>
    </row>
    <row r="1582" spans="1:9" x14ac:dyDescent="0.35">
      <c r="A1582" s="2" t="s">
        <v>867</v>
      </c>
      <c r="B1582" s="2">
        <v>416550000</v>
      </c>
      <c r="C1582" s="2" t="s">
        <v>93</v>
      </c>
      <c r="D1582" s="2" t="s">
        <v>94</v>
      </c>
      <c r="E1582" s="3">
        <v>45798</v>
      </c>
      <c r="F1582" s="3">
        <v>46894</v>
      </c>
      <c r="G1582" s="2">
        <v>2</v>
      </c>
      <c r="H1582" s="2">
        <v>50.252499999999998</v>
      </c>
      <c r="I1582" s="2">
        <v>100</v>
      </c>
    </row>
    <row r="1583" spans="1:9" x14ac:dyDescent="0.35">
      <c r="A1583" s="2" t="s">
        <v>868</v>
      </c>
      <c r="B1583" s="2">
        <v>49300500</v>
      </c>
      <c r="C1583" s="2" t="s">
        <v>287</v>
      </c>
      <c r="D1583" s="2" t="s">
        <v>30</v>
      </c>
      <c r="E1583" s="3">
        <v>45736</v>
      </c>
      <c r="F1583" s="3">
        <v>46832</v>
      </c>
      <c r="G1583" s="2">
        <v>3.355</v>
      </c>
      <c r="H1583" s="2" t="s">
        <v>51</v>
      </c>
      <c r="I1583" s="2">
        <v>100</v>
      </c>
    </row>
    <row r="1584" spans="1:9" x14ac:dyDescent="0.35">
      <c r="A1584" s="2" t="s">
        <v>642</v>
      </c>
      <c r="B1584" s="2">
        <v>314370000</v>
      </c>
      <c r="C1584" s="2" t="s">
        <v>276</v>
      </c>
      <c r="D1584" s="2" t="s">
        <v>263</v>
      </c>
      <c r="E1584" s="3">
        <v>45740</v>
      </c>
      <c r="F1584" s="3">
        <v>11772</v>
      </c>
      <c r="G1584" s="2">
        <v>5.625</v>
      </c>
      <c r="H1584" s="2">
        <v>149.21709999999999</v>
      </c>
      <c r="I1584" s="2">
        <v>100</v>
      </c>
    </row>
    <row r="1585" spans="1:9" x14ac:dyDescent="0.35">
      <c r="A1585" s="2" t="s">
        <v>734</v>
      </c>
      <c r="B1585" s="2">
        <v>551000000</v>
      </c>
      <c r="C1585" s="2" t="s">
        <v>15</v>
      </c>
      <c r="D1585" s="2" t="s">
        <v>32</v>
      </c>
      <c r="E1585" s="3">
        <v>45756</v>
      </c>
      <c r="F1585" s="3">
        <v>47361</v>
      </c>
      <c r="G1585" s="2">
        <v>2.5</v>
      </c>
      <c r="H1585" s="2">
        <v>26.2957</v>
      </c>
      <c r="I1585" s="2">
        <v>99.781999999999996</v>
      </c>
    </row>
    <row r="1586" spans="1:9" x14ac:dyDescent="0.35">
      <c r="A1586" s="2" t="s">
        <v>678</v>
      </c>
      <c r="B1586" s="2">
        <v>271600000</v>
      </c>
      <c r="C1586" s="2" t="s">
        <v>15</v>
      </c>
      <c r="D1586" s="2" t="s">
        <v>37</v>
      </c>
      <c r="E1586" s="3">
        <v>45448</v>
      </c>
      <c r="F1586" s="3">
        <v>47274</v>
      </c>
      <c r="G1586" s="2">
        <v>4.75</v>
      </c>
      <c r="H1586" s="2">
        <v>76.510300000000001</v>
      </c>
      <c r="I1586" s="2">
        <v>100</v>
      </c>
    </row>
    <row r="1587" spans="1:9" x14ac:dyDescent="0.35">
      <c r="A1587" s="2" t="s">
        <v>176</v>
      </c>
      <c r="B1587" s="2">
        <v>1960411000</v>
      </c>
      <c r="C1587" s="2" t="s">
        <v>15</v>
      </c>
      <c r="D1587" s="2" t="s">
        <v>64</v>
      </c>
      <c r="E1587" s="3">
        <v>45385</v>
      </c>
      <c r="F1587" s="3">
        <v>11794</v>
      </c>
      <c r="G1587" s="2">
        <v>5.625</v>
      </c>
      <c r="H1587" s="2">
        <v>377.7183</v>
      </c>
      <c r="I1587" s="2">
        <v>100</v>
      </c>
    </row>
    <row r="1588" spans="1:9" x14ac:dyDescent="0.35">
      <c r="A1588" s="2" t="s">
        <v>532</v>
      </c>
      <c r="B1588" s="2">
        <v>165840000</v>
      </c>
      <c r="C1588" s="2" t="s">
        <v>53</v>
      </c>
      <c r="D1588" s="2" t="s">
        <v>54</v>
      </c>
      <c r="E1588" s="3">
        <v>45386</v>
      </c>
      <c r="F1588" s="3">
        <v>11417</v>
      </c>
      <c r="G1588" s="2">
        <v>2.1</v>
      </c>
      <c r="H1588" s="2">
        <v>84.189800000000005</v>
      </c>
      <c r="I1588" s="2">
        <v>100.242</v>
      </c>
    </row>
    <row r="1589" spans="1:9" x14ac:dyDescent="0.35">
      <c r="A1589" s="2" t="s">
        <v>551</v>
      </c>
      <c r="B1589" s="2">
        <v>643800000</v>
      </c>
      <c r="C1589" s="2" t="s">
        <v>15</v>
      </c>
      <c r="D1589" s="2" t="s">
        <v>169</v>
      </c>
      <c r="E1589" s="3">
        <v>45174</v>
      </c>
      <c r="F1589" s="3">
        <v>11937</v>
      </c>
      <c r="G1589" s="2">
        <v>3.976</v>
      </c>
      <c r="H1589" s="2">
        <v>68.4465</v>
      </c>
      <c r="I1589" s="2">
        <v>100</v>
      </c>
    </row>
    <row r="1590" spans="1:9" x14ac:dyDescent="0.35">
      <c r="A1590" s="2" t="s">
        <v>126</v>
      </c>
      <c r="B1590" s="2">
        <v>603700000</v>
      </c>
      <c r="C1590" s="2" t="s">
        <v>63</v>
      </c>
      <c r="D1590" s="2" t="s">
        <v>35</v>
      </c>
      <c r="E1590" s="3">
        <v>44979</v>
      </c>
      <c r="F1590" s="3">
        <v>46805</v>
      </c>
      <c r="G1590" s="2">
        <v>5.125</v>
      </c>
      <c r="H1590" s="2">
        <v>76.186999999999998</v>
      </c>
      <c r="I1590" s="2">
        <v>99.915999999999997</v>
      </c>
    </row>
    <row r="1591" spans="1:9" x14ac:dyDescent="0.35">
      <c r="A1591" s="2" t="s">
        <v>306</v>
      </c>
      <c r="B1591" s="2">
        <v>2201700000</v>
      </c>
      <c r="C1591" s="2" t="s">
        <v>276</v>
      </c>
      <c r="D1591" s="2" t="s">
        <v>263</v>
      </c>
      <c r="E1591" s="3">
        <v>44987</v>
      </c>
      <c r="F1591" s="3">
        <v>11721</v>
      </c>
      <c r="G1591" s="2">
        <v>4.05</v>
      </c>
      <c r="H1591" s="2">
        <v>20.162400000000002</v>
      </c>
      <c r="I1591" s="2">
        <v>99.915999999999997</v>
      </c>
    </row>
    <row r="1592" spans="1:9" x14ac:dyDescent="0.35">
      <c r="A1592" s="2" t="s">
        <v>869</v>
      </c>
      <c r="B1592" s="2">
        <v>109160000</v>
      </c>
      <c r="C1592" s="2" t="s">
        <v>53</v>
      </c>
      <c r="D1592" s="2" t="s">
        <v>39</v>
      </c>
      <c r="E1592" s="3">
        <v>44958</v>
      </c>
      <c r="F1592" s="3">
        <v>46784</v>
      </c>
      <c r="G1592" s="2">
        <v>3.0325000000000002</v>
      </c>
      <c r="H1592" s="2">
        <v>75.3964</v>
      </c>
      <c r="I1592" s="2">
        <v>100</v>
      </c>
    </row>
    <row r="1593" spans="1:9" x14ac:dyDescent="0.35">
      <c r="A1593" s="2" t="s">
        <v>442</v>
      </c>
      <c r="B1593" s="2">
        <v>296880000</v>
      </c>
      <c r="C1593" s="2" t="s">
        <v>276</v>
      </c>
      <c r="D1593" s="2" t="s">
        <v>263</v>
      </c>
      <c r="E1593" s="3">
        <v>44874</v>
      </c>
      <c r="F1593" s="3">
        <v>12002</v>
      </c>
      <c r="G1593" s="2">
        <v>5.88</v>
      </c>
      <c r="H1593" s="2">
        <v>90.173400000000001</v>
      </c>
      <c r="I1593" s="2">
        <v>99.94</v>
      </c>
    </row>
    <row r="1594" spans="1:9" x14ac:dyDescent="0.35">
      <c r="A1594" s="2" t="s">
        <v>83</v>
      </c>
      <c r="B1594" s="2">
        <v>560550000</v>
      </c>
      <c r="C1594" s="2" t="s">
        <v>15</v>
      </c>
      <c r="D1594" s="2" t="s">
        <v>32</v>
      </c>
      <c r="E1594" s="3">
        <v>43682</v>
      </c>
      <c r="F1594" s="3">
        <v>29072</v>
      </c>
      <c r="G1594" s="2">
        <v>1.625</v>
      </c>
      <c r="H1594" s="2">
        <v>95.852800000000002</v>
      </c>
      <c r="I1594" s="2">
        <v>100</v>
      </c>
    </row>
    <row r="1595" spans="1:9" x14ac:dyDescent="0.35">
      <c r="A1595" s="2" t="s">
        <v>511</v>
      </c>
      <c r="B1595" s="2">
        <v>28320000</v>
      </c>
      <c r="C1595" s="2" t="s">
        <v>15</v>
      </c>
      <c r="D1595" s="2" t="s">
        <v>32</v>
      </c>
      <c r="E1595" s="3">
        <v>44067</v>
      </c>
      <c r="F1595" s="3">
        <v>46989</v>
      </c>
      <c r="G1595" s="2">
        <v>0.47</v>
      </c>
      <c r="H1595" s="2">
        <v>121.65300000000001</v>
      </c>
      <c r="I1595" s="2">
        <v>100</v>
      </c>
    </row>
    <row r="1596" spans="1:9" x14ac:dyDescent="0.35">
      <c r="A1596" s="2" t="s">
        <v>17</v>
      </c>
      <c r="B1596" s="2">
        <v>608200000</v>
      </c>
      <c r="C1596" s="2" t="s">
        <v>15</v>
      </c>
      <c r="D1596" s="2" t="s">
        <v>18</v>
      </c>
      <c r="E1596" s="3">
        <v>44327</v>
      </c>
      <c r="F1596" s="3">
        <v>11546</v>
      </c>
      <c r="G1596" s="2">
        <v>1.375</v>
      </c>
      <c r="H1596" s="2">
        <v>52.188699999999997</v>
      </c>
      <c r="I1596" s="2">
        <v>99.950999999999993</v>
      </c>
    </row>
    <row r="1597" spans="1:9" x14ac:dyDescent="0.35">
      <c r="A1597" s="2" t="s">
        <v>519</v>
      </c>
      <c r="B1597" s="2">
        <v>605900000</v>
      </c>
      <c r="C1597" s="2" t="s">
        <v>15</v>
      </c>
      <c r="D1597" s="2" t="s">
        <v>69</v>
      </c>
      <c r="E1597" s="3">
        <v>44363</v>
      </c>
      <c r="F1597" s="3">
        <v>46920</v>
      </c>
      <c r="G1597" s="2">
        <v>0.875</v>
      </c>
      <c r="H1597" s="2">
        <v>49.093800000000002</v>
      </c>
      <c r="I1597" s="2">
        <v>99.558999999999997</v>
      </c>
    </row>
    <row r="1598" spans="1:9" x14ac:dyDescent="0.35">
      <c r="A1598" s="2" t="s">
        <v>729</v>
      </c>
      <c r="B1598" s="2">
        <v>526150000</v>
      </c>
      <c r="C1598" s="2" t="s">
        <v>15</v>
      </c>
      <c r="D1598" s="2" t="s">
        <v>32</v>
      </c>
      <c r="E1598" s="3">
        <v>44740</v>
      </c>
      <c r="F1598" s="3">
        <v>11868</v>
      </c>
      <c r="G1598" s="2">
        <v>2.5</v>
      </c>
      <c r="H1598" s="2">
        <v>30.7376</v>
      </c>
      <c r="I1598" s="2">
        <v>99.616</v>
      </c>
    </row>
    <row r="1599" spans="1:9" x14ac:dyDescent="0.35">
      <c r="A1599" s="2" t="s">
        <v>182</v>
      </c>
      <c r="B1599" s="2">
        <v>990900000</v>
      </c>
      <c r="C1599" s="2" t="s">
        <v>15</v>
      </c>
      <c r="D1599" s="2" t="s">
        <v>37</v>
      </c>
      <c r="E1599" s="3">
        <v>44810</v>
      </c>
      <c r="F1599" s="3">
        <v>46636</v>
      </c>
      <c r="G1599" s="2">
        <v>4.75</v>
      </c>
      <c r="H1599" s="2">
        <v>35.514000000000003</v>
      </c>
      <c r="I1599" s="2">
        <v>100</v>
      </c>
    </row>
    <row r="1600" spans="1:9" x14ac:dyDescent="0.35">
      <c r="A1600" s="2" t="s">
        <v>870</v>
      </c>
      <c r="B1600" s="2">
        <v>59480000</v>
      </c>
      <c r="C1600" s="2" t="s">
        <v>15</v>
      </c>
      <c r="D1600" s="2" t="s">
        <v>35</v>
      </c>
      <c r="E1600" s="3">
        <v>46106</v>
      </c>
      <c r="F1600" s="3">
        <v>16527</v>
      </c>
      <c r="G1600" s="2">
        <v>3.988</v>
      </c>
      <c r="H1600" s="2" t="s">
        <v>51</v>
      </c>
      <c r="I1600" s="2">
        <v>100</v>
      </c>
    </row>
    <row r="1601" spans="1:9" x14ac:dyDescent="0.35">
      <c r="A1601" s="2" t="s">
        <v>222</v>
      </c>
      <c r="B1601" s="2">
        <v>868200000</v>
      </c>
      <c r="C1601" s="2" t="s">
        <v>15</v>
      </c>
      <c r="D1601" s="2" t="s">
        <v>30</v>
      </c>
      <c r="E1601" s="3">
        <v>45943</v>
      </c>
      <c r="F1601" s="3">
        <v>11975</v>
      </c>
      <c r="G1601" s="2">
        <v>3.25</v>
      </c>
      <c r="H1601" s="2">
        <v>78.097800000000007</v>
      </c>
      <c r="I1601" s="2">
        <v>99.71</v>
      </c>
    </row>
    <row r="1602" spans="1:9" x14ac:dyDescent="0.35">
      <c r="A1602" s="2" t="s">
        <v>324</v>
      </c>
      <c r="B1602" s="2">
        <v>211610000</v>
      </c>
      <c r="C1602" s="2" t="s">
        <v>53</v>
      </c>
      <c r="D1602" s="2" t="s">
        <v>79</v>
      </c>
      <c r="E1602" s="3">
        <v>45804</v>
      </c>
      <c r="F1602" s="3">
        <v>11836</v>
      </c>
      <c r="G1602" s="2">
        <v>1.1599999999999999</v>
      </c>
      <c r="H1602" s="2">
        <v>72.342299999999994</v>
      </c>
      <c r="I1602" s="2">
        <v>100</v>
      </c>
    </row>
    <row r="1603" spans="1:9" x14ac:dyDescent="0.35">
      <c r="A1603" s="2" t="s">
        <v>871</v>
      </c>
      <c r="B1603" s="2">
        <v>781950000</v>
      </c>
      <c r="C1603" s="2" t="s">
        <v>15</v>
      </c>
      <c r="D1603" s="2" t="s">
        <v>32</v>
      </c>
      <c r="E1603" s="3">
        <v>45701</v>
      </c>
      <c r="F1603" s="3">
        <v>11732</v>
      </c>
      <c r="G1603" s="2">
        <v>2.5</v>
      </c>
      <c r="H1603" s="2">
        <v>28.2926</v>
      </c>
      <c r="I1603" s="2">
        <v>99.468000000000004</v>
      </c>
    </row>
    <row r="1604" spans="1:9" x14ac:dyDescent="0.35">
      <c r="A1604" s="2" t="s">
        <v>687</v>
      </c>
      <c r="B1604" s="2">
        <v>72752800</v>
      </c>
      <c r="C1604" s="2" t="s">
        <v>287</v>
      </c>
      <c r="D1604" s="2" t="s">
        <v>30</v>
      </c>
      <c r="E1604" s="3">
        <v>45678</v>
      </c>
      <c r="F1604" s="3">
        <v>10979</v>
      </c>
      <c r="G1604" s="2">
        <v>2.7309999999999999</v>
      </c>
      <c r="H1604" s="2" t="s">
        <v>51</v>
      </c>
      <c r="I1604" s="2" t="s">
        <v>46</v>
      </c>
    </row>
    <row r="1605" spans="1:9" x14ac:dyDescent="0.35">
      <c r="A1605" s="2" t="s">
        <v>601</v>
      </c>
      <c r="B1605" s="2">
        <v>107390000</v>
      </c>
      <c r="C1605" s="2" t="s">
        <v>15</v>
      </c>
      <c r="D1605" s="2" t="s">
        <v>79</v>
      </c>
      <c r="E1605" s="3">
        <v>45461</v>
      </c>
      <c r="F1605" s="3">
        <v>46556</v>
      </c>
      <c r="G1605" s="2">
        <v>9.5570000000000004</v>
      </c>
      <c r="H1605" s="2" t="s">
        <v>51</v>
      </c>
      <c r="I1605" s="2">
        <v>100</v>
      </c>
    </row>
    <row r="1606" spans="1:9" x14ac:dyDescent="0.35">
      <c r="A1606" s="2" t="s">
        <v>872</v>
      </c>
      <c r="B1606" s="2">
        <v>600000000</v>
      </c>
      <c r="C1606" s="2" t="s">
        <v>23</v>
      </c>
      <c r="D1606" s="2" t="s">
        <v>43</v>
      </c>
      <c r="E1606" s="3">
        <v>45149</v>
      </c>
      <c r="F1606" s="3">
        <v>46980</v>
      </c>
      <c r="G1606" s="2">
        <v>4.95</v>
      </c>
      <c r="H1606" s="2">
        <v>35.328000000000003</v>
      </c>
      <c r="I1606" s="2">
        <v>99.57</v>
      </c>
    </row>
    <row r="1607" spans="1:9" x14ac:dyDescent="0.35">
      <c r="A1607" s="2" t="s">
        <v>873</v>
      </c>
      <c r="B1607" s="2">
        <v>547300000</v>
      </c>
      <c r="C1607" s="2" t="s">
        <v>15</v>
      </c>
      <c r="D1607" s="2" t="s">
        <v>35</v>
      </c>
      <c r="E1607" s="3">
        <v>45020</v>
      </c>
      <c r="F1607" s="3">
        <v>46847</v>
      </c>
      <c r="G1607" s="2">
        <v>3.5</v>
      </c>
      <c r="H1607" s="2">
        <v>46.3489</v>
      </c>
      <c r="I1607" s="2">
        <v>99.850999999999999</v>
      </c>
    </row>
    <row r="1608" spans="1:9" x14ac:dyDescent="0.35">
      <c r="A1608" s="2" t="s">
        <v>48</v>
      </c>
      <c r="B1608" s="2">
        <v>299100000</v>
      </c>
      <c r="C1608" s="2" t="s">
        <v>131</v>
      </c>
      <c r="D1608" s="2" t="s">
        <v>32</v>
      </c>
      <c r="E1608" s="3">
        <v>44901</v>
      </c>
      <c r="F1608" s="3">
        <v>46723</v>
      </c>
      <c r="G1608" s="2">
        <v>3.367</v>
      </c>
      <c r="H1608" s="2">
        <v>18.038399999999999</v>
      </c>
      <c r="I1608" s="2">
        <v>100</v>
      </c>
    </row>
    <row r="1609" spans="1:9" x14ac:dyDescent="0.35">
      <c r="A1609" s="2" t="s">
        <v>434</v>
      </c>
      <c r="B1609" s="2">
        <v>134240000</v>
      </c>
      <c r="C1609" s="2" t="s">
        <v>193</v>
      </c>
      <c r="D1609" s="2" t="s">
        <v>194</v>
      </c>
      <c r="E1609" s="3">
        <v>44088</v>
      </c>
      <c r="F1609" s="3">
        <v>46644</v>
      </c>
      <c r="G1609" s="2">
        <v>1.56</v>
      </c>
      <c r="H1609" s="2">
        <v>77.359800000000007</v>
      </c>
      <c r="I1609" s="2">
        <v>100</v>
      </c>
    </row>
    <row r="1610" spans="1:9" x14ac:dyDescent="0.35">
      <c r="A1610" s="2" t="s">
        <v>874</v>
      </c>
      <c r="B1610" s="2">
        <v>384930000</v>
      </c>
      <c r="C1610" s="2" t="s">
        <v>63</v>
      </c>
      <c r="D1610" s="2" t="s">
        <v>64</v>
      </c>
      <c r="E1610" s="3">
        <v>43399</v>
      </c>
      <c r="F1610" s="3">
        <v>47417</v>
      </c>
      <c r="G1610" s="2">
        <v>2.75</v>
      </c>
      <c r="H1610" s="2">
        <v>88.848399999999998</v>
      </c>
      <c r="I1610" s="2" t="s">
        <v>46</v>
      </c>
    </row>
    <row r="1611" spans="1:9" x14ac:dyDescent="0.35">
      <c r="A1611" s="2" t="s">
        <v>875</v>
      </c>
      <c r="B1611" s="2">
        <v>130987500</v>
      </c>
      <c r="C1611" s="2" t="s">
        <v>53</v>
      </c>
      <c r="D1611" s="2" t="s">
        <v>91</v>
      </c>
      <c r="E1611" s="3">
        <v>43917</v>
      </c>
      <c r="F1611" s="3">
        <v>11044</v>
      </c>
      <c r="G1611" s="2">
        <v>0.125</v>
      </c>
      <c r="H1611" s="2">
        <v>86.509200000000007</v>
      </c>
      <c r="I1611" s="2">
        <v>100.648</v>
      </c>
    </row>
    <row r="1612" spans="1:9" x14ac:dyDescent="0.35">
      <c r="A1612" s="2" t="s">
        <v>389</v>
      </c>
      <c r="B1612" s="2">
        <v>561550000</v>
      </c>
      <c r="C1612" s="2" t="s">
        <v>15</v>
      </c>
      <c r="D1612" s="2" t="s">
        <v>35</v>
      </c>
      <c r="E1612" s="3">
        <v>43999</v>
      </c>
      <c r="F1612" s="3">
        <v>11857</v>
      </c>
      <c r="G1612" s="2">
        <v>0.625</v>
      </c>
      <c r="H1612" s="2">
        <v>83.020300000000006</v>
      </c>
      <c r="I1612" s="2">
        <v>99.793000000000006</v>
      </c>
    </row>
    <row r="1613" spans="1:9" x14ac:dyDescent="0.35">
      <c r="A1613" s="2" t="s">
        <v>876</v>
      </c>
      <c r="B1613" s="2">
        <v>300000000</v>
      </c>
      <c r="C1613" s="2" t="s">
        <v>23</v>
      </c>
      <c r="D1613" s="2" t="s">
        <v>122</v>
      </c>
      <c r="E1613" s="3">
        <v>44160</v>
      </c>
      <c r="F1613" s="2" t="s">
        <v>46</v>
      </c>
      <c r="G1613" s="2">
        <v>5.0999999999999996</v>
      </c>
      <c r="H1613" s="2">
        <v>120.9708</v>
      </c>
      <c r="I1613" s="2">
        <v>100</v>
      </c>
    </row>
    <row r="1614" spans="1:9" x14ac:dyDescent="0.35">
      <c r="A1614" s="2" t="s">
        <v>877</v>
      </c>
      <c r="B1614" s="2">
        <v>332925000</v>
      </c>
      <c r="C1614" s="2" t="s">
        <v>63</v>
      </c>
      <c r="D1614" s="2" t="s">
        <v>64</v>
      </c>
      <c r="E1614" s="3">
        <v>44162</v>
      </c>
      <c r="F1614" s="3">
        <v>12385</v>
      </c>
      <c r="G1614" s="2">
        <v>1.5</v>
      </c>
      <c r="H1614" s="2">
        <v>76.555800000000005</v>
      </c>
      <c r="I1614" s="2">
        <v>98.459000000000003</v>
      </c>
    </row>
    <row r="1615" spans="1:9" x14ac:dyDescent="0.35">
      <c r="A1615" s="2" t="s">
        <v>404</v>
      </c>
      <c r="B1615" s="2">
        <v>114120000</v>
      </c>
      <c r="C1615" s="2" t="s">
        <v>405</v>
      </c>
      <c r="D1615" s="2" t="s">
        <v>109</v>
      </c>
      <c r="E1615" s="3">
        <v>44211</v>
      </c>
      <c r="F1615" s="3">
        <v>46766</v>
      </c>
      <c r="G1615" s="2">
        <v>5.75</v>
      </c>
      <c r="H1615" s="2">
        <v>-142.15029999999999</v>
      </c>
      <c r="I1615" s="2">
        <v>91</v>
      </c>
    </row>
    <row r="1616" spans="1:9" x14ac:dyDescent="0.35">
      <c r="A1616" s="2" t="s">
        <v>878</v>
      </c>
      <c r="B1616" s="2">
        <v>104010000</v>
      </c>
      <c r="C1616" s="2" t="s">
        <v>193</v>
      </c>
      <c r="D1616" s="2" t="s">
        <v>194</v>
      </c>
      <c r="E1616" s="3">
        <v>44396</v>
      </c>
      <c r="F1616" s="3">
        <v>46953</v>
      </c>
      <c r="G1616" s="2">
        <v>2.85</v>
      </c>
      <c r="H1616" s="2">
        <v>103.2978</v>
      </c>
      <c r="I1616" s="2" t="s">
        <v>46</v>
      </c>
    </row>
    <row r="1617" spans="1:9" x14ac:dyDescent="0.35">
      <c r="A1617" s="2" t="s">
        <v>879</v>
      </c>
      <c r="B1617" s="2">
        <v>94576000</v>
      </c>
      <c r="C1617" s="2" t="s">
        <v>15</v>
      </c>
      <c r="D1617" s="2" t="s">
        <v>186</v>
      </c>
      <c r="E1617" s="3">
        <v>44453</v>
      </c>
      <c r="F1617" s="3">
        <v>46279</v>
      </c>
      <c r="G1617" s="2">
        <v>2.75</v>
      </c>
      <c r="H1617" s="2">
        <v>763.09450000000004</v>
      </c>
      <c r="I1617" s="2" t="s">
        <v>46</v>
      </c>
    </row>
    <row r="1618" spans="1:9" x14ac:dyDescent="0.35">
      <c r="A1618" s="2" t="s">
        <v>880</v>
      </c>
      <c r="B1618" s="2">
        <v>63372100</v>
      </c>
      <c r="C1618" s="2" t="s">
        <v>287</v>
      </c>
      <c r="D1618" s="2" t="s">
        <v>30</v>
      </c>
      <c r="E1618" s="3">
        <v>44460</v>
      </c>
      <c r="F1618" s="3">
        <v>46286</v>
      </c>
      <c r="G1618" s="2">
        <v>3.3050000000000002</v>
      </c>
      <c r="H1618" s="2" t="s">
        <v>51</v>
      </c>
      <c r="I1618" s="2">
        <v>100</v>
      </c>
    </row>
    <row r="1619" spans="1:9" x14ac:dyDescent="0.35">
      <c r="A1619" s="2" t="s">
        <v>478</v>
      </c>
      <c r="B1619" s="2">
        <v>576400000</v>
      </c>
      <c r="C1619" s="2" t="s">
        <v>15</v>
      </c>
      <c r="D1619" s="2" t="s">
        <v>61</v>
      </c>
      <c r="E1619" s="3">
        <v>44481</v>
      </c>
      <c r="F1619" s="3">
        <v>47403</v>
      </c>
      <c r="G1619" s="2">
        <v>0.9</v>
      </c>
      <c r="H1619" s="2">
        <v>85.158600000000007</v>
      </c>
      <c r="I1619" s="2">
        <v>99.182000000000002</v>
      </c>
    </row>
    <row r="1620" spans="1:9" x14ac:dyDescent="0.35">
      <c r="A1620" s="2" t="s">
        <v>850</v>
      </c>
      <c r="B1620" s="2">
        <v>239800000</v>
      </c>
      <c r="C1620" s="2" t="s">
        <v>131</v>
      </c>
      <c r="D1620" s="2" t="s">
        <v>109</v>
      </c>
      <c r="E1620" s="3">
        <v>44489</v>
      </c>
      <c r="F1620" s="3">
        <v>46680</v>
      </c>
      <c r="G1620" s="2">
        <v>1.625</v>
      </c>
      <c r="H1620" s="2">
        <v>14.589499999999999</v>
      </c>
      <c r="I1620" s="2" t="s">
        <v>46</v>
      </c>
    </row>
    <row r="1621" spans="1:9" x14ac:dyDescent="0.35">
      <c r="A1621" s="2" t="s">
        <v>236</v>
      </c>
      <c r="B1621" s="2">
        <v>1091600000</v>
      </c>
      <c r="C1621" s="2" t="s">
        <v>15</v>
      </c>
      <c r="D1621" s="2" t="s">
        <v>69</v>
      </c>
      <c r="E1621" s="3">
        <v>44631</v>
      </c>
      <c r="F1621" s="3">
        <v>11759</v>
      </c>
      <c r="G1621" s="2">
        <v>1.375</v>
      </c>
      <c r="H1621" s="2">
        <v>59.420200000000001</v>
      </c>
      <c r="I1621" s="2">
        <v>99.573999999999998</v>
      </c>
    </row>
    <row r="1622" spans="1:9" x14ac:dyDescent="0.35">
      <c r="A1622" s="2" t="s">
        <v>331</v>
      </c>
      <c r="B1622" s="2">
        <v>141100000</v>
      </c>
      <c r="C1622" s="2" t="s">
        <v>193</v>
      </c>
      <c r="D1622" s="2" t="s">
        <v>194</v>
      </c>
      <c r="E1622" s="3">
        <v>44845</v>
      </c>
      <c r="F1622" s="3">
        <v>46854</v>
      </c>
      <c r="G1622" s="2">
        <v>5.82</v>
      </c>
      <c r="H1622" s="2">
        <v>47.516100000000002</v>
      </c>
      <c r="I1622" s="2">
        <v>100</v>
      </c>
    </row>
    <row r="1623" spans="1:9" x14ac:dyDescent="0.35">
      <c r="A1623" s="2" t="s">
        <v>727</v>
      </c>
      <c r="B1623" s="2">
        <v>587850000</v>
      </c>
      <c r="C1623" s="2" t="s">
        <v>15</v>
      </c>
      <c r="D1623" s="2" t="s">
        <v>35</v>
      </c>
      <c r="E1623" s="3">
        <v>45930</v>
      </c>
      <c r="F1623" s="3">
        <v>12327</v>
      </c>
      <c r="G1623" s="2">
        <v>3.875</v>
      </c>
      <c r="H1623" s="2">
        <v>122.8022</v>
      </c>
      <c r="I1623" s="2">
        <v>99.352999999999994</v>
      </c>
    </row>
    <row r="1624" spans="1:9" x14ac:dyDescent="0.35">
      <c r="A1624" s="2" t="s">
        <v>251</v>
      </c>
      <c r="B1624" s="2">
        <v>500000000</v>
      </c>
      <c r="C1624" s="2" t="s">
        <v>23</v>
      </c>
      <c r="D1624" s="2" t="s">
        <v>61</v>
      </c>
      <c r="E1624" s="3">
        <v>45833</v>
      </c>
      <c r="F1624" s="3">
        <v>12230</v>
      </c>
      <c r="G1624" s="2">
        <v>8.625</v>
      </c>
      <c r="H1624" s="2">
        <v>480.05739999999997</v>
      </c>
      <c r="I1624" s="2">
        <v>98.588999999999999</v>
      </c>
    </row>
    <row r="1625" spans="1:9" x14ac:dyDescent="0.35">
      <c r="A1625" s="2" t="s">
        <v>881</v>
      </c>
      <c r="B1625" s="2">
        <v>52103000</v>
      </c>
      <c r="C1625" s="2" t="s">
        <v>287</v>
      </c>
      <c r="D1625" s="2" t="s">
        <v>30</v>
      </c>
      <c r="E1625" s="3">
        <v>45807</v>
      </c>
      <c r="F1625" s="3">
        <v>47026</v>
      </c>
      <c r="G1625" s="2">
        <v>4.5110000000000001</v>
      </c>
      <c r="H1625" s="2" t="s">
        <v>51</v>
      </c>
      <c r="I1625" s="2">
        <v>100</v>
      </c>
    </row>
    <row r="1626" spans="1:9" x14ac:dyDescent="0.35">
      <c r="A1626" s="2" t="s">
        <v>155</v>
      </c>
      <c r="B1626" s="2">
        <v>314460000</v>
      </c>
      <c r="C1626" s="2" t="s">
        <v>276</v>
      </c>
      <c r="D1626" s="2" t="s">
        <v>116</v>
      </c>
      <c r="E1626" s="3">
        <v>45694</v>
      </c>
      <c r="F1626" s="3">
        <v>12821</v>
      </c>
      <c r="G1626" s="2">
        <v>4.5730000000000004</v>
      </c>
      <c r="H1626" s="2">
        <v>122.74720000000001</v>
      </c>
      <c r="I1626" s="2">
        <v>100</v>
      </c>
    </row>
    <row r="1627" spans="1:9" x14ac:dyDescent="0.35">
      <c r="A1627" s="2" t="s">
        <v>384</v>
      </c>
      <c r="B1627" s="2">
        <v>1038600000</v>
      </c>
      <c r="C1627" s="2" t="s">
        <v>15</v>
      </c>
      <c r="D1627" s="2" t="s">
        <v>32</v>
      </c>
      <c r="E1627" s="3">
        <v>45677</v>
      </c>
      <c r="F1627" s="3">
        <v>47046</v>
      </c>
      <c r="G1627" s="2">
        <v>2.625</v>
      </c>
      <c r="H1627" s="2">
        <v>23.259599999999999</v>
      </c>
      <c r="I1627" s="2">
        <v>99.757000000000005</v>
      </c>
    </row>
    <row r="1628" spans="1:9" x14ac:dyDescent="0.35">
      <c r="A1628" s="2" t="s">
        <v>456</v>
      </c>
      <c r="B1628" s="2">
        <v>542350000</v>
      </c>
      <c r="C1628" s="2" t="s">
        <v>15</v>
      </c>
      <c r="D1628" s="2" t="s">
        <v>16</v>
      </c>
      <c r="E1628" s="3">
        <v>45443</v>
      </c>
      <c r="F1628" s="3">
        <v>46660</v>
      </c>
      <c r="G1628" s="2">
        <v>4.125</v>
      </c>
      <c r="H1628" s="2">
        <v>45.710500000000003</v>
      </c>
      <c r="I1628" s="2">
        <v>99.941999999999993</v>
      </c>
    </row>
    <row r="1629" spans="1:9" x14ac:dyDescent="0.35">
      <c r="A1629" s="2" t="s">
        <v>882</v>
      </c>
      <c r="B1629" s="2">
        <v>500000000</v>
      </c>
      <c r="C1629" s="2" t="s">
        <v>23</v>
      </c>
      <c r="D1629" s="2" t="s">
        <v>43</v>
      </c>
      <c r="E1629" s="3">
        <v>45314</v>
      </c>
      <c r="F1629" s="3">
        <v>46410</v>
      </c>
      <c r="G1629" s="2">
        <v>4.875</v>
      </c>
      <c r="H1629" s="2">
        <v>59.315600000000003</v>
      </c>
      <c r="I1629" s="2">
        <v>99.658000000000001</v>
      </c>
    </row>
    <row r="1630" spans="1:9" x14ac:dyDescent="0.35">
      <c r="A1630" s="2" t="s">
        <v>883</v>
      </c>
      <c r="B1630" s="2">
        <v>1919565000</v>
      </c>
      <c r="C1630" s="2" t="s">
        <v>49</v>
      </c>
      <c r="D1630" s="2" t="s">
        <v>228</v>
      </c>
      <c r="E1630" s="3">
        <v>45324</v>
      </c>
      <c r="F1630" s="3">
        <v>12452</v>
      </c>
      <c r="G1630" s="2">
        <v>4.75</v>
      </c>
      <c r="H1630" s="2">
        <v>36.5749</v>
      </c>
      <c r="I1630" s="2">
        <v>99.646000000000001</v>
      </c>
    </row>
    <row r="1631" spans="1:9" x14ac:dyDescent="0.35">
      <c r="A1631" s="2" t="s">
        <v>615</v>
      </c>
      <c r="B1631" s="2">
        <v>600000000</v>
      </c>
      <c r="C1631" s="2" t="s">
        <v>23</v>
      </c>
      <c r="D1631" s="2" t="s">
        <v>43</v>
      </c>
      <c r="E1631" s="3">
        <v>45330</v>
      </c>
      <c r="F1631" s="3">
        <v>11362</v>
      </c>
      <c r="G1631" s="2">
        <v>4.75</v>
      </c>
      <c r="H1631" s="2">
        <v>38.844999999999999</v>
      </c>
      <c r="I1631" s="2">
        <v>99.9</v>
      </c>
    </row>
    <row r="1632" spans="1:9" x14ac:dyDescent="0.35">
      <c r="A1632" s="2" t="s">
        <v>511</v>
      </c>
      <c r="B1632" s="2">
        <v>806700000</v>
      </c>
      <c r="C1632" s="2" t="s">
        <v>15</v>
      </c>
      <c r="D1632" s="2" t="s">
        <v>32</v>
      </c>
      <c r="E1632" s="3">
        <v>45070</v>
      </c>
      <c r="F1632" s="3">
        <v>11102</v>
      </c>
      <c r="G1632" s="2">
        <v>2.875</v>
      </c>
      <c r="H1632" s="2">
        <v>29.794599999999999</v>
      </c>
      <c r="I1632" s="2">
        <v>99.283000000000001</v>
      </c>
    </row>
    <row r="1633" spans="1:9" x14ac:dyDescent="0.35">
      <c r="A1633" s="2" t="s">
        <v>75</v>
      </c>
      <c r="B1633" s="2">
        <v>1082800000</v>
      </c>
      <c r="C1633" s="2" t="s">
        <v>15</v>
      </c>
      <c r="D1633" s="2" t="s">
        <v>35</v>
      </c>
      <c r="E1633" s="3">
        <v>45014</v>
      </c>
      <c r="F1633" s="3">
        <v>46110</v>
      </c>
      <c r="G1633" s="2">
        <v>3.875</v>
      </c>
      <c r="H1633" s="2">
        <v>25.805199999999999</v>
      </c>
      <c r="I1633" s="2">
        <v>99.756</v>
      </c>
    </row>
    <row r="1634" spans="1:9" x14ac:dyDescent="0.35">
      <c r="A1634" s="2" t="s">
        <v>203</v>
      </c>
      <c r="B1634" s="2">
        <v>650000000</v>
      </c>
      <c r="C1634" s="2" t="s">
        <v>23</v>
      </c>
      <c r="D1634" s="2" t="s">
        <v>43</v>
      </c>
      <c r="E1634" s="3">
        <v>44111</v>
      </c>
      <c r="F1634" s="3">
        <v>46827</v>
      </c>
      <c r="G1634" s="2">
        <v>1.55</v>
      </c>
      <c r="H1634" s="2">
        <v>46.171900000000001</v>
      </c>
      <c r="I1634" s="2">
        <v>99.909000000000006</v>
      </c>
    </row>
    <row r="1635" spans="1:9" x14ac:dyDescent="0.35">
      <c r="A1635" s="2" t="s">
        <v>511</v>
      </c>
      <c r="B1635" s="2">
        <v>557050000</v>
      </c>
      <c r="C1635" s="2" t="s">
        <v>15</v>
      </c>
      <c r="D1635" s="2" t="s">
        <v>32</v>
      </c>
      <c r="E1635" s="3">
        <v>43773</v>
      </c>
      <c r="F1635" s="3">
        <v>47427</v>
      </c>
      <c r="G1635" s="2">
        <v>0.5</v>
      </c>
      <c r="H1635" s="2">
        <v>56.315100000000001</v>
      </c>
      <c r="I1635" s="2">
        <v>99.156999999999996</v>
      </c>
    </row>
    <row r="1636" spans="1:9" x14ac:dyDescent="0.35">
      <c r="A1636" s="2" t="s">
        <v>884</v>
      </c>
      <c r="B1636" s="2">
        <v>285285000</v>
      </c>
      <c r="C1636" s="2" t="s">
        <v>53</v>
      </c>
      <c r="D1636" s="2" t="s">
        <v>54</v>
      </c>
      <c r="E1636" s="3">
        <v>43797</v>
      </c>
      <c r="F1636" s="3">
        <v>11837</v>
      </c>
      <c r="G1636" s="2">
        <v>0.125</v>
      </c>
      <c r="H1636" s="2">
        <v>28.4968</v>
      </c>
      <c r="I1636" s="2">
        <v>100.264</v>
      </c>
    </row>
    <row r="1637" spans="1:9" x14ac:dyDescent="0.35">
      <c r="A1637" s="2" t="s">
        <v>885</v>
      </c>
      <c r="B1637" s="2">
        <v>825000000</v>
      </c>
      <c r="C1637" s="2" t="s">
        <v>15</v>
      </c>
      <c r="D1637" s="2" t="s">
        <v>116</v>
      </c>
      <c r="E1637" s="3">
        <v>43796</v>
      </c>
      <c r="F1637" s="3">
        <v>18471</v>
      </c>
      <c r="G1637" s="2">
        <v>2</v>
      </c>
      <c r="H1637" s="2">
        <v>119.8009</v>
      </c>
      <c r="I1637" s="2">
        <v>99.085999999999999</v>
      </c>
    </row>
    <row r="1638" spans="1:9" x14ac:dyDescent="0.35">
      <c r="A1638" s="2" t="s">
        <v>854</v>
      </c>
      <c r="B1638" s="2">
        <v>351990000</v>
      </c>
      <c r="C1638" s="2" t="s">
        <v>15</v>
      </c>
      <c r="D1638" s="2" t="s">
        <v>292</v>
      </c>
      <c r="E1638" s="3">
        <v>43291</v>
      </c>
      <c r="F1638" s="3">
        <v>46944</v>
      </c>
      <c r="G1638" s="2">
        <v>1.875</v>
      </c>
      <c r="H1638" s="2">
        <v>98.650899999999993</v>
      </c>
      <c r="I1638" s="2">
        <v>98.29</v>
      </c>
    </row>
    <row r="1639" spans="1:9" x14ac:dyDescent="0.35">
      <c r="A1639" s="2" t="s">
        <v>792</v>
      </c>
      <c r="B1639" s="2">
        <v>900000000</v>
      </c>
      <c r="C1639" s="2" t="s">
        <v>23</v>
      </c>
      <c r="D1639" s="2" t="s">
        <v>43</v>
      </c>
      <c r="E1639" s="3">
        <v>43474</v>
      </c>
      <c r="F1639" s="3">
        <v>18094</v>
      </c>
      <c r="G1639" s="2">
        <v>4.25</v>
      </c>
      <c r="H1639" s="2">
        <v>81.009</v>
      </c>
      <c r="I1639" s="2">
        <v>99.39</v>
      </c>
    </row>
    <row r="1640" spans="1:9" x14ac:dyDescent="0.35">
      <c r="A1640" s="2" t="s">
        <v>665</v>
      </c>
      <c r="B1640" s="2">
        <v>1000000000</v>
      </c>
      <c r="C1640" s="2" t="s">
        <v>23</v>
      </c>
      <c r="D1640" s="2" t="s">
        <v>43</v>
      </c>
      <c r="E1640" s="3">
        <v>43921</v>
      </c>
      <c r="F1640" s="3">
        <v>18354</v>
      </c>
      <c r="G1640" s="2">
        <v>3.95</v>
      </c>
      <c r="H1640" s="2">
        <v>76.509100000000004</v>
      </c>
      <c r="I1640" s="2">
        <v>99.337999999999994</v>
      </c>
    </row>
    <row r="1641" spans="1:9" x14ac:dyDescent="0.35">
      <c r="A1641" s="2" t="s">
        <v>48</v>
      </c>
      <c r="B1641" s="2">
        <v>7041000000</v>
      </c>
      <c r="C1641" s="2" t="s">
        <v>15</v>
      </c>
      <c r="D1641" s="2" t="s">
        <v>32</v>
      </c>
      <c r="E1641" s="3">
        <v>44040</v>
      </c>
      <c r="F1641" s="3">
        <v>47011</v>
      </c>
      <c r="G1641" s="2">
        <v>0</v>
      </c>
      <c r="H1641" s="2">
        <v>13.9595</v>
      </c>
      <c r="I1641" s="2">
        <v>103.407</v>
      </c>
    </row>
    <row r="1642" spans="1:9" x14ac:dyDescent="0.35">
      <c r="A1642" s="2" t="s">
        <v>821</v>
      </c>
      <c r="B1642" s="2">
        <v>750000000</v>
      </c>
      <c r="C1642" s="2" t="s">
        <v>23</v>
      </c>
      <c r="D1642" s="2" t="s">
        <v>43</v>
      </c>
      <c r="E1642" s="3">
        <v>44063</v>
      </c>
      <c r="F1642" s="3">
        <v>11216</v>
      </c>
      <c r="G1642" s="2">
        <v>3.5</v>
      </c>
      <c r="H1642" s="2">
        <v>89.234499999999997</v>
      </c>
      <c r="I1642" s="2">
        <v>98.701999999999998</v>
      </c>
    </row>
    <row r="1643" spans="1:9" x14ac:dyDescent="0.35">
      <c r="A1643" s="2" t="s">
        <v>97</v>
      </c>
      <c r="B1643" s="2">
        <v>901425000</v>
      </c>
      <c r="C1643" s="2" t="s">
        <v>15</v>
      </c>
      <c r="D1643" s="2" t="s">
        <v>98</v>
      </c>
      <c r="E1643" s="3">
        <v>44229</v>
      </c>
      <c r="F1643" s="3">
        <v>29800</v>
      </c>
      <c r="G1643" s="2">
        <v>1.875</v>
      </c>
      <c r="H1643" s="2">
        <v>169.8715</v>
      </c>
      <c r="I1643" s="2">
        <v>99.617000000000004</v>
      </c>
    </row>
    <row r="1644" spans="1:9" x14ac:dyDescent="0.35">
      <c r="A1644" s="2" t="s">
        <v>447</v>
      </c>
      <c r="B1644" s="2">
        <v>590150000</v>
      </c>
      <c r="C1644" s="2" t="s">
        <v>15</v>
      </c>
      <c r="D1644" s="2" t="s">
        <v>186</v>
      </c>
      <c r="E1644" s="3">
        <v>44392</v>
      </c>
      <c r="F1644" s="3">
        <v>46583</v>
      </c>
      <c r="G1644" s="2">
        <v>0.375</v>
      </c>
      <c r="H1644" s="2">
        <v>47.772100000000002</v>
      </c>
      <c r="I1644" s="2">
        <v>99.698999999999998</v>
      </c>
    </row>
    <row r="1645" spans="1:9" x14ac:dyDescent="0.35">
      <c r="A1645" s="2" t="s">
        <v>355</v>
      </c>
      <c r="B1645" s="2">
        <v>887400000</v>
      </c>
      <c r="C1645" s="2" t="s">
        <v>15</v>
      </c>
      <c r="D1645" s="2" t="s">
        <v>35</v>
      </c>
      <c r="E1645" s="3">
        <v>44448</v>
      </c>
      <c r="F1645" s="3">
        <v>46274</v>
      </c>
      <c r="G1645" s="2">
        <v>0.25</v>
      </c>
      <c r="H1645" s="2">
        <v>34.986800000000002</v>
      </c>
      <c r="I1645" s="2">
        <v>99.926000000000002</v>
      </c>
    </row>
    <row r="1646" spans="1:9" x14ac:dyDescent="0.35">
      <c r="A1646" s="2" t="s">
        <v>886</v>
      </c>
      <c r="B1646" s="2">
        <v>300000000</v>
      </c>
      <c r="C1646" s="2" t="s">
        <v>23</v>
      </c>
      <c r="D1646" s="2" t="s">
        <v>94</v>
      </c>
      <c r="E1646" s="3">
        <v>44579</v>
      </c>
      <c r="F1646" s="3">
        <v>46405</v>
      </c>
      <c r="G1646" s="2">
        <v>2</v>
      </c>
      <c r="H1646" s="2">
        <v>38.716000000000001</v>
      </c>
      <c r="I1646" s="2">
        <v>99.905000000000001</v>
      </c>
    </row>
    <row r="1647" spans="1:9" x14ac:dyDescent="0.35">
      <c r="A1647" s="2" t="s">
        <v>149</v>
      </c>
      <c r="B1647" s="2">
        <v>1143800000</v>
      </c>
      <c r="C1647" s="2" t="s">
        <v>15</v>
      </c>
      <c r="D1647" s="2" t="s">
        <v>30</v>
      </c>
      <c r="E1647" s="3">
        <v>44601</v>
      </c>
      <c r="F1647" s="3">
        <v>46608</v>
      </c>
      <c r="G1647" s="2">
        <v>0.75</v>
      </c>
      <c r="H1647" s="2">
        <v>45.564</v>
      </c>
      <c r="I1647" s="2">
        <v>99.551000000000002</v>
      </c>
    </row>
    <row r="1648" spans="1:9" x14ac:dyDescent="0.35">
      <c r="A1648" s="2" t="s">
        <v>887</v>
      </c>
      <c r="B1648" s="2">
        <v>350000000</v>
      </c>
      <c r="C1648" s="2" t="s">
        <v>23</v>
      </c>
      <c r="D1648" s="2" t="s">
        <v>64</v>
      </c>
      <c r="E1648" s="3">
        <v>44658</v>
      </c>
      <c r="F1648" s="3">
        <v>46484</v>
      </c>
      <c r="G1648" s="2">
        <v>3.25</v>
      </c>
      <c r="H1648" s="2">
        <v>29.0884</v>
      </c>
      <c r="I1648" s="2">
        <v>99.528999999999996</v>
      </c>
    </row>
    <row r="1649" spans="1:9" x14ac:dyDescent="0.35">
      <c r="A1649" s="2" t="s">
        <v>108</v>
      </c>
      <c r="B1649" s="2">
        <v>128161000</v>
      </c>
      <c r="C1649" s="2" t="s">
        <v>445</v>
      </c>
      <c r="D1649" s="2" t="s">
        <v>109</v>
      </c>
      <c r="E1649" s="3">
        <v>45849</v>
      </c>
      <c r="F1649" s="3">
        <v>12976</v>
      </c>
      <c r="G1649" s="2">
        <v>6.5</v>
      </c>
      <c r="H1649" s="2">
        <v>36.711500000000001</v>
      </c>
      <c r="I1649" s="2">
        <v>100</v>
      </c>
    </row>
    <row r="1650" spans="1:9" x14ac:dyDescent="0.35">
      <c r="A1650" s="2" t="s">
        <v>888</v>
      </c>
      <c r="B1650" s="2">
        <v>1143300000</v>
      </c>
      <c r="C1650" s="2" t="s">
        <v>15</v>
      </c>
      <c r="D1650" s="2" t="s">
        <v>263</v>
      </c>
      <c r="E1650" s="3">
        <v>45812</v>
      </c>
      <c r="F1650" s="3">
        <v>11661</v>
      </c>
      <c r="G1650" s="2">
        <v>2.85</v>
      </c>
      <c r="H1650" s="2">
        <v>43.4114</v>
      </c>
      <c r="I1650" s="2">
        <v>99.84</v>
      </c>
    </row>
    <row r="1651" spans="1:9" x14ac:dyDescent="0.35">
      <c r="A1651" s="2" t="s">
        <v>48</v>
      </c>
      <c r="B1651" s="2">
        <v>5557500000</v>
      </c>
      <c r="C1651" s="2" t="s">
        <v>15</v>
      </c>
      <c r="D1651" s="2" t="s">
        <v>32</v>
      </c>
      <c r="E1651" s="3">
        <v>45532</v>
      </c>
      <c r="F1651" s="3">
        <v>47395</v>
      </c>
      <c r="G1651" s="2">
        <v>2.375</v>
      </c>
      <c r="H1651" s="2">
        <v>12.3226</v>
      </c>
      <c r="I1651" s="2">
        <v>99.632999999999996</v>
      </c>
    </row>
    <row r="1652" spans="1:9" x14ac:dyDescent="0.35">
      <c r="A1652" s="2" t="s">
        <v>889</v>
      </c>
      <c r="B1652" s="2">
        <v>673200000</v>
      </c>
      <c r="C1652" s="2" t="s">
        <v>49</v>
      </c>
      <c r="D1652" s="2" t="s">
        <v>263</v>
      </c>
      <c r="E1652" s="3">
        <v>45540</v>
      </c>
      <c r="F1652" s="3">
        <v>11571</v>
      </c>
      <c r="G1652" s="2">
        <v>4.5</v>
      </c>
      <c r="H1652" s="2">
        <v>53.0184</v>
      </c>
      <c r="I1652" s="2">
        <v>99.917000000000002</v>
      </c>
    </row>
    <row r="1653" spans="1:9" x14ac:dyDescent="0.35">
      <c r="A1653" s="2" t="s">
        <v>890</v>
      </c>
      <c r="B1653" s="2">
        <v>667140000</v>
      </c>
      <c r="C1653" s="2" t="s">
        <v>15</v>
      </c>
      <c r="D1653" s="2" t="s">
        <v>228</v>
      </c>
      <c r="E1653" s="3">
        <v>45552</v>
      </c>
      <c r="F1653" s="3">
        <v>47378</v>
      </c>
      <c r="G1653" s="2">
        <v>3.202</v>
      </c>
      <c r="H1653" s="2">
        <v>56.993099999999998</v>
      </c>
      <c r="I1653" s="2">
        <v>100</v>
      </c>
    </row>
    <row r="1654" spans="1:9" x14ac:dyDescent="0.35">
      <c r="A1654" s="2" t="s">
        <v>891</v>
      </c>
      <c r="B1654" s="2">
        <v>276350000</v>
      </c>
      <c r="C1654" s="2" t="s">
        <v>15</v>
      </c>
      <c r="D1654" s="2" t="s">
        <v>16</v>
      </c>
      <c r="E1654" s="3">
        <v>45566</v>
      </c>
      <c r="F1654" s="3">
        <v>11232</v>
      </c>
      <c r="G1654" s="2">
        <v>4.125</v>
      </c>
      <c r="H1654" s="2">
        <v>91.383700000000005</v>
      </c>
      <c r="I1654" s="2">
        <v>99.863</v>
      </c>
    </row>
    <row r="1655" spans="1:9" x14ac:dyDescent="0.35">
      <c r="A1655" s="2" t="s">
        <v>503</v>
      </c>
      <c r="B1655" s="2">
        <v>324540000</v>
      </c>
      <c r="C1655" s="2" t="s">
        <v>15</v>
      </c>
      <c r="D1655" s="2" t="s">
        <v>28</v>
      </c>
      <c r="E1655" s="3">
        <v>45435</v>
      </c>
      <c r="F1655" s="3">
        <v>11101</v>
      </c>
      <c r="G1655" s="2">
        <v>5.15</v>
      </c>
      <c r="H1655" s="2">
        <v>126.9376</v>
      </c>
      <c r="I1655" s="2">
        <v>100</v>
      </c>
    </row>
    <row r="1656" spans="1:9" x14ac:dyDescent="0.35">
      <c r="A1656" s="2" t="s">
        <v>892</v>
      </c>
      <c r="B1656" s="2">
        <v>750000000</v>
      </c>
      <c r="C1656" s="2" t="s">
        <v>23</v>
      </c>
      <c r="D1656" s="2" t="s">
        <v>16</v>
      </c>
      <c r="E1656" s="3">
        <v>45231</v>
      </c>
      <c r="F1656" s="3">
        <v>46692</v>
      </c>
      <c r="G1656" s="2">
        <v>5.125</v>
      </c>
      <c r="H1656" s="2">
        <v>9.1895000000000007</v>
      </c>
      <c r="I1656" s="2">
        <v>99.894999999999996</v>
      </c>
    </row>
    <row r="1657" spans="1:9" x14ac:dyDescent="0.35">
      <c r="A1657" s="2" t="s">
        <v>792</v>
      </c>
      <c r="B1657" s="2">
        <v>350000000</v>
      </c>
      <c r="C1657" s="2" t="s">
        <v>23</v>
      </c>
      <c r="D1657" s="2" t="s">
        <v>43</v>
      </c>
      <c r="E1657" s="3">
        <v>45176</v>
      </c>
      <c r="F1657" s="3">
        <v>12434</v>
      </c>
      <c r="G1657" s="2">
        <v>5.35</v>
      </c>
      <c r="H1657" s="2">
        <v>49.102899999999998</v>
      </c>
      <c r="I1657" s="2">
        <v>99.866</v>
      </c>
    </row>
    <row r="1658" spans="1:9" x14ac:dyDescent="0.35">
      <c r="A1658" s="2" t="s">
        <v>893</v>
      </c>
      <c r="B1658" s="2">
        <v>600000000</v>
      </c>
      <c r="C1658" s="2" t="s">
        <v>23</v>
      </c>
      <c r="D1658" s="2" t="s">
        <v>94</v>
      </c>
      <c r="E1658" s="3">
        <v>45183</v>
      </c>
      <c r="F1658" s="3">
        <v>46279</v>
      </c>
      <c r="G1658" s="2">
        <v>4.2845700000000004</v>
      </c>
      <c r="H1658" s="2" t="s">
        <v>51</v>
      </c>
      <c r="I1658" s="2">
        <v>100</v>
      </c>
    </row>
    <row r="1659" spans="1:9" x14ac:dyDescent="0.35">
      <c r="A1659" s="2" t="s">
        <v>145</v>
      </c>
      <c r="B1659" s="2">
        <v>98091000</v>
      </c>
      <c r="C1659" s="2" t="s">
        <v>93</v>
      </c>
      <c r="D1659" s="2" t="s">
        <v>146</v>
      </c>
      <c r="E1659" s="3">
        <v>45132</v>
      </c>
      <c r="F1659" s="3">
        <v>46959</v>
      </c>
      <c r="G1659" s="2">
        <v>3.55</v>
      </c>
      <c r="H1659" s="2">
        <v>101.672</v>
      </c>
      <c r="I1659" s="2">
        <v>100</v>
      </c>
    </row>
    <row r="1660" spans="1:9" x14ac:dyDescent="0.35">
      <c r="A1660" s="2" t="s">
        <v>507</v>
      </c>
      <c r="B1660" s="2">
        <v>537400000</v>
      </c>
      <c r="C1660" s="2" t="s">
        <v>15</v>
      </c>
      <c r="D1660" s="2" t="s">
        <v>186</v>
      </c>
      <c r="E1660" s="3">
        <v>45086</v>
      </c>
      <c r="F1660" s="3">
        <v>12214</v>
      </c>
      <c r="G1660" s="2">
        <v>3.5</v>
      </c>
      <c r="H1660" s="2">
        <v>73.439800000000005</v>
      </c>
      <c r="I1660" s="2">
        <v>99.519000000000005</v>
      </c>
    </row>
    <row r="1661" spans="1:9" x14ac:dyDescent="0.35">
      <c r="A1661" s="2" t="s">
        <v>429</v>
      </c>
      <c r="B1661" s="2">
        <v>1460125000</v>
      </c>
      <c r="C1661" s="2" t="s">
        <v>15</v>
      </c>
      <c r="D1661" s="2" t="s">
        <v>32</v>
      </c>
      <c r="E1661" s="3">
        <v>44097</v>
      </c>
      <c r="F1661" s="3">
        <v>15122</v>
      </c>
      <c r="G1661" s="2">
        <v>1.25</v>
      </c>
      <c r="H1661" s="2">
        <v>109.0658</v>
      </c>
      <c r="I1661" s="2">
        <v>98.846999999999994</v>
      </c>
    </row>
    <row r="1662" spans="1:9" x14ac:dyDescent="0.35">
      <c r="A1662" s="2" t="s">
        <v>48</v>
      </c>
      <c r="B1662" s="2">
        <v>4462800000</v>
      </c>
      <c r="C1662" s="2" t="s">
        <v>15</v>
      </c>
      <c r="D1662" s="2" t="s">
        <v>32</v>
      </c>
      <c r="E1662" s="3">
        <v>43607</v>
      </c>
      <c r="F1662" s="3">
        <v>46512</v>
      </c>
      <c r="G1662" s="2">
        <v>0.01</v>
      </c>
      <c r="H1662" s="2">
        <v>0.98570000000000002</v>
      </c>
      <c r="I1662" s="2">
        <v>99.825000000000003</v>
      </c>
    </row>
    <row r="1663" spans="1:9" x14ac:dyDescent="0.35">
      <c r="A1663" s="2" t="s">
        <v>894</v>
      </c>
      <c r="B1663" s="2">
        <v>116560000</v>
      </c>
      <c r="C1663" s="2" t="s">
        <v>15</v>
      </c>
      <c r="D1663" s="2" t="s">
        <v>455</v>
      </c>
      <c r="E1663" s="3">
        <v>44489</v>
      </c>
      <c r="F1663" s="3">
        <v>46407</v>
      </c>
      <c r="G1663" s="2">
        <v>0.5</v>
      </c>
      <c r="H1663" s="2">
        <v>162.9667</v>
      </c>
      <c r="I1663" s="2">
        <v>99.861000000000004</v>
      </c>
    </row>
    <row r="1664" spans="1:9" x14ac:dyDescent="0.35">
      <c r="A1664" s="2" t="s">
        <v>507</v>
      </c>
      <c r="B1664" s="2">
        <v>499900000</v>
      </c>
      <c r="C1664" s="2" t="s">
        <v>15</v>
      </c>
      <c r="D1664" s="2" t="s">
        <v>186</v>
      </c>
      <c r="E1664" s="3">
        <v>44817</v>
      </c>
      <c r="F1664" s="3">
        <v>47374</v>
      </c>
      <c r="G1664" s="2">
        <v>2.875</v>
      </c>
      <c r="H1664" s="2">
        <v>51.141399999999997</v>
      </c>
      <c r="I1664" s="2">
        <v>99.034999999999997</v>
      </c>
    </row>
    <row r="1665" spans="1:9" x14ac:dyDescent="0.35">
      <c r="A1665" s="2" t="s">
        <v>387</v>
      </c>
      <c r="B1665" s="2">
        <v>700500000</v>
      </c>
      <c r="C1665" s="2" t="s">
        <v>15</v>
      </c>
      <c r="D1665" s="2" t="s">
        <v>35</v>
      </c>
      <c r="E1665" s="3">
        <v>45903</v>
      </c>
      <c r="F1665" s="3">
        <v>13030</v>
      </c>
      <c r="G1665" s="2">
        <v>3.5</v>
      </c>
      <c r="H1665" s="2">
        <v>80.207599999999999</v>
      </c>
      <c r="I1665" s="2">
        <v>99.14</v>
      </c>
    </row>
    <row r="1666" spans="1:9" x14ac:dyDescent="0.35">
      <c r="A1666" s="2" t="s">
        <v>895</v>
      </c>
      <c r="B1666" s="2">
        <v>69690000</v>
      </c>
      <c r="C1666" s="2" t="s">
        <v>93</v>
      </c>
      <c r="D1666" s="2" t="s">
        <v>94</v>
      </c>
      <c r="E1666" s="3">
        <v>45833</v>
      </c>
      <c r="F1666" s="3">
        <v>46929</v>
      </c>
      <c r="G1666" s="2">
        <v>3.5</v>
      </c>
      <c r="H1666" s="2">
        <v>171.86259999999999</v>
      </c>
      <c r="I1666" s="2">
        <v>100</v>
      </c>
    </row>
    <row r="1667" spans="1:9" x14ac:dyDescent="0.35">
      <c r="A1667" s="2" t="s">
        <v>896</v>
      </c>
      <c r="B1667" s="2">
        <v>409950000</v>
      </c>
      <c r="C1667" s="2" t="s">
        <v>93</v>
      </c>
      <c r="D1667" s="2" t="s">
        <v>94</v>
      </c>
      <c r="E1667" s="3">
        <v>45757</v>
      </c>
      <c r="F1667" s="3">
        <v>46853</v>
      </c>
      <c r="G1667" s="2">
        <v>1.88</v>
      </c>
      <c r="H1667" s="2">
        <v>7.3574000000000002</v>
      </c>
      <c r="I1667" s="2">
        <v>100</v>
      </c>
    </row>
    <row r="1668" spans="1:9" x14ac:dyDescent="0.35">
      <c r="A1668" s="2" t="s">
        <v>897</v>
      </c>
      <c r="B1668" s="2">
        <v>318575000</v>
      </c>
      <c r="C1668" s="2" t="s">
        <v>63</v>
      </c>
      <c r="D1668" s="2" t="s">
        <v>64</v>
      </c>
      <c r="E1668" s="3">
        <v>45637</v>
      </c>
      <c r="F1668" s="3">
        <v>12034</v>
      </c>
      <c r="G1668" s="2">
        <v>5.75</v>
      </c>
      <c r="H1668" s="2">
        <v>107.0612</v>
      </c>
      <c r="I1668" s="2">
        <v>99.962000000000003</v>
      </c>
    </row>
    <row r="1669" spans="1:9" x14ac:dyDescent="0.35">
      <c r="A1669" s="2" t="s">
        <v>31</v>
      </c>
      <c r="B1669" s="2">
        <v>669960000</v>
      </c>
      <c r="C1669" s="2" t="s">
        <v>15</v>
      </c>
      <c r="D1669" s="2" t="s">
        <v>32</v>
      </c>
      <c r="E1669" s="3">
        <v>45531</v>
      </c>
      <c r="F1669" s="3">
        <v>14484</v>
      </c>
      <c r="G1669" s="2">
        <v>3.85</v>
      </c>
      <c r="H1669" s="2">
        <v>103.3944</v>
      </c>
      <c r="I1669" s="2">
        <v>98.299000000000007</v>
      </c>
    </row>
    <row r="1670" spans="1:9" x14ac:dyDescent="0.35">
      <c r="A1670" s="2" t="s">
        <v>898</v>
      </c>
      <c r="B1670" s="2">
        <v>335070000</v>
      </c>
      <c r="C1670" s="2" t="s">
        <v>15</v>
      </c>
      <c r="D1670" s="2" t="s">
        <v>32</v>
      </c>
      <c r="E1670" s="3">
        <v>45561</v>
      </c>
      <c r="F1670" s="3">
        <v>11592</v>
      </c>
      <c r="G1670" s="2">
        <v>2.75</v>
      </c>
      <c r="H1670" s="2">
        <v>49.892699999999998</v>
      </c>
      <c r="I1670" s="2">
        <v>99.447999999999993</v>
      </c>
    </row>
    <row r="1671" spans="1:9" x14ac:dyDescent="0.35">
      <c r="A1671" s="2" t="s">
        <v>899</v>
      </c>
      <c r="B1671" s="2">
        <v>652140000</v>
      </c>
      <c r="C1671" s="2" t="s">
        <v>15</v>
      </c>
      <c r="D1671" s="2" t="s">
        <v>194</v>
      </c>
      <c r="E1671" s="3">
        <v>45369</v>
      </c>
      <c r="F1671" s="3">
        <v>12496</v>
      </c>
      <c r="G1671" s="2">
        <v>3</v>
      </c>
      <c r="H1671" s="2">
        <v>63.5578</v>
      </c>
      <c r="I1671" s="2">
        <v>99.412999999999997</v>
      </c>
    </row>
    <row r="1672" spans="1:9" x14ac:dyDescent="0.35">
      <c r="A1672" s="2" t="s">
        <v>646</v>
      </c>
      <c r="B1672" s="2">
        <v>750000000</v>
      </c>
      <c r="C1672" s="2" t="s">
        <v>23</v>
      </c>
      <c r="D1672" s="2" t="s">
        <v>35</v>
      </c>
      <c r="E1672" s="3">
        <v>45372</v>
      </c>
      <c r="F1672" s="3">
        <v>11397</v>
      </c>
      <c r="G1672" s="2">
        <v>7.125</v>
      </c>
      <c r="H1672" s="2">
        <v>113.0883</v>
      </c>
      <c r="I1672" s="2">
        <v>100</v>
      </c>
    </row>
    <row r="1673" spans="1:9" x14ac:dyDescent="0.35">
      <c r="A1673" s="2" t="s">
        <v>108</v>
      </c>
      <c r="B1673" s="2">
        <v>189800000</v>
      </c>
      <c r="C1673" s="2" t="s">
        <v>131</v>
      </c>
      <c r="D1673" s="2" t="s">
        <v>109</v>
      </c>
      <c r="E1673" s="3">
        <v>45314</v>
      </c>
      <c r="F1673" s="3">
        <v>47322</v>
      </c>
      <c r="G1673" s="2">
        <v>3.625</v>
      </c>
      <c r="H1673" s="2">
        <v>12.291600000000001</v>
      </c>
      <c r="I1673" s="2">
        <v>99.659000000000006</v>
      </c>
    </row>
    <row r="1674" spans="1:9" x14ac:dyDescent="0.35">
      <c r="A1674" s="2" t="s">
        <v>792</v>
      </c>
      <c r="B1674" s="2">
        <v>1000000000</v>
      </c>
      <c r="C1674" s="2" t="s">
        <v>23</v>
      </c>
      <c r="D1674" s="2" t="s">
        <v>43</v>
      </c>
      <c r="E1674" s="3">
        <v>45176</v>
      </c>
      <c r="F1674" s="3">
        <v>19982</v>
      </c>
      <c r="G1674" s="2">
        <v>5.85</v>
      </c>
      <c r="H1674" s="2">
        <v>81.270300000000006</v>
      </c>
      <c r="I1674" s="2">
        <v>99.884</v>
      </c>
    </row>
    <row r="1675" spans="1:9" x14ac:dyDescent="0.35">
      <c r="A1675" s="2" t="s">
        <v>243</v>
      </c>
      <c r="B1675" s="2">
        <v>720330000</v>
      </c>
      <c r="C1675" s="2" t="s">
        <v>15</v>
      </c>
      <c r="D1675" s="2" t="s">
        <v>37</v>
      </c>
      <c r="E1675" s="3">
        <v>45131</v>
      </c>
      <c r="F1675" s="3">
        <v>12259</v>
      </c>
      <c r="G1675" s="2">
        <v>3.875</v>
      </c>
      <c r="H1675" s="2">
        <v>75.730400000000003</v>
      </c>
      <c r="I1675" s="2">
        <v>99.106999999999999</v>
      </c>
    </row>
    <row r="1676" spans="1:9" x14ac:dyDescent="0.35">
      <c r="A1676" s="2" t="s">
        <v>254</v>
      </c>
      <c r="B1676" s="2">
        <v>806025000</v>
      </c>
      <c r="C1676" s="2" t="s">
        <v>15</v>
      </c>
      <c r="D1676" s="2" t="s">
        <v>116</v>
      </c>
      <c r="E1676" s="3">
        <v>44937</v>
      </c>
      <c r="F1676" s="3">
        <v>15717</v>
      </c>
      <c r="G1676" s="2">
        <v>4.25</v>
      </c>
      <c r="H1676" s="2">
        <v>116.2099</v>
      </c>
      <c r="I1676" s="2">
        <v>98.552000000000007</v>
      </c>
    </row>
    <row r="1677" spans="1:9" x14ac:dyDescent="0.35">
      <c r="A1677" s="2" t="s">
        <v>900</v>
      </c>
      <c r="B1677" s="2">
        <v>81518400</v>
      </c>
      <c r="C1677" s="2" t="s">
        <v>15</v>
      </c>
      <c r="D1677" s="2" t="s">
        <v>292</v>
      </c>
      <c r="E1677" s="3">
        <v>43223</v>
      </c>
      <c r="F1677" s="3">
        <v>46876</v>
      </c>
      <c r="G1677" s="2">
        <v>1.2</v>
      </c>
      <c r="H1677" s="2">
        <v>52.258200000000002</v>
      </c>
      <c r="I1677" s="2" t="s">
        <v>46</v>
      </c>
    </row>
    <row r="1678" spans="1:9" x14ac:dyDescent="0.35">
      <c r="A1678" s="2" t="s">
        <v>605</v>
      </c>
      <c r="B1678" s="2">
        <v>1000000000</v>
      </c>
      <c r="C1678" s="2" t="s">
        <v>23</v>
      </c>
      <c r="D1678" s="2" t="s">
        <v>43</v>
      </c>
      <c r="E1678" s="3">
        <v>43432</v>
      </c>
      <c r="F1678" s="3">
        <v>47088</v>
      </c>
      <c r="G1678" s="2">
        <v>4.5</v>
      </c>
      <c r="H1678" s="2">
        <v>68.621300000000005</v>
      </c>
      <c r="I1678" s="2">
        <v>99.641000000000005</v>
      </c>
    </row>
    <row r="1679" spans="1:9" x14ac:dyDescent="0.35">
      <c r="A1679" s="2" t="s">
        <v>901</v>
      </c>
      <c r="B1679" s="2">
        <v>400000000</v>
      </c>
      <c r="C1679" s="2" t="s">
        <v>23</v>
      </c>
      <c r="D1679" s="2" t="s">
        <v>43</v>
      </c>
      <c r="E1679" s="3">
        <v>43916</v>
      </c>
      <c r="F1679" s="3">
        <v>11049</v>
      </c>
      <c r="G1679" s="2">
        <v>3.95</v>
      </c>
      <c r="H1679" s="2">
        <v>44.438800000000001</v>
      </c>
      <c r="I1679" s="2">
        <v>99.451999999999998</v>
      </c>
    </row>
    <row r="1680" spans="1:9" x14ac:dyDescent="0.35">
      <c r="A1680" s="2" t="s">
        <v>902</v>
      </c>
      <c r="B1680" s="2">
        <v>700000000</v>
      </c>
      <c r="C1680" s="2" t="s">
        <v>23</v>
      </c>
      <c r="D1680" s="2" t="s">
        <v>43</v>
      </c>
      <c r="E1680" s="3">
        <v>44040</v>
      </c>
      <c r="F1680" s="3">
        <v>46980</v>
      </c>
      <c r="G1680" s="2">
        <v>4.5</v>
      </c>
      <c r="H1680" s="2">
        <v>137.5316</v>
      </c>
      <c r="I1680" s="2">
        <v>100</v>
      </c>
    </row>
    <row r="1681" spans="1:9" x14ac:dyDescent="0.35">
      <c r="A1681" s="2" t="s">
        <v>621</v>
      </c>
      <c r="B1681" s="2">
        <v>481905000</v>
      </c>
      <c r="C1681" s="2" t="s">
        <v>53</v>
      </c>
      <c r="D1681" s="2" t="s">
        <v>18</v>
      </c>
      <c r="E1681" s="3">
        <v>44278</v>
      </c>
      <c r="F1681" s="2" t="s">
        <v>46</v>
      </c>
      <c r="G1681" s="2">
        <v>3.125</v>
      </c>
      <c r="H1681" s="2">
        <v>2226.1489999999999</v>
      </c>
      <c r="I1681" s="2">
        <v>100</v>
      </c>
    </row>
    <row r="1682" spans="1:9" x14ac:dyDescent="0.35">
      <c r="A1682" s="2" t="s">
        <v>493</v>
      </c>
      <c r="B1682" s="2">
        <v>342825000</v>
      </c>
      <c r="C1682" s="2" t="s">
        <v>63</v>
      </c>
      <c r="D1682" s="2" t="s">
        <v>64</v>
      </c>
      <c r="E1682" s="3">
        <v>44279</v>
      </c>
      <c r="F1682" s="3">
        <v>13233</v>
      </c>
      <c r="G1682" s="2">
        <v>2.125</v>
      </c>
      <c r="H1682" s="2">
        <v>68.240200000000002</v>
      </c>
      <c r="I1682" s="2">
        <v>99.51</v>
      </c>
    </row>
    <row r="1683" spans="1:9" x14ac:dyDescent="0.35">
      <c r="A1683" s="2" t="s">
        <v>171</v>
      </c>
      <c r="B1683" s="2">
        <v>1156100000</v>
      </c>
      <c r="C1683" s="2" t="s">
        <v>15</v>
      </c>
      <c r="D1683" s="2" t="s">
        <v>35</v>
      </c>
      <c r="E1683" s="3">
        <v>45971</v>
      </c>
      <c r="F1683" s="3">
        <v>11272</v>
      </c>
      <c r="G1683" s="2">
        <v>2.875</v>
      </c>
      <c r="H1683" s="2">
        <v>74.377099999999999</v>
      </c>
      <c r="I1683" s="2">
        <v>99.754000000000005</v>
      </c>
    </row>
    <row r="1684" spans="1:9" x14ac:dyDescent="0.35">
      <c r="A1684" s="2" t="s">
        <v>675</v>
      </c>
      <c r="B1684" s="2">
        <v>295020000</v>
      </c>
      <c r="C1684" s="2" t="s">
        <v>49</v>
      </c>
      <c r="D1684" s="2" t="s">
        <v>228</v>
      </c>
      <c r="E1684" s="3">
        <v>45957</v>
      </c>
      <c r="F1684" s="3">
        <v>11806</v>
      </c>
      <c r="G1684" s="2">
        <v>4.7140000000000004</v>
      </c>
      <c r="H1684" s="2">
        <v>96.271600000000007</v>
      </c>
      <c r="I1684" s="2">
        <v>100</v>
      </c>
    </row>
    <row r="1685" spans="1:9" x14ac:dyDescent="0.35">
      <c r="A1685" s="2" t="s">
        <v>222</v>
      </c>
      <c r="B1685" s="2">
        <v>496960000</v>
      </c>
      <c r="C1685" s="2" t="s">
        <v>63</v>
      </c>
      <c r="D1685" s="2" t="s">
        <v>30</v>
      </c>
      <c r="E1685" s="3">
        <v>45699</v>
      </c>
      <c r="F1685" s="3">
        <v>11242</v>
      </c>
      <c r="G1685" s="2">
        <v>4.875</v>
      </c>
      <c r="H1685" s="2">
        <v>65.828299999999999</v>
      </c>
      <c r="I1685" s="2">
        <v>99.644000000000005</v>
      </c>
    </row>
    <row r="1686" spans="1:9" x14ac:dyDescent="0.35">
      <c r="A1686" s="2" t="s">
        <v>613</v>
      </c>
      <c r="B1686" s="2">
        <v>170343000</v>
      </c>
      <c r="C1686" s="2" t="s">
        <v>49</v>
      </c>
      <c r="D1686" s="2" t="s">
        <v>194</v>
      </c>
      <c r="E1686" s="3">
        <v>45728</v>
      </c>
      <c r="F1686" s="3">
        <v>11760</v>
      </c>
      <c r="G1686" s="2">
        <v>4.9950000000000001</v>
      </c>
      <c r="H1686" s="2">
        <v>68.521600000000007</v>
      </c>
      <c r="I1686" s="2">
        <v>100</v>
      </c>
    </row>
    <row r="1687" spans="1:9" x14ac:dyDescent="0.35">
      <c r="A1687" s="2" t="s">
        <v>903</v>
      </c>
      <c r="B1687" s="2">
        <v>500000000</v>
      </c>
      <c r="C1687" s="2" t="s">
        <v>23</v>
      </c>
      <c r="D1687" s="2" t="s">
        <v>71</v>
      </c>
      <c r="E1687" s="3">
        <v>45545</v>
      </c>
      <c r="F1687" s="3">
        <v>46640</v>
      </c>
      <c r="G1687" s="2">
        <v>4.3</v>
      </c>
      <c r="H1687" s="2">
        <v>50.462899999999998</v>
      </c>
      <c r="I1687" s="2">
        <v>99.944000000000003</v>
      </c>
    </row>
    <row r="1688" spans="1:9" x14ac:dyDescent="0.35">
      <c r="A1688" s="2" t="s">
        <v>874</v>
      </c>
      <c r="B1688" s="2">
        <v>916440000</v>
      </c>
      <c r="C1688" s="2" t="s">
        <v>63</v>
      </c>
      <c r="D1688" s="2" t="s">
        <v>64</v>
      </c>
      <c r="E1688" s="3">
        <v>45547</v>
      </c>
      <c r="F1688" s="3">
        <v>16327</v>
      </c>
      <c r="G1688" s="2">
        <v>6.25</v>
      </c>
      <c r="H1688" s="2">
        <v>136.88919999999999</v>
      </c>
      <c r="I1688" s="2">
        <v>99.552999999999997</v>
      </c>
    </row>
    <row r="1689" spans="1:9" x14ac:dyDescent="0.35">
      <c r="A1689" s="2" t="s">
        <v>412</v>
      </c>
      <c r="B1689" s="2">
        <v>540500000</v>
      </c>
      <c r="C1689" s="2" t="s">
        <v>15</v>
      </c>
      <c r="D1689" s="2" t="s">
        <v>69</v>
      </c>
      <c r="E1689" s="3">
        <v>45482</v>
      </c>
      <c r="F1689" s="3">
        <v>11879</v>
      </c>
      <c r="G1689" s="2">
        <v>3.375</v>
      </c>
      <c r="H1689" s="2">
        <v>84.325999999999993</v>
      </c>
      <c r="I1689" s="2">
        <v>99.427999999999997</v>
      </c>
    </row>
    <row r="1690" spans="1:9" x14ac:dyDescent="0.35">
      <c r="A1690" s="2" t="s">
        <v>904</v>
      </c>
      <c r="B1690" s="2">
        <v>328230000</v>
      </c>
      <c r="C1690" s="2" t="s">
        <v>276</v>
      </c>
      <c r="D1690" s="2" t="s">
        <v>263</v>
      </c>
      <c r="E1690" s="3">
        <v>45435</v>
      </c>
      <c r="F1690" s="3">
        <v>12562</v>
      </c>
      <c r="G1690" s="2">
        <v>4.97</v>
      </c>
      <c r="H1690" s="2">
        <v>73.983699999999999</v>
      </c>
      <c r="I1690" s="2">
        <v>100</v>
      </c>
    </row>
    <row r="1691" spans="1:9" x14ac:dyDescent="0.35">
      <c r="A1691" s="2" t="s">
        <v>905</v>
      </c>
      <c r="B1691" s="2">
        <v>680000000</v>
      </c>
      <c r="C1691" s="2" t="s">
        <v>15</v>
      </c>
      <c r="D1691" s="2" t="s">
        <v>64</v>
      </c>
      <c r="E1691" s="3">
        <v>45398</v>
      </c>
      <c r="F1691" s="3">
        <v>12160</v>
      </c>
      <c r="G1691" s="2">
        <v>3.75</v>
      </c>
      <c r="H1691" s="2">
        <v>96.717600000000004</v>
      </c>
      <c r="I1691" s="2">
        <v>99.311000000000007</v>
      </c>
    </row>
    <row r="1692" spans="1:9" x14ac:dyDescent="0.35">
      <c r="A1692" s="2" t="s">
        <v>477</v>
      </c>
      <c r="B1692" s="2">
        <v>65261700</v>
      </c>
      <c r="C1692" s="2" t="s">
        <v>287</v>
      </c>
      <c r="D1692" s="2" t="s">
        <v>30</v>
      </c>
      <c r="E1692" s="3">
        <v>45384</v>
      </c>
      <c r="F1692" s="3">
        <v>46662</v>
      </c>
      <c r="G1692" s="2">
        <v>5.4109999999999996</v>
      </c>
      <c r="H1692" s="2" t="s">
        <v>51</v>
      </c>
      <c r="I1692" s="2">
        <v>100</v>
      </c>
    </row>
    <row r="1693" spans="1:9" x14ac:dyDescent="0.35">
      <c r="A1693" s="2" t="s">
        <v>906</v>
      </c>
      <c r="B1693" s="2">
        <v>806325000</v>
      </c>
      <c r="C1693" s="2" t="s">
        <v>15</v>
      </c>
      <c r="D1693" s="2" t="s">
        <v>26</v>
      </c>
      <c r="E1693" s="3">
        <v>45328</v>
      </c>
      <c r="F1693" s="3">
        <v>12456</v>
      </c>
      <c r="G1693" s="2">
        <v>3.125</v>
      </c>
      <c r="H1693" s="2">
        <v>51.567900000000002</v>
      </c>
      <c r="I1693" s="2">
        <v>99.248999999999995</v>
      </c>
    </row>
    <row r="1694" spans="1:9" x14ac:dyDescent="0.35">
      <c r="A1694" s="2" t="s">
        <v>733</v>
      </c>
      <c r="B1694" s="2">
        <v>816750000</v>
      </c>
      <c r="C1694" s="2" t="s">
        <v>15</v>
      </c>
      <c r="D1694" s="2" t="s">
        <v>26</v>
      </c>
      <c r="E1694" s="3">
        <v>45247</v>
      </c>
      <c r="F1694" s="3">
        <v>12375</v>
      </c>
      <c r="G1694" s="2">
        <v>4.125</v>
      </c>
      <c r="H1694" s="2">
        <v>78.759200000000007</v>
      </c>
      <c r="I1694" s="2">
        <v>99.525999999999996</v>
      </c>
    </row>
    <row r="1695" spans="1:9" x14ac:dyDescent="0.35">
      <c r="A1695" s="2" t="s">
        <v>409</v>
      </c>
      <c r="B1695" s="2">
        <v>183767500</v>
      </c>
      <c r="C1695" s="2" t="s">
        <v>53</v>
      </c>
      <c r="D1695" s="2" t="s">
        <v>91</v>
      </c>
      <c r="E1695" s="3">
        <v>44894</v>
      </c>
      <c r="F1695" s="3">
        <v>46720</v>
      </c>
      <c r="G1695" s="2">
        <v>2.9550000000000001</v>
      </c>
      <c r="H1695" s="2">
        <v>56.903300000000002</v>
      </c>
      <c r="I1695" s="2">
        <v>100</v>
      </c>
    </row>
    <row r="1696" spans="1:9" x14ac:dyDescent="0.35">
      <c r="A1696" s="2" t="s">
        <v>48</v>
      </c>
      <c r="B1696" s="2">
        <v>1139300000</v>
      </c>
      <c r="C1696" s="2" t="s">
        <v>15</v>
      </c>
      <c r="D1696" s="2" t="s">
        <v>32</v>
      </c>
      <c r="E1696" s="3">
        <v>43397</v>
      </c>
      <c r="F1696" s="3">
        <v>46293</v>
      </c>
      <c r="G1696" s="2">
        <v>0.5</v>
      </c>
      <c r="H1696" s="2">
        <v>6.6925999999999997</v>
      </c>
      <c r="I1696" s="2">
        <v>99.444000000000003</v>
      </c>
    </row>
    <row r="1697" spans="1:9" x14ac:dyDescent="0.35">
      <c r="A1697" s="2" t="s">
        <v>443</v>
      </c>
      <c r="B1697" s="2">
        <v>717240000</v>
      </c>
      <c r="C1697" s="2" t="s">
        <v>15</v>
      </c>
      <c r="D1697" s="2" t="s">
        <v>35</v>
      </c>
      <c r="E1697" s="3">
        <v>44165</v>
      </c>
      <c r="F1697" s="3">
        <v>12023</v>
      </c>
      <c r="G1697" s="2">
        <v>0.125</v>
      </c>
      <c r="H1697" s="2">
        <v>49.579599999999999</v>
      </c>
      <c r="I1697" s="2">
        <v>99.241</v>
      </c>
    </row>
    <row r="1698" spans="1:9" x14ac:dyDescent="0.35">
      <c r="A1698" s="2" t="s">
        <v>739</v>
      </c>
      <c r="B1698" s="2">
        <v>100315800</v>
      </c>
      <c r="C1698" s="2" t="s">
        <v>431</v>
      </c>
      <c r="D1698" s="2" t="s">
        <v>71</v>
      </c>
      <c r="E1698" s="3">
        <v>44287</v>
      </c>
      <c r="F1698" s="3">
        <v>11404</v>
      </c>
      <c r="G1698" s="2">
        <v>3.95</v>
      </c>
      <c r="H1698" s="2">
        <v>1010.4356</v>
      </c>
      <c r="I1698" s="2">
        <v>100</v>
      </c>
    </row>
    <row r="1699" spans="1:9" x14ac:dyDescent="0.35">
      <c r="A1699" s="2" t="s">
        <v>907</v>
      </c>
      <c r="B1699" s="2">
        <v>300000000</v>
      </c>
      <c r="C1699" s="2" t="s">
        <v>23</v>
      </c>
      <c r="D1699" s="2" t="s">
        <v>39</v>
      </c>
      <c r="E1699" s="3">
        <v>44320</v>
      </c>
      <c r="F1699" s="3">
        <v>46146</v>
      </c>
      <c r="G1699" s="2">
        <v>1.25</v>
      </c>
      <c r="H1699" s="2">
        <v>43.061999999999998</v>
      </c>
      <c r="I1699" s="2">
        <v>99.465000000000003</v>
      </c>
    </row>
    <row r="1700" spans="1:9" x14ac:dyDescent="0.35">
      <c r="A1700" s="2" t="s">
        <v>454</v>
      </c>
      <c r="B1700" s="2">
        <v>60780000</v>
      </c>
      <c r="C1700" s="2" t="s">
        <v>15</v>
      </c>
      <c r="D1700" s="2" t="s">
        <v>455</v>
      </c>
      <c r="E1700" s="3">
        <v>44333</v>
      </c>
      <c r="F1700" s="3">
        <v>46890</v>
      </c>
      <c r="G1700" s="2">
        <v>0.5</v>
      </c>
      <c r="H1700" s="2">
        <v>143.84569999999999</v>
      </c>
      <c r="I1700" s="2">
        <v>99.704999999999998</v>
      </c>
    </row>
    <row r="1701" spans="1:9" x14ac:dyDescent="0.35">
      <c r="A1701" s="2" t="s">
        <v>331</v>
      </c>
      <c r="B1701" s="2">
        <v>157545000</v>
      </c>
      <c r="C1701" s="2" t="s">
        <v>193</v>
      </c>
      <c r="D1701" s="2" t="s">
        <v>194</v>
      </c>
      <c r="E1701" s="3">
        <v>44519</v>
      </c>
      <c r="F1701" s="3">
        <v>18951</v>
      </c>
      <c r="G1701" s="2">
        <v>4.33</v>
      </c>
      <c r="H1701" s="2">
        <v>184.17429999999999</v>
      </c>
      <c r="I1701" s="2">
        <v>100</v>
      </c>
    </row>
    <row r="1702" spans="1:9" x14ac:dyDescent="0.35">
      <c r="A1702" s="2" t="s">
        <v>393</v>
      </c>
      <c r="B1702" s="2">
        <v>744675000</v>
      </c>
      <c r="C1702" s="2" t="s">
        <v>15</v>
      </c>
      <c r="D1702" s="2" t="s">
        <v>32</v>
      </c>
      <c r="E1702" s="3">
        <v>44809</v>
      </c>
      <c r="F1702" s="3">
        <v>11571</v>
      </c>
      <c r="G1702" s="2">
        <v>3.2789999999999999</v>
      </c>
      <c r="H1702" s="2">
        <v>74.526799999999994</v>
      </c>
      <c r="I1702" s="2">
        <v>100</v>
      </c>
    </row>
    <row r="1703" spans="1:9" x14ac:dyDescent="0.35">
      <c r="A1703" s="2" t="s">
        <v>707</v>
      </c>
      <c r="B1703" s="2">
        <v>650000000</v>
      </c>
      <c r="C1703" s="2" t="s">
        <v>23</v>
      </c>
      <c r="D1703" s="2" t="s">
        <v>43</v>
      </c>
      <c r="E1703" s="3">
        <v>44824</v>
      </c>
      <c r="F1703" s="3">
        <v>12069</v>
      </c>
      <c r="G1703" s="2">
        <v>4.625</v>
      </c>
      <c r="H1703" s="2">
        <v>32.244199999999999</v>
      </c>
      <c r="I1703" s="2">
        <v>99.665000000000006</v>
      </c>
    </row>
    <row r="1704" spans="1:9" x14ac:dyDescent="0.35">
      <c r="A1704" s="2" t="s">
        <v>908</v>
      </c>
      <c r="B1704" s="2">
        <v>78464250</v>
      </c>
      <c r="C1704" s="2" t="s">
        <v>287</v>
      </c>
      <c r="D1704" s="2" t="s">
        <v>30</v>
      </c>
      <c r="E1704" s="3">
        <v>45980</v>
      </c>
      <c r="F1704" s="3">
        <v>47257</v>
      </c>
      <c r="G1704" s="2">
        <v>4.4089999999999998</v>
      </c>
      <c r="H1704" s="2" t="s">
        <v>51</v>
      </c>
      <c r="I1704" s="2">
        <v>100</v>
      </c>
    </row>
    <row r="1705" spans="1:9" x14ac:dyDescent="0.35">
      <c r="A1705" s="2" t="s">
        <v>909</v>
      </c>
      <c r="B1705" s="2">
        <v>145580000</v>
      </c>
      <c r="C1705" s="2" t="s">
        <v>276</v>
      </c>
      <c r="D1705" s="2" t="s">
        <v>263</v>
      </c>
      <c r="E1705" s="3">
        <v>45833</v>
      </c>
      <c r="F1705" s="3">
        <v>12230</v>
      </c>
      <c r="G1705" s="2">
        <v>4.835</v>
      </c>
      <c r="H1705" s="2">
        <v>124.70820000000001</v>
      </c>
      <c r="I1705" s="2">
        <v>100</v>
      </c>
    </row>
    <row r="1706" spans="1:9" x14ac:dyDescent="0.35">
      <c r="A1706" s="2" t="s">
        <v>236</v>
      </c>
      <c r="B1706" s="2">
        <v>227570000</v>
      </c>
      <c r="C1706" s="2" t="s">
        <v>49</v>
      </c>
      <c r="D1706" s="2" t="s">
        <v>69</v>
      </c>
      <c r="E1706" s="3">
        <v>45624</v>
      </c>
      <c r="F1706" s="3">
        <v>11290</v>
      </c>
      <c r="G1706" s="2">
        <v>5.38</v>
      </c>
      <c r="H1706" s="2">
        <v>98.359099999999998</v>
      </c>
      <c r="I1706" s="2">
        <v>100</v>
      </c>
    </row>
    <row r="1707" spans="1:9" x14ac:dyDescent="0.35">
      <c r="A1707" s="2" t="s">
        <v>910</v>
      </c>
      <c r="B1707" s="2">
        <v>300000000</v>
      </c>
      <c r="C1707" s="2" t="s">
        <v>23</v>
      </c>
      <c r="D1707" s="2" t="s">
        <v>94</v>
      </c>
      <c r="E1707" s="3">
        <v>45594</v>
      </c>
      <c r="F1707" s="3">
        <v>46689</v>
      </c>
      <c r="G1707" s="2">
        <v>4.2476883460000003</v>
      </c>
      <c r="H1707" s="2" t="s">
        <v>51</v>
      </c>
      <c r="I1707" s="2">
        <v>100</v>
      </c>
    </row>
    <row r="1708" spans="1:9" x14ac:dyDescent="0.35">
      <c r="A1708" s="2" t="s">
        <v>911</v>
      </c>
      <c r="B1708" s="2">
        <v>869040000</v>
      </c>
      <c r="C1708" s="2" t="s">
        <v>15</v>
      </c>
      <c r="D1708" s="2" t="s">
        <v>26</v>
      </c>
      <c r="E1708" s="3">
        <v>45307</v>
      </c>
      <c r="F1708" s="3">
        <v>13165</v>
      </c>
      <c r="G1708" s="2">
        <v>3.75</v>
      </c>
      <c r="H1708" s="2">
        <v>87.481099999999998</v>
      </c>
      <c r="I1708" s="2">
        <v>99.695999999999998</v>
      </c>
    </row>
    <row r="1709" spans="1:9" x14ac:dyDescent="0.35">
      <c r="A1709" s="2" t="s">
        <v>324</v>
      </c>
      <c r="B1709" s="2">
        <v>545300000</v>
      </c>
      <c r="C1709" s="2" t="s">
        <v>15</v>
      </c>
      <c r="D1709" s="2" t="s">
        <v>79</v>
      </c>
      <c r="E1709" s="3">
        <v>45253</v>
      </c>
      <c r="F1709" s="3">
        <v>12473</v>
      </c>
      <c r="G1709" s="2">
        <v>4.875</v>
      </c>
      <c r="H1709" s="2">
        <v>78.581599999999995</v>
      </c>
      <c r="I1709" s="2">
        <v>99.817999999999998</v>
      </c>
    </row>
    <row r="1710" spans="1:9" x14ac:dyDescent="0.35">
      <c r="A1710" s="2" t="s">
        <v>519</v>
      </c>
      <c r="B1710" s="2">
        <v>591850000</v>
      </c>
      <c r="C1710" s="2" t="s">
        <v>15</v>
      </c>
      <c r="D1710" s="2" t="s">
        <v>69</v>
      </c>
      <c r="E1710" s="3">
        <v>44085</v>
      </c>
      <c r="F1710" s="3">
        <v>46457</v>
      </c>
      <c r="G1710" s="2">
        <v>1.125</v>
      </c>
      <c r="H1710" s="2">
        <v>30.715399999999999</v>
      </c>
      <c r="I1710" s="2">
        <v>99.826999999999998</v>
      </c>
    </row>
    <row r="1711" spans="1:9" x14ac:dyDescent="0.35">
      <c r="A1711" s="2" t="s">
        <v>841</v>
      </c>
      <c r="B1711" s="2">
        <v>500000000</v>
      </c>
      <c r="C1711" s="2" t="s">
        <v>23</v>
      </c>
      <c r="D1711" s="2" t="s">
        <v>43</v>
      </c>
      <c r="E1711" s="3">
        <v>43815</v>
      </c>
      <c r="F1711" s="3">
        <v>46433</v>
      </c>
      <c r="G1711" s="2">
        <v>2.7</v>
      </c>
      <c r="H1711" s="2">
        <v>32.712000000000003</v>
      </c>
      <c r="I1711" s="2">
        <v>99.893000000000001</v>
      </c>
    </row>
    <row r="1712" spans="1:9" x14ac:dyDescent="0.35">
      <c r="A1712" s="2" t="s">
        <v>786</v>
      </c>
      <c r="B1712" s="2">
        <v>1129100000</v>
      </c>
      <c r="C1712" s="2" t="s">
        <v>15</v>
      </c>
      <c r="D1712" s="2" t="s">
        <v>32</v>
      </c>
      <c r="E1712" s="3">
        <v>43987</v>
      </c>
      <c r="F1712" s="3">
        <v>46543</v>
      </c>
      <c r="G1712" s="2">
        <v>0.25</v>
      </c>
      <c r="H1712" s="2">
        <v>36.120100000000001</v>
      </c>
      <c r="I1712" s="2">
        <v>99.772000000000006</v>
      </c>
    </row>
    <row r="1713" spans="1:9" x14ac:dyDescent="0.35">
      <c r="A1713" s="2" t="s">
        <v>25</v>
      </c>
      <c r="B1713" s="2">
        <v>715320000</v>
      </c>
      <c r="C1713" s="2" t="s">
        <v>15</v>
      </c>
      <c r="D1713" s="2" t="s">
        <v>26</v>
      </c>
      <c r="E1713" s="3">
        <v>44294</v>
      </c>
      <c r="F1713" s="3">
        <v>47216</v>
      </c>
      <c r="G1713" s="2">
        <v>1.5</v>
      </c>
      <c r="H1713" s="2">
        <v>92.533000000000001</v>
      </c>
      <c r="I1713" s="2">
        <v>99.522000000000006</v>
      </c>
    </row>
    <row r="1714" spans="1:9" x14ac:dyDescent="0.35">
      <c r="A1714" s="2" t="s">
        <v>14</v>
      </c>
      <c r="B1714" s="2">
        <v>608800000</v>
      </c>
      <c r="C1714" s="2" t="s">
        <v>15</v>
      </c>
      <c r="D1714" s="2" t="s">
        <v>16</v>
      </c>
      <c r="E1714" s="3">
        <v>44356</v>
      </c>
      <c r="F1714" s="3">
        <v>47278</v>
      </c>
      <c r="G1714" s="2">
        <v>0.75</v>
      </c>
      <c r="H1714" s="2">
        <v>64.895300000000006</v>
      </c>
      <c r="I1714" s="2">
        <v>99.891000000000005</v>
      </c>
    </row>
    <row r="1715" spans="1:9" x14ac:dyDescent="0.35">
      <c r="A1715" s="2" t="s">
        <v>912</v>
      </c>
      <c r="B1715" s="2">
        <v>600000000</v>
      </c>
      <c r="C1715" s="2" t="s">
        <v>23</v>
      </c>
      <c r="D1715" s="2" t="s">
        <v>64</v>
      </c>
      <c r="E1715" s="3">
        <v>44403</v>
      </c>
      <c r="F1715" s="3">
        <v>11718</v>
      </c>
      <c r="G1715" s="2">
        <v>2.34</v>
      </c>
      <c r="H1715" s="2">
        <v>90.835499999999996</v>
      </c>
      <c r="I1715" s="2">
        <v>100</v>
      </c>
    </row>
    <row r="1716" spans="1:9" x14ac:dyDescent="0.35">
      <c r="A1716" s="2" t="s">
        <v>913</v>
      </c>
      <c r="B1716" s="2">
        <v>600000000</v>
      </c>
      <c r="C1716" s="2" t="s">
        <v>23</v>
      </c>
      <c r="D1716" s="2" t="s">
        <v>71</v>
      </c>
      <c r="E1716" s="3">
        <v>44509</v>
      </c>
      <c r="F1716" s="3">
        <v>46335</v>
      </c>
      <c r="G1716" s="2">
        <v>1.75</v>
      </c>
      <c r="H1716" s="2">
        <v>43.888100000000001</v>
      </c>
      <c r="I1716" s="2">
        <v>99.221999999999994</v>
      </c>
    </row>
    <row r="1717" spans="1:9" x14ac:dyDescent="0.35">
      <c r="A1717" s="2" t="s">
        <v>806</v>
      </c>
      <c r="B1717" s="2">
        <v>339850000</v>
      </c>
      <c r="C1717" s="2" t="s">
        <v>63</v>
      </c>
      <c r="D1717" s="2" t="s">
        <v>61</v>
      </c>
      <c r="E1717" s="3">
        <v>44614</v>
      </c>
      <c r="F1717" s="3">
        <v>15394</v>
      </c>
      <c r="G1717" s="2">
        <v>3</v>
      </c>
      <c r="H1717" s="2">
        <v>71.0398</v>
      </c>
      <c r="I1717" s="2">
        <v>99.456000000000003</v>
      </c>
    </row>
    <row r="1718" spans="1:9" x14ac:dyDescent="0.35">
      <c r="A1718" s="2" t="s">
        <v>914</v>
      </c>
      <c r="B1718" s="2">
        <v>326900000</v>
      </c>
      <c r="C1718" s="2" t="s">
        <v>63</v>
      </c>
      <c r="D1718" s="2" t="s">
        <v>64</v>
      </c>
      <c r="E1718" s="3">
        <v>44657</v>
      </c>
      <c r="F1718" s="3">
        <v>46483</v>
      </c>
      <c r="G1718" s="2">
        <v>6</v>
      </c>
      <c r="H1718" s="2">
        <v>34.367100000000001</v>
      </c>
      <c r="I1718" s="2">
        <v>100</v>
      </c>
    </row>
    <row r="1719" spans="1:9" x14ac:dyDescent="0.35">
      <c r="A1719" s="2" t="s">
        <v>211</v>
      </c>
      <c r="B1719" s="2">
        <v>300000000</v>
      </c>
      <c r="C1719" s="2" t="s">
        <v>23</v>
      </c>
      <c r="D1719" s="2" t="s">
        <v>146</v>
      </c>
      <c r="E1719" s="3">
        <v>45973</v>
      </c>
      <c r="F1719" s="3">
        <v>47069</v>
      </c>
      <c r="G1719" s="2">
        <v>3.625</v>
      </c>
      <c r="H1719" s="2">
        <v>0.44159999999999999</v>
      </c>
      <c r="I1719" s="2">
        <v>99.977000000000004</v>
      </c>
    </row>
    <row r="1720" spans="1:9" x14ac:dyDescent="0.35">
      <c r="A1720" s="2" t="s">
        <v>915</v>
      </c>
      <c r="B1720" s="2">
        <v>94860000</v>
      </c>
      <c r="C1720" s="2" t="s">
        <v>684</v>
      </c>
      <c r="D1720" s="2" t="s">
        <v>169</v>
      </c>
      <c r="E1720" s="3">
        <v>46043</v>
      </c>
      <c r="F1720" s="3">
        <v>13170</v>
      </c>
      <c r="G1720" s="2">
        <v>2.2280000000000002</v>
      </c>
      <c r="H1720" s="2">
        <v>12.2</v>
      </c>
      <c r="I1720" s="2">
        <v>100</v>
      </c>
    </row>
    <row r="1721" spans="1:9" x14ac:dyDescent="0.35">
      <c r="A1721" s="2" t="s">
        <v>542</v>
      </c>
      <c r="B1721" s="2">
        <v>142473500</v>
      </c>
      <c r="C1721" s="2" t="s">
        <v>53</v>
      </c>
      <c r="D1721" s="2" t="s">
        <v>109</v>
      </c>
      <c r="E1721" s="3">
        <v>45876</v>
      </c>
      <c r="F1721" s="3">
        <v>13003</v>
      </c>
      <c r="G1721" s="2">
        <v>0.76</v>
      </c>
      <c r="H1721" s="2">
        <v>39.2654</v>
      </c>
      <c r="I1721" s="2">
        <v>100</v>
      </c>
    </row>
    <row r="1722" spans="1:9" x14ac:dyDescent="0.35">
      <c r="A1722" s="2" t="s">
        <v>843</v>
      </c>
      <c r="B1722" s="2">
        <v>453640000</v>
      </c>
      <c r="C1722" s="2" t="s">
        <v>15</v>
      </c>
      <c r="D1722" s="2" t="s">
        <v>109</v>
      </c>
      <c r="E1722" s="3">
        <v>45798</v>
      </c>
      <c r="F1722" s="3">
        <v>14752</v>
      </c>
      <c r="G1722" s="2">
        <v>3.375</v>
      </c>
      <c r="H1722" s="2">
        <v>46.686</v>
      </c>
      <c r="I1722" s="2">
        <v>98.891999999999996</v>
      </c>
    </row>
    <row r="1723" spans="1:9" x14ac:dyDescent="0.35">
      <c r="A1723" s="2" t="s">
        <v>916</v>
      </c>
      <c r="B1723" s="2">
        <v>270960000</v>
      </c>
      <c r="C1723" s="2" t="s">
        <v>684</v>
      </c>
      <c r="D1723" s="2" t="s">
        <v>169</v>
      </c>
      <c r="E1723" s="3">
        <v>45729</v>
      </c>
      <c r="F1723" s="3">
        <v>21987</v>
      </c>
      <c r="G1723" s="2">
        <v>2.2080000000000002</v>
      </c>
      <c r="H1723" s="2">
        <v>100.5</v>
      </c>
      <c r="I1723" s="2">
        <v>100</v>
      </c>
    </row>
    <row r="1724" spans="1:9" x14ac:dyDescent="0.35">
      <c r="A1724" s="2" t="s">
        <v>791</v>
      </c>
      <c r="B1724" s="2">
        <v>1085000000</v>
      </c>
      <c r="C1724" s="2" t="s">
        <v>15</v>
      </c>
      <c r="D1724" s="2" t="s">
        <v>116</v>
      </c>
      <c r="E1724" s="3">
        <v>45390</v>
      </c>
      <c r="F1724" s="3">
        <v>12517</v>
      </c>
      <c r="G1724" s="2">
        <v>3.625</v>
      </c>
      <c r="H1724" s="2">
        <v>79.707599999999999</v>
      </c>
      <c r="I1724" s="2">
        <v>99.694999999999993</v>
      </c>
    </row>
    <row r="1725" spans="1:9" x14ac:dyDescent="0.35">
      <c r="A1725" s="2" t="s">
        <v>373</v>
      </c>
      <c r="B1725" s="2">
        <v>1000000000</v>
      </c>
      <c r="C1725" s="2" t="s">
        <v>23</v>
      </c>
      <c r="D1725" s="2" t="s">
        <v>43</v>
      </c>
      <c r="E1725" s="3">
        <v>45398</v>
      </c>
      <c r="F1725" s="3">
        <v>12525</v>
      </c>
      <c r="G1725" s="2">
        <v>5.875</v>
      </c>
      <c r="H1725" s="2">
        <v>87.455100000000002</v>
      </c>
      <c r="I1725" s="2">
        <v>99.619</v>
      </c>
    </row>
    <row r="1726" spans="1:9" x14ac:dyDescent="0.35">
      <c r="A1726" s="2" t="s">
        <v>905</v>
      </c>
      <c r="B1726" s="2">
        <v>400711500</v>
      </c>
      <c r="C1726" s="2" t="s">
        <v>63</v>
      </c>
      <c r="D1726" s="2" t="s">
        <v>64</v>
      </c>
      <c r="E1726" s="3">
        <v>45302</v>
      </c>
      <c r="F1726" s="3">
        <v>13160</v>
      </c>
      <c r="G1726" s="2">
        <v>5.625</v>
      </c>
      <c r="H1726" s="2">
        <v>99.406499999999994</v>
      </c>
      <c r="I1726" s="2">
        <v>99.527000000000001</v>
      </c>
    </row>
    <row r="1727" spans="1:9" x14ac:dyDescent="0.35">
      <c r="A1727" s="2" t="s">
        <v>502</v>
      </c>
      <c r="B1727" s="2">
        <v>342780000</v>
      </c>
      <c r="C1727" s="2" t="s">
        <v>53</v>
      </c>
      <c r="D1727" s="2" t="s">
        <v>35</v>
      </c>
      <c r="E1727" s="3">
        <v>45334</v>
      </c>
      <c r="F1727" s="3">
        <v>11001</v>
      </c>
      <c r="G1727" s="2">
        <v>2.4925000000000002</v>
      </c>
      <c r="H1727" s="2">
        <v>104.77670000000001</v>
      </c>
      <c r="I1727" s="2">
        <v>100</v>
      </c>
    </row>
    <row r="1728" spans="1:9" x14ac:dyDescent="0.35">
      <c r="A1728" s="2" t="s">
        <v>130</v>
      </c>
      <c r="B1728" s="2">
        <v>1105600000</v>
      </c>
      <c r="C1728" s="2" t="s">
        <v>15</v>
      </c>
      <c r="D1728" s="2" t="s">
        <v>116</v>
      </c>
      <c r="E1728" s="3">
        <v>45029</v>
      </c>
      <c r="F1728" s="3">
        <v>11426</v>
      </c>
      <c r="G1728" s="2">
        <v>4.25</v>
      </c>
      <c r="H1728" s="2">
        <v>83.972200000000001</v>
      </c>
      <c r="I1728" s="2">
        <v>99.36</v>
      </c>
    </row>
    <row r="1729" spans="1:9" x14ac:dyDescent="0.35">
      <c r="A1729" s="2" t="s">
        <v>542</v>
      </c>
      <c r="B1729" s="2">
        <v>1005900000</v>
      </c>
      <c r="C1729" s="2" t="s">
        <v>49</v>
      </c>
      <c r="D1729" s="2" t="s">
        <v>109</v>
      </c>
      <c r="E1729" s="3">
        <v>44879</v>
      </c>
      <c r="F1729" s="3">
        <v>46521</v>
      </c>
      <c r="G1729" s="2">
        <v>4.45</v>
      </c>
      <c r="H1729" s="2">
        <v>24.137899999999998</v>
      </c>
      <c r="I1729" s="2">
        <v>99.808000000000007</v>
      </c>
    </row>
    <row r="1730" spans="1:9" x14ac:dyDescent="0.35">
      <c r="A1730" s="2" t="s">
        <v>917</v>
      </c>
      <c r="B1730" s="2">
        <v>439600000</v>
      </c>
      <c r="C1730" s="2" t="s">
        <v>15</v>
      </c>
      <c r="D1730" s="2" t="s">
        <v>32</v>
      </c>
      <c r="E1730" s="3">
        <v>42860</v>
      </c>
      <c r="F1730" s="3">
        <v>44859</v>
      </c>
      <c r="G1730" s="2">
        <v>3.875</v>
      </c>
      <c r="H1730" s="2">
        <v>125612.78079999999</v>
      </c>
      <c r="I1730" s="2">
        <v>100</v>
      </c>
    </row>
    <row r="1731" spans="1:9" x14ac:dyDescent="0.35">
      <c r="A1731" s="2" t="s">
        <v>918</v>
      </c>
      <c r="B1731" s="2">
        <v>248375780</v>
      </c>
      <c r="C1731" s="2" t="s">
        <v>15</v>
      </c>
      <c r="D1731" s="2" t="s">
        <v>116</v>
      </c>
      <c r="E1731" s="3">
        <v>43551</v>
      </c>
      <c r="F1731" s="3">
        <v>47204</v>
      </c>
      <c r="G1731" s="2">
        <v>5</v>
      </c>
      <c r="H1731" s="2">
        <v>3013.1131</v>
      </c>
      <c r="I1731" s="2" t="s">
        <v>46</v>
      </c>
    </row>
    <row r="1732" spans="1:9" x14ac:dyDescent="0.35">
      <c r="A1732" s="2" t="s">
        <v>666</v>
      </c>
      <c r="B1732" s="2">
        <v>553680000</v>
      </c>
      <c r="C1732" s="2" t="s">
        <v>63</v>
      </c>
      <c r="D1732" s="2" t="s">
        <v>43</v>
      </c>
      <c r="E1732" s="3">
        <v>44390</v>
      </c>
      <c r="F1732" s="3">
        <v>46581</v>
      </c>
      <c r="G1732" s="2">
        <v>1.125</v>
      </c>
      <c r="H1732" s="2">
        <v>52.418300000000002</v>
      </c>
      <c r="I1732" s="2">
        <v>99.305000000000007</v>
      </c>
    </row>
    <row r="1733" spans="1:9" x14ac:dyDescent="0.35">
      <c r="A1733" s="2" t="s">
        <v>919</v>
      </c>
      <c r="B1733" s="2">
        <v>500000000</v>
      </c>
      <c r="C1733" s="2" t="s">
        <v>23</v>
      </c>
      <c r="D1733" s="2" t="s">
        <v>122</v>
      </c>
      <c r="E1733" s="3">
        <v>44392</v>
      </c>
      <c r="F1733" s="3">
        <v>11519</v>
      </c>
      <c r="G1733" s="2">
        <v>2.25</v>
      </c>
      <c r="H1733" s="2">
        <v>52.6723</v>
      </c>
      <c r="I1733" s="2">
        <v>99.432000000000002</v>
      </c>
    </row>
    <row r="1734" spans="1:9" x14ac:dyDescent="0.35">
      <c r="A1734" s="2" t="s">
        <v>920</v>
      </c>
      <c r="B1734" s="2">
        <v>323580000</v>
      </c>
      <c r="C1734" s="2" t="s">
        <v>15</v>
      </c>
      <c r="D1734" s="2" t="s">
        <v>79</v>
      </c>
      <c r="E1734" s="3">
        <v>44711</v>
      </c>
      <c r="F1734" s="3">
        <v>47268</v>
      </c>
      <c r="G1734" s="2">
        <v>2.375</v>
      </c>
      <c r="H1734" s="2">
        <v>75.248400000000004</v>
      </c>
      <c r="I1734" s="2">
        <v>99.739000000000004</v>
      </c>
    </row>
    <row r="1735" spans="1:9" x14ac:dyDescent="0.35">
      <c r="A1735" s="2" t="s">
        <v>341</v>
      </c>
      <c r="B1735" s="2">
        <v>581900000</v>
      </c>
      <c r="C1735" s="2" t="s">
        <v>15</v>
      </c>
      <c r="D1735" s="2" t="s">
        <v>35</v>
      </c>
      <c r="E1735" s="3">
        <v>45957</v>
      </c>
      <c r="F1735" s="3">
        <v>11989</v>
      </c>
      <c r="G1735" s="2">
        <v>3.375</v>
      </c>
      <c r="H1735" s="2">
        <v>107.1541</v>
      </c>
      <c r="I1735" s="2">
        <v>99.51</v>
      </c>
    </row>
    <row r="1736" spans="1:9" x14ac:dyDescent="0.35">
      <c r="A1736" s="2" t="s">
        <v>921</v>
      </c>
      <c r="B1736" s="2">
        <v>500000000</v>
      </c>
      <c r="C1736" s="2" t="s">
        <v>23</v>
      </c>
      <c r="D1736" s="2" t="s">
        <v>94</v>
      </c>
      <c r="E1736" s="3">
        <v>45911</v>
      </c>
      <c r="F1736" s="3">
        <v>11212</v>
      </c>
      <c r="G1736" s="2">
        <v>4.2871292289999996</v>
      </c>
      <c r="H1736" s="2" t="s">
        <v>51</v>
      </c>
      <c r="I1736" s="2">
        <v>100</v>
      </c>
    </row>
    <row r="1737" spans="1:9" x14ac:dyDescent="0.35">
      <c r="A1737" s="2" t="s">
        <v>258</v>
      </c>
      <c r="B1737" s="2">
        <v>634560000</v>
      </c>
      <c r="C1737" s="2" t="s">
        <v>15</v>
      </c>
      <c r="D1737" s="2" t="s">
        <v>18</v>
      </c>
      <c r="E1737" s="3">
        <v>45623</v>
      </c>
      <c r="F1737" s="3">
        <v>13481</v>
      </c>
      <c r="G1737" s="2">
        <v>3.8069999999999999</v>
      </c>
      <c r="H1737" s="2">
        <v>98.037000000000006</v>
      </c>
      <c r="I1737" s="2">
        <v>100</v>
      </c>
    </row>
    <row r="1738" spans="1:9" x14ac:dyDescent="0.35">
      <c r="A1738" s="2" t="s">
        <v>922</v>
      </c>
      <c r="B1738" s="2">
        <v>4436863200</v>
      </c>
      <c r="C1738" s="2" t="s">
        <v>684</v>
      </c>
      <c r="D1738" s="2" t="s">
        <v>169</v>
      </c>
      <c r="E1738" s="3">
        <v>45441</v>
      </c>
      <c r="F1738" s="3">
        <v>12498</v>
      </c>
      <c r="G1738" s="2">
        <v>1</v>
      </c>
      <c r="H1738" s="2">
        <v>2.4</v>
      </c>
      <c r="I1738" s="2">
        <v>99.63</v>
      </c>
    </row>
    <row r="1739" spans="1:9" x14ac:dyDescent="0.35">
      <c r="A1739" s="2" t="s">
        <v>836</v>
      </c>
      <c r="B1739" s="2">
        <v>85320000</v>
      </c>
      <c r="C1739" s="2" t="s">
        <v>131</v>
      </c>
      <c r="D1739" s="2" t="s">
        <v>186</v>
      </c>
      <c r="E1739" s="3">
        <v>45463</v>
      </c>
      <c r="F1739" s="3">
        <v>47289</v>
      </c>
      <c r="G1739" s="2">
        <v>4.82</v>
      </c>
      <c r="H1739" s="2">
        <v>81.786500000000004</v>
      </c>
      <c r="I1739" s="2" t="s">
        <v>46</v>
      </c>
    </row>
    <row r="1740" spans="1:9" x14ac:dyDescent="0.35">
      <c r="A1740" s="2" t="s">
        <v>628</v>
      </c>
      <c r="B1740" s="2">
        <v>546850000</v>
      </c>
      <c r="C1740" s="2" t="s">
        <v>15</v>
      </c>
      <c r="D1740" s="2" t="s">
        <v>30</v>
      </c>
      <c r="E1740" s="3">
        <v>45358</v>
      </c>
      <c r="F1740" s="3">
        <v>12485</v>
      </c>
      <c r="G1740" s="2">
        <v>4.125</v>
      </c>
      <c r="H1740" s="2">
        <v>91.774799999999999</v>
      </c>
      <c r="I1740" s="2">
        <v>99.686000000000007</v>
      </c>
    </row>
    <row r="1741" spans="1:9" x14ac:dyDescent="0.35">
      <c r="A1741" s="2" t="s">
        <v>393</v>
      </c>
      <c r="B1741" s="2">
        <v>869840000</v>
      </c>
      <c r="C1741" s="2" t="s">
        <v>15</v>
      </c>
      <c r="D1741" s="2" t="s">
        <v>32</v>
      </c>
      <c r="E1741" s="3">
        <v>45323</v>
      </c>
      <c r="F1741" s="3">
        <v>12451</v>
      </c>
      <c r="G1741" s="2">
        <v>3.915</v>
      </c>
      <c r="H1741" s="2">
        <v>90.094800000000006</v>
      </c>
      <c r="I1741" s="2">
        <v>100</v>
      </c>
    </row>
    <row r="1742" spans="1:9" x14ac:dyDescent="0.35">
      <c r="A1742" s="2" t="s">
        <v>447</v>
      </c>
      <c r="B1742" s="2">
        <v>541050000</v>
      </c>
      <c r="C1742" s="2" t="s">
        <v>15</v>
      </c>
      <c r="D1742" s="2" t="s">
        <v>186</v>
      </c>
      <c r="E1742" s="3">
        <v>45162</v>
      </c>
      <c r="F1742" s="3">
        <v>46989</v>
      </c>
      <c r="G1742" s="2">
        <v>4.875</v>
      </c>
      <c r="H1742" s="2">
        <v>58.472700000000003</v>
      </c>
      <c r="I1742" s="2">
        <v>99.995999999999995</v>
      </c>
    </row>
    <row r="1743" spans="1:9" x14ac:dyDescent="0.35">
      <c r="A1743" s="2" t="s">
        <v>38</v>
      </c>
      <c r="B1743" s="2">
        <v>534650000</v>
      </c>
      <c r="C1743" s="2" t="s">
        <v>15</v>
      </c>
      <c r="D1743" s="2" t="s">
        <v>39</v>
      </c>
      <c r="E1743" s="3">
        <v>45084</v>
      </c>
      <c r="F1743" s="3">
        <v>11116</v>
      </c>
      <c r="G1743" s="2">
        <v>3.625</v>
      </c>
      <c r="H1743" s="2">
        <v>47.621699999999997</v>
      </c>
      <c r="I1743" s="2">
        <v>99.326999999999998</v>
      </c>
    </row>
    <row r="1744" spans="1:9" x14ac:dyDescent="0.35">
      <c r="A1744" s="2" t="s">
        <v>350</v>
      </c>
      <c r="B1744" s="2">
        <v>811050000</v>
      </c>
      <c r="C1744" s="2" t="s">
        <v>15</v>
      </c>
      <c r="D1744" s="2" t="s">
        <v>91</v>
      </c>
      <c r="E1744" s="3">
        <v>44942</v>
      </c>
      <c r="F1744" s="3">
        <v>11339</v>
      </c>
      <c r="G1744" s="2">
        <v>4</v>
      </c>
      <c r="H1744" s="2">
        <v>61.670699999999997</v>
      </c>
      <c r="I1744" s="2">
        <v>99.313000000000002</v>
      </c>
    </row>
    <row r="1745" spans="1:9" x14ac:dyDescent="0.35">
      <c r="A1745" s="2" t="s">
        <v>923</v>
      </c>
      <c r="B1745" s="2">
        <v>250000000</v>
      </c>
      <c r="C1745" s="2" t="s">
        <v>131</v>
      </c>
      <c r="D1745" s="2" t="s">
        <v>186</v>
      </c>
      <c r="E1745" s="3">
        <v>44957</v>
      </c>
      <c r="F1745" s="3">
        <v>46982</v>
      </c>
      <c r="G1745" s="2">
        <v>4.76</v>
      </c>
      <c r="H1745" s="2" t="s">
        <v>51</v>
      </c>
      <c r="I1745" s="2">
        <v>100</v>
      </c>
    </row>
    <row r="1746" spans="1:9" x14ac:dyDescent="0.35">
      <c r="A1746" s="2" t="s">
        <v>633</v>
      </c>
      <c r="B1746" s="2">
        <v>300000000</v>
      </c>
      <c r="C1746" s="2" t="s">
        <v>23</v>
      </c>
      <c r="D1746" s="2" t="s">
        <v>122</v>
      </c>
      <c r="E1746" s="3">
        <v>44231</v>
      </c>
      <c r="F1746" s="3">
        <v>46238</v>
      </c>
      <c r="G1746" s="2">
        <v>6.7</v>
      </c>
      <c r="H1746" s="2">
        <v>3583504.0210000002</v>
      </c>
      <c r="I1746" s="2">
        <v>100</v>
      </c>
    </row>
    <row r="1747" spans="1:9" x14ac:dyDescent="0.35">
      <c r="A1747" s="2" t="s">
        <v>924</v>
      </c>
      <c r="B1747" s="2">
        <v>82943000</v>
      </c>
      <c r="C1747" s="2" t="s">
        <v>15</v>
      </c>
      <c r="D1747" s="2" t="s">
        <v>79</v>
      </c>
      <c r="E1747" s="3">
        <v>44378</v>
      </c>
      <c r="F1747" s="3">
        <v>46569</v>
      </c>
      <c r="G1747" s="2">
        <v>7.5</v>
      </c>
      <c r="H1747" s="2">
        <v>657.95569999999998</v>
      </c>
      <c r="I1747" s="2">
        <v>100</v>
      </c>
    </row>
    <row r="1748" spans="1:9" x14ac:dyDescent="0.35">
      <c r="A1748" s="2" t="s">
        <v>860</v>
      </c>
      <c r="B1748" s="2">
        <v>683160000</v>
      </c>
      <c r="C1748" s="2" t="s">
        <v>15</v>
      </c>
      <c r="D1748" s="2" t="s">
        <v>35</v>
      </c>
      <c r="E1748" s="3">
        <v>44515</v>
      </c>
      <c r="F1748" s="3">
        <v>47072</v>
      </c>
      <c r="G1748" s="2">
        <v>1.75</v>
      </c>
      <c r="H1748" s="2">
        <v>83.244200000000006</v>
      </c>
      <c r="I1748" s="2">
        <v>99.381</v>
      </c>
    </row>
    <row r="1749" spans="1:9" x14ac:dyDescent="0.35">
      <c r="A1749" s="2" t="s">
        <v>211</v>
      </c>
      <c r="B1749" s="2">
        <v>392800000</v>
      </c>
      <c r="C1749" s="2" t="s">
        <v>93</v>
      </c>
      <c r="D1749" s="2" t="s">
        <v>146</v>
      </c>
      <c r="E1749" s="3">
        <v>44530</v>
      </c>
      <c r="F1749" s="3">
        <v>46356</v>
      </c>
      <c r="G1749" s="2">
        <v>3</v>
      </c>
      <c r="H1749" s="2">
        <v>17.3582</v>
      </c>
      <c r="I1749" s="2">
        <v>100</v>
      </c>
    </row>
    <row r="1750" spans="1:9" x14ac:dyDescent="0.35">
      <c r="A1750" s="2" t="s">
        <v>925</v>
      </c>
      <c r="B1750" s="2">
        <v>101730000</v>
      </c>
      <c r="C1750" s="2" t="s">
        <v>193</v>
      </c>
      <c r="D1750" s="2" t="s">
        <v>194</v>
      </c>
      <c r="E1750" s="3">
        <v>44665</v>
      </c>
      <c r="F1750" s="3">
        <v>46491</v>
      </c>
      <c r="G1750" s="2">
        <v>4.74</v>
      </c>
      <c r="H1750" s="2">
        <v>79.860500000000002</v>
      </c>
      <c r="I1750" s="2">
        <v>100</v>
      </c>
    </row>
    <row r="1751" spans="1:9" x14ac:dyDescent="0.35">
      <c r="A1751" s="2" t="s">
        <v>58</v>
      </c>
      <c r="B1751" s="2">
        <v>1000000000</v>
      </c>
      <c r="C1751" s="2" t="s">
        <v>23</v>
      </c>
      <c r="D1751" s="2" t="s">
        <v>59</v>
      </c>
      <c r="E1751" s="3">
        <v>44697</v>
      </c>
      <c r="F1751" s="3">
        <v>11079</v>
      </c>
      <c r="G1751" s="2">
        <v>3.4</v>
      </c>
      <c r="H1751" s="2">
        <v>54.831499999999998</v>
      </c>
      <c r="I1751" s="2" t="s">
        <v>46</v>
      </c>
    </row>
    <row r="1752" spans="1:9" x14ac:dyDescent="0.35">
      <c r="A1752" s="2" t="s">
        <v>926</v>
      </c>
      <c r="B1752" s="2">
        <v>149055000</v>
      </c>
      <c r="C1752" s="2" t="s">
        <v>15</v>
      </c>
      <c r="D1752" s="2" t="s">
        <v>16</v>
      </c>
      <c r="E1752" s="3">
        <v>44805</v>
      </c>
      <c r="F1752" s="3">
        <v>44743</v>
      </c>
      <c r="G1752" s="2">
        <v>7.24</v>
      </c>
      <c r="H1752" s="2">
        <v>108.2355</v>
      </c>
      <c r="I1752" s="2">
        <v>100</v>
      </c>
    </row>
    <row r="1753" spans="1:9" x14ac:dyDescent="0.35">
      <c r="A1753" s="2" t="s">
        <v>927</v>
      </c>
      <c r="B1753" s="2">
        <v>347400000</v>
      </c>
      <c r="C1753" s="2" t="s">
        <v>15</v>
      </c>
      <c r="D1753" s="2" t="s">
        <v>186</v>
      </c>
      <c r="E1753" s="3">
        <v>45968</v>
      </c>
      <c r="F1753" s="3">
        <v>11269</v>
      </c>
      <c r="G1753" s="2">
        <v>7.77</v>
      </c>
      <c r="H1753" s="2" t="s">
        <v>51</v>
      </c>
      <c r="I1753" s="2">
        <v>98.5</v>
      </c>
    </row>
    <row r="1754" spans="1:9" x14ac:dyDescent="0.35">
      <c r="A1754" s="2" t="s">
        <v>928</v>
      </c>
      <c r="B1754" s="2">
        <v>100000000</v>
      </c>
      <c r="C1754" s="2" t="s">
        <v>23</v>
      </c>
      <c r="D1754" s="2" t="s">
        <v>146</v>
      </c>
      <c r="E1754" s="3">
        <v>45957</v>
      </c>
      <c r="F1754" s="3">
        <v>47053</v>
      </c>
      <c r="G1754" s="2">
        <v>3.8</v>
      </c>
      <c r="H1754" s="2">
        <v>46.903199999999998</v>
      </c>
      <c r="I1754" s="2">
        <v>100</v>
      </c>
    </row>
    <row r="1755" spans="1:9" x14ac:dyDescent="0.35">
      <c r="A1755" s="2" t="s">
        <v>289</v>
      </c>
      <c r="B1755" s="2">
        <v>26030000</v>
      </c>
      <c r="C1755" s="2" t="s">
        <v>629</v>
      </c>
      <c r="D1755" s="2" t="s">
        <v>109</v>
      </c>
      <c r="E1755" s="3">
        <v>45772</v>
      </c>
      <c r="F1755" s="3">
        <v>46868</v>
      </c>
      <c r="G1755" s="2">
        <v>37.5</v>
      </c>
      <c r="H1755" s="2">
        <v>-211.98320000000001</v>
      </c>
      <c r="I1755" s="2">
        <v>97.585999999999999</v>
      </c>
    </row>
    <row r="1756" spans="1:9" x14ac:dyDescent="0.35">
      <c r="A1756" s="2" t="s">
        <v>48</v>
      </c>
      <c r="B1756" s="2">
        <v>628650000</v>
      </c>
      <c r="C1756" s="2" t="s">
        <v>63</v>
      </c>
      <c r="D1756" s="2" t="s">
        <v>32</v>
      </c>
      <c r="E1756" s="3">
        <v>45707</v>
      </c>
      <c r="F1756" s="3">
        <v>11004</v>
      </c>
      <c r="G1756" s="2">
        <v>4.25</v>
      </c>
      <c r="H1756" s="2">
        <v>1.4499</v>
      </c>
      <c r="I1756" s="2">
        <v>99.731999999999999</v>
      </c>
    </row>
    <row r="1757" spans="1:9" x14ac:dyDescent="0.35">
      <c r="A1757" s="2" t="s">
        <v>878</v>
      </c>
      <c r="B1757" s="2">
        <v>70512500</v>
      </c>
      <c r="C1757" s="2" t="s">
        <v>193</v>
      </c>
      <c r="D1757" s="2" t="s">
        <v>194</v>
      </c>
      <c r="E1757" s="3">
        <v>45645</v>
      </c>
      <c r="F1757" s="3">
        <v>11128</v>
      </c>
      <c r="G1757" s="2">
        <v>5.35</v>
      </c>
      <c r="H1757" s="2">
        <v>117.2467</v>
      </c>
      <c r="I1757" s="2">
        <v>100</v>
      </c>
    </row>
    <row r="1758" spans="1:9" x14ac:dyDescent="0.35">
      <c r="A1758" s="2" t="s">
        <v>594</v>
      </c>
      <c r="B1758" s="2">
        <v>1000000000</v>
      </c>
      <c r="C1758" s="2" t="s">
        <v>23</v>
      </c>
      <c r="D1758" s="2" t="s">
        <v>593</v>
      </c>
      <c r="E1758" s="3">
        <v>45441</v>
      </c>
      <c r="F1758" s="3">
        <v>47267</v>
      </c>
      <c r="G1758" s="2">
        <v>4.625</v>
      </c>
      <c r="H1758" s="2">
        <v>31.0152</v>
      </c>
      <c r="I1758" s="2">
        <v>99.498000000000005</v>
      </c>
    </row>
    <row r="1759" spans="1:9" x14ac:dyDescent="0.35">
      <c r="A1759" s="2" t="s">
        <v>416</v>
      </c>
      <c r="B1759" s="2">
        <v>1368750000</v>
      </c>
      <c r="C1759" s="2" t="s">
        <v>15</v>
      </c>
      <c r="D1759" s="2" t="s">
        <v>116</v>
      </c>
      <c r="E1759" s="3">
        <v>45303</v>
      </c>
      <c r="F1759" s="3">
        <v>12431</v>
      </c>
      <c r="G1759" s="2">
        <v>2.875</v>
      </c>
      <c r="H1759" s="2">
        <v>45.932200000000002</v>
      </c>
      <c r="I1759" s="2">
        <v>99.069000000000003</v>
      </c>
    </row>
    <row r="1760" spans="1:9" x14ac:dyDescent="0.35">
      <c r="A1760" s="2" t="s">
        <v>764</v>
      </c>
      <c r="B1760" s="2">
        <v>189000000</v>
      </c>
      <c r="C1760" s="2" t="s">
        <v>131</v>
      </c>
      <c r="D1760" s="2" t="s">
        <v>186</v>
      </c>
      <c r="E1760" s="3">
        <v>45168</v>
      </c>
      <c r="F1760" s="3">
        <v>46995</v>
      </c>
      <c r="G1760" s="2">
        <v>5.28</v>
      </c>
      <c r="H1760" s="2" t="s">
        <v>51</v>
      </c>
      <c r="I1760" s="2">
        <v>100</v>
      </c>
    </row>
    <row r="1761" spans="1:9" x14ac:dyDescent="0.35">
      <c r="A1761" s="2" t="s">
        <v>929</v>
      </c>
      <c r="B1761" s="2">
        <v>206070000</v>
      </c>
      <c r="C1761" s="2" t="s">
        <v>63</v>
      </c>
      <c r="D1761" s="2" t="s">
        <v>64</v>
      </c>
      <c r="E1761" s="3">
        <v>44280</v>
      </c>
      <c r="F1761" s="3">
        <v>11591</v>
      </c>
      <c r="G1761" s="2">
        <v>4.375</v>
      </c>
      <c r="H1761" s="2">
        <v>126.3771</v>
      </c>
      <c r="I1761" s="2">
        <v>100</v>
      </c>
    </row>
    <row r="1762" spans="1:9" x14ac:dyDescent="0.35">
      <c r="A1762" s="2" t="s">
        <v>930</v>
      </c>
      <c r="B1762" s="2">
        <v>606000000</v>
      </c>
      <c r="C1762" s="2" t="s">
        <v>15</v>
      </c>
      <c r="D1762" s="2" t="s">
        <v>35</v>
      </c>
      <c r="E1762" s="3">
        <v>44350</v>
      </c>
      <c r="F1762" s="3">
        <v>46724</v>
      </c>
      <c r="G1762" s="2">
        <v>1.25</v>
      </c>
      <c r="H1762" s="2">
        <v>59.818100000000001</v>
      </c>
      <c r="I1762" s="2">
        <v>99.266999999999996</v>
      </c>
    </row>
    <row r="1763" spans="1:9" x14ac:dyDescent="0.35">
      <c r="A1763" s="2" t="s">
        <v>440</v>
      </c>
      <c r="B1763" s="2">
        <v>590200000</v>
      </c>
      <c r="C1763" s="2" t="s">
        <v>15</v>
      </c>
      <c r="D1763" s="2" t="s">
        <v>37</v>
      </c>
      <c r="E1763" s="3">
        <v>44390</v>
      </c>
      <c r="F1763" s="3">
        <v>46581</v>
      </c>
      <c r="G1763" s="2">
        <v>1.25</v>
      </c>
      <c r="H1763" s="2">
        <v>46.927599999999998</v>
      </c>
      <c r="I1763" s="2">
        <v>99.783000000000001</v>
      </c>
    </row>
    <row r="1764" spans="1:9" x14ac:dyDescent="0.35">
      <c r="A1764" s="2" t="s">
        <v>348</v>
      </c>
      <c r="B1764" s="2">
        <v>400000000</v>
      </c>
      <c r="C1764" s="2" t="s">
        <v>23</v>
      </c>
      <c r="D1764" s="2" t="s">
        <v>43</v>
      </c>
      <c r="E1764" s="3">
        <v>44425</v>
      </c>
      <c r="F1764" s="3">
        <v>46266</v>
      </c>
      <c r="G1764" s="2">
        <v>5.875</v>
      </c>
      <c r="H1764" s="2">
        <v>1558027.6780000001</v>
      </c>
      <c r="I1764" s="2">
        <v>98.76</v>
      </c>
    </row>
    <row r="1765" spans="1:9" x14ac:dyDescent="0.35">
      <c r="A1765" s="2" t="s">
        <v>353</v>
      </c>
      <c r="B1765" s="2">
        <v>569300000</v>
      </c>
      <c r="C1765" s="2" t="s">
        <v>15</v>
      </c>
      <c r="D1765" s="2" t="s">
        <v>61</v>
      </c>
      <c r="E1765" s="3">
        <v>44515</v>
      </c>
      <c r="F1765" s="3">
        <v>46341</v>
      </c>
      <c r="G1765" s="2">
        <v>0.375</v>
      </c>
      <c r="H1765" s="2">
        <v>39.641599999999997</v>
      </c>
      <c r="I1765" s="2">
        <v>99.447999999999993</v>
      </c>
    </row>
    <row r="1766" spans="1:9" x14ac:dyDescent="0.35">
      <c r="A1766" s="2" t="s">
        <v>931</v>
      </c>
      <c r="B1766" s="2">
        <v>460000000</v>
      </c>
      <c r="C1766" s="2" t="s">
        <v>23</v>
      </c>
      <c r="D1766" s="2" t="s">
        <v>43</v>
      </c>
      <c r="E1766" s="3">
        <v>44522</v>
      </c>
      <c r="F1766" s="3">
        <v>47088</v>
      </c>
      <c r="G1766" s="2">
        <v>0.5</v>
      </c>
      <c r="H1766" s="2">
        <v>3186.1349</v>
      </c>
      <c r="I1766" s="2">
        <v>100</v>
      </c>
    </row>
    <row r="1767" spans="1:9" x14ac:dyDescent="0.35">
      <c r="A1767" s="2" t="s">
        <v>404</v>
      </c>
      <c r="B1767" s="2">
        <v>298680000</v>
      </c>
      <c r="C1767" s="2" t="s">
        <v>93</v>
      </c>
      <c r="D1767" s="2" t="s">
        <v>109</v>
      </c>
      <c r="E1767" s="3">
        <v>44589</v>
      </c>
      <c r="F1767" s="3">
        <v>47137</v>
      </c>
      <c r="G1767" s="2">
        <v>2.25</v>
      </c>
      <c r="H1767" s="2">
        <v>31.3432</v>
      </c>
      <c r="I1767" s="2">
        <v>100.321</v>
      </c>
    </row>
    <row r="1768" spans="1:9" x14ac:dyDescent="0.35">
      <c r="A1768" s="2" t="s">
        <v>906</v>
      </c>
      <c r="B1768" s="2">
        <v>685260000</v>
      </c>
      <c r="C1768" s="2" t="s">
        <v>15</v>
      </c>
      <c r="D1768" s="2" t="s">
        <v>26</v>
      </c>
      <c r="E1768" s="3">
        <v>44600</v>
      </c>
      <c r="F1768" s="3">
        <v>47157</v>
      </c>
      <c r="G1768" s="2">
        <v>1.375</v>
      </c>
      <c r="H1768" s="2">
        <v>75.152199999999993</v>
      </c>
      <c r="I1768" s="2">
        <v>99.88</v>
      </c>
    </row>
    <row r="1769" spans="1:9" x14ac:dyDescent="0.35">
      <c r="A1769" s="2" t="s">
        <v>932</v>
      </c>
      <c r="B1769" s="2">
        <v>60027000</v>
      </c>
      <c r="C1769" s="2" t="s">
        <v>15</v>
      </c>
      <c r="D1769" s="2" t="s">
        <v>26</v>
      </c>
      <c r="E1769" s="3">
        <v>44656</v>
      </c>
      <c r="F1769" s="3">
        <v>46848</v>
      </c>
      <c r="G1769" s="2">
        <v>4.625</v>
      </c>
      <c r="H1769" s="2">
        <v>290.23630000000003</v>
      </c>
      <c r="I1769" s="2">
        <v>100</v>
      </c>
    </row>
    <row r="1770" spans="1:9" x14ac:dyDescent="0.35">
      <c r="A1770" s="2" t="s">
        <v>871</v>
      </c>
      <c r="B1770" s="2">
        <v>1015000000</v>
      </c>
      <c r="C1770" s="2" t="s">
        <v>15</v>
      </c>
      <c r="D1770" s="2" t="s">
        <v>32</v>
      </c>
      <c r="E1770" s="3">
        <v>44776</v>
      </c>
      <c r="F1770" s="3">
        <v>11904</v>
      </c>
      <c r="G1770" s="2">
        <v>1.625</v>
      </c>
      <c r="H1770" s="2">
        <v>31.946400000000001</v>
      </c>
      <c r="I1770" s="2">
        <v>99.433999999999997</v>
      </c>
    </row>
    <row r="1771" spans="1:9" x14ac:dyDescent="0.35">
      <c r="A1771" s="2" t="s">
        <v>211</v>
      </c>
      <c r="B1771" s="2">
        <v>347850000</v>
      </c>
      <c r="C1771" s="2" t="s">
        <v>15</v>
      </c>
      <c r="D1771" s="2" t="s">
        <v>146</v>
      </c>
      <c r="E1771" s="3">
        <v>45972</v>
      </c>
      <c r="F1771" s="3">
        <v>47433</v>
      </c>
      <c r="G1771" s="2">
        <v>2.5</v>
      </c>
      <c r="H1771" s="2">
        <v>29.9435</v>
      </c>
      <c r="I1771" s="2">
        <v>99.954999999999998</v>
      </c>
    </row>
    <row r="1772" spans="1:9" x14ac:dyDescent="0.35">
      <c r="A1772" s="2" t="s">
        <v>742</v>
      </c>
      <c r="B1772" s="2">
        <v>421500000</v>
      </c>
      <c r="C1772" s="2" t="s">
        <v>93</v>
      </c>
      <c r="D1772" s="2" t="s">
        <v>146</v>
      </c>
      <c r="E1772" s="3">
        <v>45972</v>
      </c>
      <c r="F1772" s="3">
        <v>11273</v>
      </c>
      <c r="G1772" s="2">
        <v>2.1800000000000002</v>
      </c>
      <c r="H1772" s="2">
        <v>69.771799999999999</v>
      </c>
      <c r="I1772" s="2">
        <v>100</v>
      </c>
    </row>
    <row r="1773" spans="1:9" x14ac:dyDescent="0.35">
      <c r="A1773" s="2" t="s">
        <v>626</v>
      </c>
      <c r="B1773" s="2">
        <v>21819630</v>
      </c>
      <c r="C1773" s="2" t="s">
        <v>287</v>
      </c>
      <c r="D1773" s="2" t="s">
        <v>30</v>
      </c>
      <c r="E1773" s="3">
        <v>45826</v>
      </c>
      <c r="F1773" s="3">
        <v>46625</v>
      </c>
      <c r="G1773" s="2">
        <v>10</v>
      </c>
      <c r="H1773" s="2" t="s">
        <v>51</v>
      </c>
      <c r="I1773" s="2" t="s">
        <v>46</v>
      </c>
    </row>
    <row r="1774" spans="1:9" x14ac:dyDescent="0.35">
      <c r="A1774" s="2" t="s">
        <v>933</v>
      </c>
      <c r="B1774" s="2">
        <v>453845000</v>
      </c>
      <c r="C1774" s="2" t="s">
        <v>63</v>
      </c>
      <c r="D1774" s="2" t="s">
        <v>64</v>
      </c>
      <c r="E1774" s="3">
        <v>45728</v>
      </c>
      <c r="F1774" s="3">
        <v>14866</v>
      </c>
      <c r="G1774" s="2">
        <v>6.25</v>
      </c>
      <c r="H1774" s="2">
        <v>110.702</v>
      </c>
      <c r="I1774" s="2">
        <v>99.48</v>
      </c>
    </row>
    <row r="1775" spans="1:9" x14ac:dyDescent="0.35">
      <c r="A1775" s="2" t="s">
        <v>934</v>
      </c>
      <c r="B1775" s="2">
        <v>50000000</v>
      </c>
      <c r="C1775" s="2" t="s">
        <v>23</v>
      </c>
      <c r="D1775" s="2" t="s">
        <v>186</v>
      </c>
      <c r="E1775" s="3">
        <v>45625</v>
      </c>
      <c r="F1775" s="3">
        <v>46720</v>
      </c>
      <c r="G1775" s="2">
        <v>13.5</v>
      </c>
      <c r="H1775" s="2">
        <v>1188.6999000000001</v>
      </c>
      <c r="I1775" s="2">
        <v>98</v>
      </c>
    </row>
    <row r="1776" spans="1:9" x14ac:dyDescent="0.35">
      <c r="A1776" s="2" t="s">
        <v>935</v>
      </c>
      <c r="B1776" s="2">
        <v>36513600</v>
      </c>
      <c r="C1776" s="2" t="s">
        <v>287</v>
      </c>
      <c r="D1776" s="2" t="s">
        <v>30</v>
      </c>
      <c r="E1776" s="3">
        <v>45610</v>
      </c>
      <c r="F1776" s="3">
        <v>46797</v>
      </c>
      <c r="G1776" s="2">
        <v>5.1669999999999998</v>
      </c>
      <c r="H1776" s="2" t="s">
        <v>51</v>
      </c>
      <c r="I1776" s="2">
        <v>100</v>
      </c>
    </row>
    <row r="1777" spans="1:9" x14ac:dyDescent="0.35">
      <c r="A1777" s="2" t="s">
        <v>936</v>
      </c>
      <c r="B1777" s="2">
        <v>540900000</v>
      </c>
      <c r="C1777" s="2" t="s">
        <v>15</v>
      </c>
      <c r="D1777" s="2" t="s">
        <v>109</v>
      </c>
      <c r="E1777" s="3">
        <v>45435</v>
      </c>
      <c r="F1777" s="3">
        <v>46835</v>
      </c>
      <c r="G1777" s="2">
        <v>2.875</v>
      </c>
      <c r="H1777" s="2">
        <v>18.905799999999999</v>
      </c>
      <c r="I1777" s="2">
        <v>99.748000000000005</v>
      </c>
    </row>
    <row r="1778" spans="1:9" x14ac:dyDescent="0.35">
      <c r="A1778" s="2" t="s">
        <v>937</v>
      </c>
      <c r="B1778" s="2">
        <v>500000000</v>
      </c>
      <c r="C1778" s="2" t="s">
        <v>23</v>
      </c>
      <c r="D1778" s="2" t="s">
        <v>43</v>
      </c>
      <c r="E1778" s="3">
        <v>45365</v>
      </c>
      <c r="F1778" s="3">
        <v>12493</v>
      </c>
      <c r="G1778" s="2">
        <v>5.0999999999999996</v>
      </c>
      <c r="H1778" s="2">
        <v>45.302</v>
      </c>
      <c r="I1778" s="2">
        <v>99.674999999999997</v>
      </c>
    </row>
    <row r="1779" spans="1:9" x14ac:dyDescent="0.35">
      <c r="A1779" s="2" t="s">
        <v>502</v>
      </c>
      <c r="B1779" s="2">
        <v>342780000</v>
      </c>
      <c r="C1779" s="2" t="s">
        <v>53</v>
      </c>
      <c r="D1779" s="2" t="s">
        <v>35</v>
      </c>
      <c r="E1779" s="3">
        <v>45334</v>
      </c>
      <c r="F1779" s="3">
        <v>46430</v>
      </c>
      <c r="G1779" s="2">
        <v>2.2075</v>
      </c>
      <c r="H1779" s="2">
        <v>49.233699999999999</v>
      </c>
      <c r="I1779" s="2">
        <v>100</v>
      </c>
    </row>
    <row r="1780" spans="1:9" x14ac:dyDescent="0.35">
      <c r="A1780" s="2" t="s">
        <v>938</v>
      </c>
      <c r="B1780" s="2">
        <v>541950000</v>
      </c>
      <c r="C1780" s="2" t="s">
        <v>15</v>
      </c>
      <c r="D1780" s="2" t="s">
        <v>69</v>
      </c>
      <c r="E1780" s="3">
        <v>45321</v>
      </c>
      <c r="F1780" s="3">
        <v>46964</v>
      </c>
      <c r="G1780" s="2">
        <v>4.375</v>
      </c>
      <c r="H1780" s="2">
        <v>57.543700000000001</v>
      </c>
      <c r="I1780" s="2">
        <v>99.861000000000004</v>
      </c>
    </row>
    <row r="1781" spans="1:9" x14ac:dyDescent="0.35">
      <c r="A1781" s="2" t="s">
        <v>939</v>
      </c>
      <c r="B1781" s="2">
        <v>95612000</v>
      </c>
      <c r="C1781" s="2" t="s">
        <v>287</v>
      </c>
      <c r="D1781" s="2" t="s">
        <v>30</v>
      </c>
      <c r="E1781" s="3">
        <v>45331</v>
      </c>
      <c r="F1781" s="3">
        <v>46608</v>
      </c>
      <c r="G1781" s="2">
        <v>3.0179999999999998</v>
      </c>
      <c r="H1781" s="2">
        <v>22.701799999999999</v>
      </c>
      <c r="I1781" s="2">
        <v>100.1</v>
      </c>
    </row>
    <row r="1782" spans="1:9" x14ac:dyDescent="0.35">
      <c r="A1782" s="2" t="s">
        <v>465</v>
      </c>
      <c r="B1782" s="2">
        <v>529600000</v>
      </c>
      <c r="C1782" s="2" t="s">
        <v>15</v>
      </c>
      <c r="D1782" s="2" t="s">
        <v>79</v>
      </c>
      <c r="E1782" s="3">
        <v>45001</v>
      </c>
      <c r="F1782" s="3">
        <v>47193</v>
      </c>
      <c r="G1782" s="2">
        <v>3.875</v>
      </c>
      <c r="H1782" s="2">
        <v>61.139000000000003</v>
      </c>
      <c r="I1782" s="2">
        <v>99.605999999999995</v>
      </c>
    </row>
    <row r="1783" spans="1:9" x14ac:dyDescent="0.35">
      <c r="A1783" s="2" t="s">
        <v>721</v>
      </c>
      <c r="B1783" s="2">
        <v>258895000</v>
      </c>
      <c r="C1783" s="2" t="s">
        <v>20</v>
      </c>
      <c r="D1783" s="2" t="s">
        <v>21</v>
      </c>
      <c r="E1783" s="3">
        <v>45000</v>
      </c>
      <c r="F1783" s="3">
        <v>11032</v>
      </c>
      <c r="G1783" s="2">
        <v>4.5999999999999996</v>
      </c>
      <c r="H1783" s="2">
        <v>77.396699999999996</v>
      </c>
      <c r="I1783" s="2">
        <v>100</v>
      </c>
    </row>
    <row r="1784" spans="1:9" x14ac:dyDescent="0.35">
      <c r="A1784" s="2" t="s">
        <v>734</v>
      </c>
      <c r="B1784" s="2">
        <v>811050000</v>
      </c>
      <c r="C1784" s="2" t="s">
        <v>15</v>
      </c>
      <c r="D1784" s="2" t="s">
        <v>32</v>
      </c>
      <c r="E1784" s="3">
        <v>44942</v>
      </c>
      <c r="F1784" s="3">
        <v>12023</v>
      </c>
      <c r="G1784" s="2">
        <v>3</v>
      </c>
      <c r="H1784" s="2">
        <v>27.9345</v>
      </c>
      <c r="I1784" s="2">
        <v>99.87</v>
      </c>
    </row>
    <row r="1785" spans="1:9" x14ac:dyDescent="0.35">
      <c r="A1785" s="2" t="s">
        <v>674</v>
      </c>
      <c r="B1785" s="2">
        <v>340800000</v>
      </c>
      <c r="C1785" s="2" t="s">
        <v>49</v>
      </c>
      <c r="D1785" s="2" t="s">
        <v>43</v>
      </c>
      <c r="E1785" s="3">
        <v>43801</v>
      </c>
      <c r="F1785" s="3">
        <v>46358</v>
      </c>
      <c r="G1785" s="2">
        <v>2.2000000000000002</v>
      </c>
      <c r="H1785" s="2">
        <v>34.741300000000003</v>
      </c>
      <c r="I1785" s="2">
        <v>99.725999999999999</v>
      </c>
    </row>
    <row r="1786" spans="1:9" x14ac:dyDescent="0.35">
      <c r="A1786" s="2" t="s">
        <v>443</v>
      </c>
      <c r="B1786" s="2">
        <v>878625000</v>
      </c>
      <c r="C1786" s="2" t="s">
        <v>15</v>
      </c>
      <c r="D1786" s="2" t="s">
        <v>35</v>
      </c>
      <c r="E1786" s="3">
        <v>43256</v>
      </c>
      <c r="F1786" s="3">
        <v>12575</v>
      </c>
      <c r="G1786" s="2">
        <v>2</v>
      </c>
      <c r="H1786" s="2">
        <v>54.767499999999998</v>
      </c>
      <c r="I1786" s="2">
        <v>99.525999999999996</v>
      </c>
    </row>
    <row r="1787" spans="1:9" x14ac:dyDescent="0.35">
      <c r="A1787" s="2" t="s">
        <v>932</v>
      </c>
      <c r="B1787" s="2">
        <v>89317500</v>
      </c>
      <c r="C1787" s="2" t="s">
        <v>15</v>
      </c>
      <c r="D1787" s="2" t="s">
        <v>26</v>
      </c>
      <c r="E1787" s="3">
        <v>44274</v>
      </c>
      <c r="F1787" s="3">
        <v>46465</v>
      </c>
      <c r="G1787" s="2">
        <v>3.5</v>
      </c>
      <c r="H1787" s="2">
        <v>371.40929999999997</v>
      </c>
      <c r="I1787" s="2">
        <v>101.875</v>
      </c>
    </row>
    <row r="1788" spans="1:9" x14ac:dyDescent="0.35">
      <c r="A1788" s="2" t="s">
        <v>922</v>
      </c>
      <c r="B1788" s="2">
        <v>1975382200</v>
      </c>
      <c r="C1788" s="2" t="s">
        <v>684</v>
      </c>
      <c r="D1788" s="2" t="s">
        <v>169</v>
      </c>
      <c r="E1788" s="3">
        <v>45952</v>
      </c>
      <c r="F1788" s="3">
        <v>13047</v>
      </c>
      <c r="G1788" s="2">
        <v>1.6</v>
      </c>
      <c r="H1788" s="2">
        <v>-4.3</v>
      </c>
      <c r="I1788" s="2">
        <v>99.27</v>
      </c>
    </row>
    <row r="1789" spans="1:9" x14ac:dyDescent="0.35">
      <c r="A1789" s="2" t="s">
        <v>940</v>
      </c>
      <c r="B1789" s="2">
        <v>120622500</v>
      </c>
      <c r="C1789" s="2" t="s">
        <v>941</v>
      </c>
      <c r="D1789" s="2" t="s">
        <v>139</v>
      </c>
      <c r="E1789" s="3">
        <v>45932</v>
      </c>
      <c r="F1789" s="3">
        <v>11415</v>
      </c>
      <c r="G1789" s="2">
        <v>6.875</v>
      </c>
      <c r="H1789" s="2" t="s">
        <v>51</v>
      </c>
      <c r="I1789" s="2">
        <v>100</v>
      </c>
    </row>
    <row r="1790" spans="1:9" x14ac:dyDescent="0.35">
      <c r="A1790" s="2" t="s">
        <v>779</v>
      </c>
      <c r="B1790" s="2">
        <v>133082500</v>
      </c>
      <c r="C1790" s="2" t="s">
        <v>287</v>
      </c>
      <c r="D1790" s="2" t="s">
        <v>30</v>
      </c>
      <c r="E1790" s="3">
        <v>45901</v>
      </c>
      <c r="F1790" s="3">
        <v>47178</v>
      </c>
      <c r="G1790" s="2">
        <v>2.919</v>
      </c>
      <c r="H1790" s="2" t="s">
        <v>51</v>
      </c>
      <c r="I1790" s="2">
        <v>100</v>
      </c>
    </row>
    <row r="1791" spans="1:9" x14ac:dyDescent="0.35">
      <c r="A1791" s="2" t="s">
        <v>250</v>
      </c>
      <c r="B1791" s="2">
        <v>208279500</v>
      </c>
      <c r="C1791" s="2" t="s">
        <v>53</v>
      </c>
      <c r="D1791" s="2" t="s">
        <v>91</v>
      </c>
      <c r="E1791" s="3">
        <v>45860</v>
      </c>
      <c r="F1791" s="3">
        <v>13718</v>
      </c>
      <c r="G1791" s="2">
        <v>0.85499999999999998</v>
      </c>
      <c r="H1791" s="2">
        <v>47.930300000000003</v>
      </c>
      <c r="I1791" s="2">
        <v>100</v>
      </c>
    </row>
    <row r="1792" spans="1:9" x14ac:dyDescent="0.35">
      <c r="A1792" s="2" t="s">
        <v>477</v>
      </c>
      <c r="B1792" s="2">
        <v>82248000</v>
      </c>
      <c r="C1792" s="2" t="s">
        <v>15</v>
      </c>
      <c r="D1792" s="2" t="s">
        <v>30</v>
      </c>
      <c r="E1792" s="3">
        <v>45674</v>
      </c>
      <c r="F1792" s="3">
        <v>47135</v>
      </c>
      <c r="G1792" s="2">
        <v>4.5259999999999998</v>
      </c>
      <c r="H1792" s="2" t="s">
        <v>51</v>
      </c>
      <c r="I1792" s="2">
        <v>100</v>
      </c>
    </row>
    <row r="1793" spans="1:9" x14ac:dyDescent="0.35">
      <c r="A1793" s="2" t="s">
        <v>906</v>
      </c>
      <c r="B1793" s="2">
        <v>810375000</v>
      </c>
      <c r="C1793" s="2" t="s">
        <v>15</v>
      </c>
      <c r="D1793" s="2" t="s">
        <v>26</v>
      </c>
      <c r="E1793" s="3">
        <v>45590</v>
      </c>
      <c r="F1793" s="3">
        <v>46685</v>
      </c>
      <c r="G1793" s="2">
        <v>2.5</v>
      </c>
      <c r="H1793" s="2">
        <v>27.705200000000001</v>
      </c>
      <c r="I1793" s="2">
        <v>99.811999999999998</v>
      </c>
    </row>
    <row r="1794" spans="1:9" x14ac:dyDescent="0.35">
      <c r="A1794" s="2" t="s">
        <v>154</v>
      </c>
      <c r="B1794" s="2">
        <v>377510000</v>
      </c>
      <c r="C1794" s="2" t="s">
        <v>15</v>
      </c>
      <c r="D1794" s="2" t="s">
        <v>32</v>
      </c>
      <c r="E1794" s="3">
        <v>45331</v>
      </c>
      <c r="F1794" s="3">
        <v>46427</v>
      </c>
      <c r="G1794" s="2">
        <v>2.87</v>
      </c>
      <c r="H1794" s="2" t="s">
        <v>51</v>
      </c>
      <c r="I1794" s="2">
        <v>100</v>
      </c>
    </row>
    <row r="1795" spans="1:9" x14ac:dyDescent="0.35">
      <c r="A1795" s="2" t="s">
        <v>165</v>
      </c>
      <c r="B1795" s="2">
        <v>1113500000</v>
      </c>
      <c r="C1795" s="2" t="s">
        <v>15</v>
      </c>
      <c r="D1795" s="2" t="s">
        <v>32</v>
      </c>
      <c r="E1795" s="3">
        <v>43846</v>
      </c>
      <c r="F1795" s="3">
        <v>46659</v>
      </c>
      <c r="G1795" s="2">
        <v>0.375</v>
      </c>
      <c r="H1795" s="2">
        <v>32.802999999999997</v>
      </c>
      <c r="I1795" s="2">
        <v>98.915999999999997</v>
      </c>
    </row>
    <row r="1796" spans="1:9" x14ac:dyDescent="0.35">
      <c r="A1796" s="2" t="s">
        <v>486</v>
      </c>
      <c r="B1796" s="2">
        <v>1000000000</v>
      </c>
      <c r="C1796" s="2" t="s">
        <v>23</v>
      </c>
      <c r="D1796" s="2" t="s">
        <v>43</v>
      </c>
      <c r="E1796" s="3">
        <v>43747</v>
      </c>
      <c r="F1796" s="3">
        <v>18186</v>
      </c>
      <c r="G1796" s="2">
        <v>2.875</v>
      </c>
      <c r="H1796" s="2">
        <v>64.693299999999994</v>
      </c>
      <c r="I1796" s="2">
        <v>98.257999999999996</v>
      </c>
    </row>
    <row r="1797" spans="1:9" x14ac:dyDescent="0.35">
      <c r="A1797" s="2" t="s">
        <v>476</v>
      </c>
      <c r="B1797" s="2">
        <v>570480000</v>
      </c>
      <c r="C1797" s="2" t="s">
        <v>276</v>
      </c>
      <c r="D1797" s="2" t="s">
        <v>263</v>
      </c>
      <c r="E1797" s="3">
        <v>43929</v>
      </c>
      <c r="F1797" s="3">
        <v>11056</v>
      </c>
      <c r="G1797" s="2">
        <v>3.2149999999999999</v>
      </c>
      <c r="H1797" s="2">
        <v>40.195999999999998</v>
      </c>
      <c r="I1797" s="2">
        <v>100</v>
      </c>
    </row>
    <row r="1798" spans="1:9" x14ac:dyDescent="0.35">
      <c r="A1798" s="2" t="s">
        <v>806</v>
      </c>
      <c r="B1798" s="2">
        <v>561550000</v>
      </c>
      <c r="C1798" s="2" t="s">
        <v>15</v>
      </c>
      <c r="D1798" s="2" t="s">
        <v>61</v>
      </c>
      <c r="E1798" s="3">
        <v>43999</v>
      </c>
      <c r="F1798" s="3">
        <v>11857</v>
      </c>
      <c r="G1798" s="2">
        <v>1.625</v>
      </c>
      <c r="H1798" s="2">
        <v>116.0993</v>
      </c>
      <c r="I1798" s="2">
        <v>99.632999999999996</v>
      </c>
    </row>
    <row r="1799" spans="1:9" x14ac:dyDescent="0.35">
      <c r="A1799" s="2" t="s">
        <v>858</v>
      </c>
      <c r="B1799" s="2">
        <v>2317903500</v>
      </c>
      <c r="C1799" s="2" t="s">
        <v>49</v>
      </c>
      <c r="D1799" s="2" t="s">
        <v>228</v>
      </c>
      <c r="E1799" s="3">
        <v>44131</v>
      </c>
      <c r="F1799" s="3">
        <v>11282</v>
      </c>
      <c r="G1799" s="2">
        <v>1.25</v>
      </c>
      <c r="H1799" s="2">
        <v>22.769200000000001</v>
      </c>
      <c r="I1799" s="2">
        <v>101.33</v>
      </c>
    </row>
    <row r="1800" spans="1:9" x14ac:dyDescent="0.35">
      <c r="A1800" s="2" t="s">
        <v>599</v>
      </c>
      <c r="B1800" s="2">
        <v>900000000</v>
      </c>
      <c r="C1800" s="2" t="s">
        <v>23</v>
      </c>
      <c r="D1800" s="2" t="s">
        <v>43</v>
      </c>
      <c r="E1800" s="3">
        <v>44245</v>
      </c>
      <c r="F1800" s="3">
        <v>11827</v>
      </c>
      <c r="G1800" s="2">
        <v>2</v>
      </c>
      <c r="H1800" s="2">
        <v>103.0937</v>
      </c>
      <c r="I1800" s="2">
        <v>99.691000000000003</v>
      </c>
    </row>
    <row r="1801" spans="1:9" x14ac:dyDescent="0.35">
      <c r="A1801" s="2" t="s">
        <v>942</v>
      </c>
      <c r="B1801" s="2">
        <v>2410000000</v>
      </c>
      <c r="C1801" s="2" t="s">
        <v>15</v>
      </c>
      <c r="D1801" s="2" t="s">
        <v>116</v>
      </c>
      <c r="E1801" s="3">
        <v>44322</v>
      </c>
      <c r="F1801" s="3">
        <v>46898</v>
      </c>
      <c r="G1801" s="2">
        <v>0</v>
      </c>
      <c r="H1801" s="2">
        <v>14.711399999999999</v>
      </c>
      <c r="I1801" s="2">
        <v>100.099</v>
      </c>
    </row>
    <row r="1802" spans="1:9" x14ac:dyDescent="0.35">
      <c r="A1802" s="2" t="s">
        <v>943</v>
      </c>
      <c r="B1802" s="2">
        <v>1000000000</v>
      </c>
      <c r="C1802" s="2" t="s">
        <v>23</v>
      </c>
      <c r="D1802" s="2" t="s">
        <v>43</v>
      </c>
      <c r="E1802" s="3">
        <v>44420</v>
      </c>
      <c r="F1802" s="3">
        <v>11550</v>
      </c>
      <c r="G1802" s="2">
        <v>2.25</v>
      </c>
      <c r="H1802" s="2">
        <v>67.433000000000007</v>
      </c>
      <c r="I1802" s="2">
        <v>99.856999999999999</v>
      </c>
    </row>
    <row r="1803" spans="1:9" x14ac:dyDescent="0.35">
      <c r="A1803" s="2" t="s">
        <v>944</v>
      </c>
      <c r="B1803" s="2">
        <v>265880000</v>
      </c>
      <c r="C1803" s="2" t="s">
        <v>131</v>
      </c>
      <c r="D1803" s="2" t="s">
        <v>186</v>
      </c>
      <c r="E1803" s="3">
        <v>44449</v>
      </c>
      <c r="F1803" s="3">
        <v>46275</v>
      </c>
      <c r="G1803" s="2">
        <v>4.3</v>
      </c>
      <c r="H1803" s="2" t="s">
        <v>51</v>
      </c>
      <c r="I1803" s="2">
        <v>97.111000000000004</v>
      </c>
    </row>
    <row r="1804" spans="1:9" x14ac:dyDescent="0.35">
      <c r="A1804" s="2" t="s">
        <v>753</v>
      </c>
      <c r="B1804" s="2">
        <v>579350000</v>
      </c>
      <c r="C1804" s="2" t="s">
        <v>15</v>
      </c>
      <c r="D1804" s="2" t="s">
        <v>61</v>
      </c>
      <c r="E1804" s="3">
        <v>44495</v>
      </c>
      <c r="F1804" s="3">
        <v>11074</v>
      </c>
      <c r="G1804" s="2">
        <v>1.25</v>
      </c>
      <c r="H1804" s="2">
        <v>94.503299999999996</v>
      </c>
      <c r="I1804" s="2">
        <v>99.292000000000002</v>
      </c>
    </row>
    <row r="1805" spans="1:9" x14ac:dyDescent="0.35">
      <c r="A1805" s="2" t="s">
        <v>561</v>
      </c>
      <c r="B1805" s="2">
        <v>1000000000</v>
      </c>
      <c r="C1805" s="2" t="s">
        <v>23</v>
      </c>
      <c r="D1805" s="2" t="s">
        <v>94</v>
      </c>
      <c r="E1805" s="3">
        <v>44497</v>
      </c>
      <c r="F1805" s="3">
        <v>46323</v>
      </c>
      <c r="G1805" s="2">
        <v>1.625</v>
      </c>
      <c r="H1805" s="2">
        <v>43.440199999999997</v>
      </c>
      <c r="I1805" s="2">
        <v>99.975999999999999</v>
      </c>
    </row>
    <row r="1806" spans="1:9" x14ac:dyDescent="0.35">
      <c r="A1806" s="2" t="s">
        <v>945</v>
      </c>
      <c r="B1806" s="2">
        <v>500000000</v>
      </c>
      <c r="C1806" s="2" t="s">
        <v>23</v>
      </c>
      <c r="D1806" s="2" t="s">
        <v>43</v>
      </c>
      <c r="E1806" s="3">
        <v>44524</v>
      </c>
      <c r="F1806" s="3">
        <v>47088</v>
      </c>
      <c r="G1806" s="2">
        <v>2.125</v>
      </c>
      <c r="H1806" s="2">
        <v>62.689500000000002</v>
      </c>
      <c r="I1806" s="2">
        <v>99.397999999999996</v>
      </c>
    </row>
    <row r="1807" spans="1:9" x14ac:dyDescent="0.35">
      <c r="A1807" s="2" t="s">
        <v>946</v>
      </c>
      <c r="B1807" s="2">
        <v>500000000</v>
      </c>
      <c r="C1807" s="2" t="s">
        <v>23</v>
      </c>
      <c r="D1807" s="2" t="s">
        <v>43</v>
      </c>
      <c r="E1807" s="3">
        <v>44582</v>
      </c>
      <c r="F1807" s="3">
        <v>11720</v>
      </c>
      <c r="G1807" s="2">
        <v>2.85</v>
      </c>
      <c r="H1807" s="2">
        <v>90.352000000000004</v>
      </c>
      <c r="I1807" s="2">
        <v>99.817999999999998</v>
      </c>
    </row>
    <row r="1808" spans="1:9" x14ac:dyDescent="0.35">
      <c r="A1808" s="2" t="s">
        <v>947</v>
      </c>
      <c r="B1808" s="2">
        <v>333650000</v>
      </c>
      <c r="C1808" s="2" t="s">
        <v>63</v>
      </c>
      <c r="D1808" s="2" t="s">
        <v>64</v>
      </c>
      <c r="E1808" s="3">
        <v>46001</v>
      </c>
      <c r="F1808" s="3">
        <v>12033</v>
      </c>
      <c r="G1808" s="2">
        <v>4.875</v>
      </c>
      <c r="H1808" s="2">
        <v>92.9666</v>
      </c>
      <c r="I1808" s="2">
        <v>99.578000000000003</v>
      </c>
    </row>
    <row r="1809" spans="1:9" x14ac:dyDescent="0.35">
      <c r="A1809" s="2" t="s">
        <v>542</v>
      </c>
      <c r="B1809" s="2">
        <v>14346000</v>
      </c>
      <c r="C1809" s="2" t="s">
        <v>93</v>
      </c>
      <c r="D1809" s="2" t="s">
        <v>109</v>
      </c>
      <c r="E1809" s="3">
        <v>46038</v>
      </c>
      <c r="F1809" s="3">
        <v>47134</v>
      </c>
      <c r="G1809" s="2">
        <v>1.7</v>
      </c>
      <c r="H1809" s="2">
        <v>30.500399999999999</v>
      </c>
      <c r="I1809" s="2">
        <v>100</v>
      </c>
    </row>
    <row r="1810" spans="1:9" x14ac:dyDescent="0.35">
      <c r="A1810" s="2" t="s">
        <v>317</v>
      </c>
      <c r="B1810" s="2">
        <v>147200000</v>
      </c>
      <c r="C1810" s="2" t="s">
        <v>53</v>
      </c>
      <c r="D1810" s="2" t="s">
        <v>54</v>
      </c>
      <c r="E1810" s="3">
        <v>45555</v>
      </c>
      <c r="F1810" s="3">
        <v>12682</v>
      </c>
      <c r="G1810" s="2">
        <v>1.4</v>
      </c>
      <c r="H1810" s="2">
        <v>90.000500000000002</v>
      </c>
      <c r="I1810" s="2">
        <v>100.209</v>
      </c>
    </row>
    <row r="1811" spans="1:9" x14ac:dyDescent="0.35">
      <c r="A1811" s="2" t="s">
        <v>393</v>
      </c>
      <c r="B1811" s="2">
        <v>761110000</v>
      </c>
      <c r="C1811" s="2" t="s">
        <v>15</v>
      </c>
      <c r="D1811" s="2" t="s">
        <v>32</v>
      </c>
      <c r="E1811" s="3">
        <v>45323</v>
      </c>
      <c r="F1811" s="3">
        <v>47150</v>
      </c>
      <c r="G1811" s="2">
        <v>3.5979999999999999</v>
      </c>
      <c r="H1811" s="2">
        <v>52.81</v>
      </c>
      <c r="I1811" s="2">
        <v>100</v>
      </c>
    </row>
    <row r="1812" spans="1:9" x14ac:dyDescent="0.35">
      <c r="A1812" s="2" t="s">
        <v>715</v>
      </c>
      <c r="B1812" s="2">
        <v>535250000</v>
      </c>
      <c r="C1812" s="2" t="s">
        <v>15</v>
      </c>
      <c r="D1812" s="2" t="s">
        <v>139</v>
      </c>
      <c r="E1812" s="3">
        <v>45177</v>
      </c>
      <c r="F1812" s="3">
        <v>46820</v>
      </c>
      <c r="G1812" s="2">
        <v>5.7370000000000001</v>
      </c>
      <c r="H1812" s="2">
        <v>59.868299999999998</v>
      </c>
      <c r="I1812" s="2">
        <v>100</v>
      </c>
    </row>
    <row r="1813" spans="1:9" x14ac:dyDescent="0.35">
      <c r="A1813" s="2" t="s">
        <v>948</v>
      </c>
      <c r="B1813" s="2">
        <v>861360000</v>
      </c>
      <c r="C1813" s="2" t="s">
        <v>15</v>
      </c>
      <c r="D1813" s="2" t="s">
        <v>18</v>
      </c>
      <c r="E1813" s="3">
        <v>45069</v>
      </c>
      <c r="F1813" s="3">
        <v>12927</v>
      </c>
      <c r="G1813" s="2">
        <v>4.25</v>
      </c>
      <c r="H1813" s="2">
        <v>74.337599999999995</v>
      </c>
      <c r="I1813" s="2">
        <v>98.888000000000005</v>
      </c>
    </row>
    <row r="1814" spans="1:9" x14ac:dyDescent="0.35">
      <c r="A1814" s="2" t="s">
        <v>949</v>
      </c>
      <c r="B1814" s="2">
        <v>67990000</v>
      </c>
      <c r="C1814" s="2" t="s">
        <v>193</v>
      </c>
      <c r="D1814" s="2" t="s">
        <v>194</v>
      </c>
      <c r="E1814" s="3">
        <v>43551</v>
      </c>
      <c r="F1814" s="3">
        <v>46108</v>
      </c>
      <c r="G1814" s="2">
        <v>4</v>
      </c>
      <c r="H1814" s="2">
        <v>55.384300000000003</v>
      </c>
      <c r="I1814" s="2" t="s">
        <v>46</v>
      </c>
    </row>
    <row r="1815" spans="1:9" x14ac:dyDescent="0.35">
      <c r="A1815" s="2" t="s">
        <v>156</v>
      </c>
      <c r="B1815" s="2">
        <v>710940000</v>
      </c>
      <c r="C1815" s="2" t="s">
        <v>15</v>
      </c>
      <c r="D1815" s="2" t="s">
        <v>116</v>
      </c>
      <c r="E1815" s="3">
        <v>44377</v>
      </c>
      <c r="F1815" s="3">
        <v>13331</v>
      </c>
      <c r="G1815" s="2">
        <v>0.875</v>
      </c>
      <c r="H1815" s="2">
        <v>96.717399999999998</v>
      </c>
      <c r="I1815" s="2">
        <v>98.349000000000004</v>
      </c>
    </row>
    <row r="1816" spans="1:9" x14ac:dyDescent="0.35">
      <c r="A1816" s="2" t="s">
        <v>258</v>
      </c>
      <c r="B1816" s="2">
        <v>586750000</v>
      </c>
      <c r="C1816" s="2" t="s">
        <v>15</v>
      </c>
      <c r="D1816" s="2" t="s">
        <v>18</v>
      </c>
      <c r="E1816" s="3">
        <v>44461</v>
      </c>
      <c r="F1816" s="3">
        <v>12319</v>
      </c>
      <c r="G1816" s="2">
        <v>1</v>
      </c>
      <c r="H1816" s="2">
        <v>107.1845</v>
      </c>
      <c r="I1816" s="2">
        <v>99.864999999999995</v>
      </c>
    </row>
    <row r="1817" spans="1:9" x14ac:dyDescent="0.35">
      <c r="A1817" s="2" t="s">
        <v>265</v>
      </c>
      <c r="B1817" s="2">
        <v>350000000</v>
      </c>
      <c r="C1817" s="2" t="s">
        <v>23</v>
      </c>
      <c r="D1817" s="2" t="s">
        <v>43</v>
      </c>
      <c r="E1817" s="3">
        <v>44470</v>
      </c>
      <c r="F1817" s="3">
        <v>11703</v>
      </c>
      <c r="G1817" s="2">
        <v>3.75</v>
      </c>
      <c r="H1817" s="2">
        <v>155.63829999999999</v>
      </c>
      <c r="I1817" s="2">
        <v>100</v>
      </c>
    </row>
    <row r="1818" spans="1:9" x14ac:dyDescent="0.35">
      <c r="A1818" s="2" t="s">
        <v>590</v>
      </c>
      <c r="B1818" s="2">
        <v>1000000000</v>
      </c>
      <c r="C1818" s="2" t="s">
        <v>23</v>
      </c>
      <c r="D1818" s="2" t="s">
        <v>146</v>
      </c>
      <c r="E1818" s="3">
        <v>44573</v>
      </c>
      <c r="F1818" s="3">
        <v>46399</v>
      </c>
      <c r="G1818" s="2">
        <v>1.75</v>
      </c>
      <c r="H1818" s="2">
        <v>29.734000000000002</v>
      </c>
      <c r="I1818" s="2">
        <v>99.506</v>
      </c>
    </row>
    <row r="1819" spans="1:9" x14ac:dyDescent="0.35">
      <c r="A1819" s="2" t="s">
        <v>833</v>
      </c>
      <c r="B1819" s="2">
        <v>485900000</v>
      </c>
      <c r="C1819" s="2" t="s">
        <v>15</v>
      </c>
      <c r="D1819" s="2" t="s">
        <v>69</v>
      </c>
      <c r="E1819" s="3">
        <v>44848</v>
      </c>
      <c r="F1819" s="3">
        <v>47422</v>
      </c>
      <c r="G1819" s="2">
        <v>2.8220000000000001</v>
      </c>
      <c r="H1819" s="2">
        <v>9.1738</v>
      </c>
      <c r="I1819" s="2">
        <v>100</v>
      </c>
    </row>
    <row r="1820" spans="1:9" x14ac:dyDescent="0.35">
      <c r="A1820" s="2" t="s">
        <v>443</v>
      </c>
      <c r="B1820" s="2">
        <v>496950000</v>
      </c>
      <c r="C1820" s="2" t="s">
        <v>15</v>
      </c>
      <c r="D1820" s="2" t="s">
        <v>35</v>
      </c>
      <c r="E1820" s="3">
        <v>44862</v>
      </c>
      <c r="F1820" s="3">
        <v>11807</v>
      </c>
      <c r="G1820" s="2">
        <v>4.25</v>
      </c>
      <c r="H1820" s="2">
        <v>61.5807</v>
      </c>
      <c r="I1820" s="2">
        <v>99.486000000000004</v>
      </c>
    </row>
    <row r="1821" spans="1:9" x14ac:dyDescent="0.35">
      <c r="A1821" s="2" t="s">
        <v>331</v>
      </c>
      <c r="B1821" s="2">
        <v>576350000</v>
      </c>
      <c r="C1821" s="2" t="s">
        <v>15</v>
      </c>
      <c r="D1821" s="2" t="s">
        <v>194</v>
      </c>
      <c r="E1821" s="3">
        <v>45964</v>
      </c>
      <c r="F1821" s="3">
        <v>11996</v>
      </c>
      <c r="G1821" s="2">
        <v>3.5369999999999999</v>
      </c>
      <c r="H1821" s="2">
        <v>103.38760000000001</v>
      </c>
      <c r="I1821" s="2">
        <v>100</v>
      </c>
    </row>
    <row r="1822" spans="1:9" x14ac:dyDescent="0.35">
      <c r="A1822" s="2" t="s">
        <v>551</v>
      </c>
      <c r="B1822" s="2">
        <v>401760000</v>
      </c>
      <c r="C1822" s="2" t="s">
        <v>63</v>
      </c>
      <c r="D1822" s="2" t="s">
        <v>169</v>
      </c>
      <c r="E1822" s="3">
        <v>45902</v>
      </c>
      <c r="F1822" s="3">
        <v>16682</v>
      </c>
      <c r="G1822" s="2">
        <v>6.21</v>
      </c>
      <c r="H1822" s="2">
        <v>53.618699999999997</v>
      </c>
      <c r="I1822" s="2">
        <v>100</v>
      </c>
    </row>
    <row r="1823" spans="1:9" x14ac:dyDescent="0.35">
      <c r="A1823" s="2" t="s">
        <v>950</v>
      </c>
      <c r="B1823" s="2">
        <v>1338750000</v>
      </c>
      <c r="C1823" s="2" t="s">
        <v>853</v>
      </c>
      <c r="D1823" s="2" t="s">
        <v>16</v>
      </c>
      <c r="E1823" s="3">
        <v>45930</v>
      </c>
      <c r="F1823" s="3">
        <v>13103</v>
      </c>
      <c r="G1823" s="2">
        <v>2.25</v>
      </c>
      <c r="H1823" s="2">
        <v>-0.72670000000000001</v>
      </c>
      <c r="I1823" s="2">
        <v>97.28</v>
      </c>
    </row>
    <row r="1824" spans="1:9" x14ac:dyDescent="0.35">
      <c r="A1824" s="2" t="s">
        <v>951</v>
      </c>
      <c r="B1824" s="2">
        <v>58249950</v>
      </c>
      <c r="C1824" s="2" t="s">
        <v>287</v>
      </c>
      <c r="D1824" s="2" t="s">
        <v>30</v>
      </c>
      <c r="E1824" s="3">
        <v>45820</v>
      </c>
      <c r="F1824" s="3">
        <v>47041</v>
      </c>
      <c r="G1824" s="2">
        <v>4.2009999999999996</v>
      </c>
      <c r="H1824" s="2" t="s">
        <v>51</v>
      </c>
      <c r="I1824" s="2">
        <v>100</v>
      </c>
    </row>
    <row r="1825" spans="1:9" x14ac:dyDescent="0.35">
      <c r="A1825" s="2" t="s">
        <v>710</v>
      </c>
      <c r="B1825" s="2">
        <v>220718800</v>
      </c>
      <c r="C1825" s="2" t="s">
        <v>53</v>
      </c>
      <c r="D1825" s="2" t="s">
        <v>54</v>
      </c>
      <c r="E1825" s="3">
        <v>45639</v>
      </c>
      <c r="F1825" s="3">
        <v>47465</v>
      </c>
      <c r="G1825" s="2">
        <v>0.55000000000000004</v>
      </c>
      <c r="H1825" s="2">
        <v>28.1906</v>
      </c>
      <c r="I1825" s="2">
        <v>100.197</v>
      </c>
    </row>
    <row r="1826" spans="1:9" x14ac:dyDescent="0.35">
      <c r="A1826" s="2" t="s">
        <v>952</v>
      </c>
      <c r="B1826" s="2">
        <v>549200000</v>
      </c>
      <c r="C1826" s="2" t="s">
        <v>15</v>
      </c>
      <c r="D1826" s="2" t="s">
        <v>169</v>
      </c>
      <c r="E1826" s="3">
        <v>45572</v>
      </c>
      <c r="F1826" s="3">
        <v>11603</v>
      </c>
      <c r="G1826" s="2">
        <v>3.3180000000000001</v>
      </c>
      <c r="H1826" s="2">
        <v>66.608900000000006</v>
      </c>
      <c r="I1826" s="2">
        <v>100</v>
      </c>
    </row>
    <row r="1827" spans="1:9" x14ac:dyDescent="0.35">
      <c r="A1827" s="2" t="s">
        <v>551</v>
      </c>
      <c r="B1827" s="2">
        <v>775950000</v>
      </c>
      <c r="C1827" s="2" t="s">
        <v>15</v>
      </c>
      <c r="D1827" s="2" t="s">
        <v>169</v>
      </c>
      <c r="E1827" s="3">
        <v>45539</v>
      </c>
      <c r="F1827" s="3">
        <v>13397</v>
      </c>
      <c r="G1827" s="2">
        <v>3.5329999999999999</v>
      </c>
      <c r="H1827" s="2">
        <v>76.132900000000006</v>
      </c>
      <c r="I1827" s="2">
        <v>100</v>
      </c>
    </row>
    <row r="1828" spans="1:9" x14ac:dyDescent="0.35">
      <c r="A1828" s="2" t="s">
        <v>236</v>
      </c>
      <c r="B1828" s="2">
        <v>212458000</v>
      </c>
      <c r="C1828" s="2" t="s">
        <v>53</v>
      </c>
      <c r="D1828" s="2" t="s">
        <v>69</v>
      </c>
      <c r="E1828" s="3">
        <v>45484</v>
      </c>
      <c r="F1828" s="3">
        <v>11515</v>
      </c>
      <c r="G1828" s="2">
        <v>1.5625</v>
      </c>
      <c r="H1828" s="2">
        <v>68.979299999999995</v>
      </c>
      <c r="I1828" s="2">
        <v>100</v>
      </c>
    </row>
    <row r="1829" spans="1:9" x14ac:dyDescent="0.35">
      <c r="A1829" s="2" t="s">
        <v>373</v>
      </c>
      <c r="B1829" s="2">
        <v>1000000000</v>
      </c>
      <c r="C1829" s="2" t="s">
        <v>23</v>
      </c>
      <c r="D1829" s="2" t="s">
        <v>43</v>
      </c>
      <c r="E1829" s="3">
        <v>45398</v>
      </c>
      <c r="F1829" s="3">
        <v>19830</v>
      </c>
      <c r="G1829" s="2">
        <v>6.25</v>
      </c>
      <c r="H1829" s="2">
        <v>115.43899999999999</v>
      </c>
      <c r="I1829" s="2">
        <v>99.852000000000004</v>
      </c>
    </row>
    <row r="1830" spans="1:9" x14ac:dyDescent="0.35">
      <c r="A1830" s="2" t="s">
        <v>953</v>
      </c>
      <c r="B1830" s="2">
        <v>544800000</v>
      </c>
      <c r="C1830" s="2" t="s">
        <v>15</v>
      </c>
      <c r="D1830" s="2" t="s">
        <v>37</v>
      </c>
      <c r="E1830" s="3">
        <v>45313</v>
      </c>
      <c r="F1830" s="3">
        <v>11892</v>
      </c>
      <c r="G1830" s="2">
        <v>3.875</v>
      </c>
      <c r="H1830" s="2">
        <v>84.444999999999993</v>
      </c>
      <c r="I1830" s="2">
        <v>99.513999999999996</v>
      </c>
    </row>
    <row r="1831" spans="1:9" x14ac:dyDescent="0.35">
      <c r="A1831" s="2" t="s">
        <v>50</v>
      </c>
      <c r="B1831" s="2">
        <v>660900000</v>
      </c>
      <c r="C1831" s="2" t="s">
        <v>49</v>
      </c>
      <c r="D1831" s="2" t="s">
        <v>21</v>
      </c>
      <c r="E1831" s="3">
        <v>45064</v>
      </c>
      <c r="F1831" s="3">
        <v>46160</v>
      </c>
      <c r="G1831" s="2">
        <v>4.4339000000000004</v>
      </c>
      <c r="H1831" s="2" t="s">
        <v>51</v>
      </c>
      <c r="I1831" s="2">
        <v>100</v>
      </c>
    </row>
    <row r="1832" spans="1:9" x14ac:dyDescent="0.35">
      <c r="A1832" s="2" t="s">
        <v>511</v>
      </c>
      <c r="B1832" s="2">
        <v>805050000</v>
      </c>
      <c r="C1832" s="2" t="s">
        <v>15</v>
      </c>
      <c r="D1832" s="2" t="s">
        <v>32</v>
      </c>
      <c r="E1832" s="3">
        <v>44936</v>
      </c>
      <c r="F1832" s="3">
        <v>12064</v>
      </c>
      <c r="G1832" s="2">
        <v>3</v>
      </c>
      <c r="H1832" s="2">
        <v>31.7986</v>
      </c>
      <c r="I1832" s="2">
        <v>99.134</v>
      </c>
    </row>
    <row r="1833" spans="1:9" x14ac:dyDescent="0.35">
      <c r="A1833" s="2" t="s">
        <v>449</v>
      </c>
      <c r="B1833" s="2">
        <v>663246500</v>
      </c>
      <c r="C1833" s="2" t="s">
        <v>15</v>
      </c>
      <c r="D1833" s="2" t="s">
        <v>116</v>
      </c>
      <c r="E1833" s="3">
        <v>42907</v>
      </c>
      <c r="F1833" s="3">
        <v>46559</v>
      </c>
      <c r="G1833" s="2">
        <v>1.5</v>
      </c>
      <c r="H1833" s="2">
        <v>49.084600000000002</v>
      </c>
      <c r="I1833" s="2">
        <v>98.981999999999999</v>
      </c>
    </row>
    <row r="1834" spans="1:9" x14ac:dyDescent="0.35">
      <c r="A1834" s="2" t="s">
        <v>145</v>
      </c>
      <c r="B1834" s="2">
        <v>500000000</v>
      </c>
      <c r="C1834" s="2" t="s">
        <v>23</v>
      </c>
      <c r="D1834" s="2" t="s">
        <v>146</v>
      </c>
      <c r="E1834" s="3">
        <v>43110</v>
      </c>
      <c r="F1834" s="3">
        <v>46762</v>
      </c>
      <c r="G1834" s="2">
        <v>3.5</v>
      </c>
      <c r="H1834" s="2">
        <v>52.437100000000001</v>
      </c>
      <c r="I1834" s="2" t="s">
        <v>46</v>
      </c>
    </row>
    <row r="1835" spans="1:9" x14ac:dyDescent="0.35">
      <c r="A1835" s="2" t="s">
        <v>29</v>
      </c>
      <c r="B1835" s="2">
        <v>604650000</v>
      </c>
      <c r="C1835" s="2" t="s">
        <v>15</v>
      </c>
      <c r="D1835" s="2" t="s">
        <v>30</v>
      </c>
      <c r="E1835" s="3">
        <v>44167</v>
      </c>
      <c r="F1835" s="3">
        <v>46723</v>
      </c>
      <c r="G1835" s="2">
        <v>0.01</v>
      </c>
      <c r="H1835" s="2">
        <v>41.542200000000001</v>
      </c>
      <c r="I1835" s="2">
        <v>99.957999999999998</v>
      </c>
    </row>
    <row r="1836" spans="1:9" x14ac:dyDescent="0.35">
      <c r="A1836" s="2" t="s">
        <v>370</v>
      </c>
      <c r="B1836" s="2">
        <v>606150000</v>
      </c>
      <c r="C1836" s="2" t="s">
        <v>15</v>
      </c>
      <c r="D1836" s="2" t="s">
        <v>30</v>
      </c>
      <c r="E1836" s="3">
        <v>44239</v>
      </c>
      <c r="F1836" s="3">
        <v>47161</v>
      </c>
      <c r="G1836" s="2">
        <v>0.125</v>
      </c>
      <c r="H1836" s="2">
        <v>46.933</v>
      </c>
      <c r="I1836" s="2">
        <v>99.762</v>
      </c>
    </row>
    <row r="1837" spans="1:9" x14ac:dyDescent="0.35">
      <c r="A1837" s="2" t="s">
        <v>370</v>
      </c>
      <c r="B1837" s="2">
        <v>346025000</v>
      </c>
      <c r="C1837" s="2" t="s">
        <v>63</v>
      </c>
      <c r="D1837" s="2" t="s">
        <v>30</v>
      </c>
      <c r="E1837" s="3">
        <v>44376</v>
      </c>
      <c r="F1837" s="3">
        <v>30496</v>
      </c>
      <c r="G1837" s="2">
        <v>2.5</v>
      </c>
      <c r="H1837" s="2">
        <v>168.767</v>
      </c>
      <c r="I1837" s="2">
        <v>100</v>
      </c>
    </row>
    <row r="1838" spans="1:9" x14ac:dyDescent="0.35">
      <c r="A1838" s="2" t="s">
        <v>130</v>
      </c>
      <c r="B1838" s="2">
        <v>1000000000</v>
      </c>
      <c r="C1838" s="2" t="s">
        <v>23</v>
      </c>
      <c r="D1838" s="2" t="s">
        <v>116</v>
      </c>
      <c r="E1838" s="3">
        <v>44377</v>
      </c>
      <c r="F1838" s="3">
        <v>46568</v>
      </c>
      <c r="G1838" s="2">
        <v>1.675</v>
      </c>
      <c r="H1838" s="2">
        <v>60.189399999999999</v>
      </c>
      <c r="I1838" s="2">
        <v>100</v>
      </c>
    </row>
    <row r="1839" spans="1:9" x14ac:dyDescent="0.35">
      <c r="A1839" s="2" t="s">
        <v>48</v>
      </c>
      <c r="B1839" s="2">
        <v>4694000000</v>
      </c>
      <c r="C1839" s="2" t="s">
        <v>15</v>
      </c>
      <c r="D1839" s="2" t="s">
        <v>32</v>
      </c>
      <c r="E1839" s="3">
        <v>44461</v>
      </c>
      <c r="F1839" s="3">
        <v>11581</v>
      </c>
      <c r="G1839" s="2">
        <v>0</v>
      </c>
      <c r="H1839" s="2">
        <v>18.673400000000001</v>
      </c>
      <c r="I1839" s="2">
        <v>100.90300000000001</v>
      </c>
    </row>
    <row r="1840" spans="1:9" x14ac:dyDescent="0.35">
      <c r="A1840" s="2" t="s">
        <v>366</v>
      </c>
      <c r="B1840" s="2">
        <v>300000000</v>
      </c>
      <c r="C1840" s="2" t="s">
        <v>23</v>
      </c>
      <c r="D1840" s="2" t="s">
        <v>39</v>
      </c>
      <c r="E1840" s="3">
        <v>44726</v>
      </c>
      <c r="F1840" s="3">
        <v>46552</v>
      </c>
      <c r="G1840" s="2">
        <v>4</v>
      </c>
      <c r="H1840" s="2">
        <v>39.3919</v>
      </c>
      <c r="I1840" s="2">
        <v>99.846999999999994</v>
      </c>
    </row>
    <row r="1841" spans="1:9" x14ac:dyDescent="0.35">
      <c r="A1841" s="2" t="s">
        <v>954</v>
      </c>
      <c r="B1841" s="2">
        <v>140500000</v>
      </c>
      <c r="C1841" s="2" t="s">
        <v>93</v>
      </c>
      <c r="D1841" s="2" t="s">
        <v>94</v>
      </c>
      <c r="E1841" s="3">
        <v>45972</v>
      </c>
      <c r="F1841" s="3">
        <v>14926</v>
      </c>
      <c r="G1841" s="2">
        <v>1.99</v>
      </c>
      <c r="H1841" s="2">
        <v>49.833100000000002</v>
      </c>
      <c r="I1841" s="2">
        <v>100</v>
      </c>
    </row>
    <row r="1842" spans="1:9" x14ac:dyDescent="0.35">
      <c r="A1842" s="2" t="s">
        <v>576</v>
      </c>
      <c r="B1842" s="2">
        <v>125850000</v>
      </c>
      <c r="C1842" s="2" t="s">
        <v>53</v>
      </c>
      <c r="D1842" s="2" t="s">
        <v>54</v>
      </c>
      <c r="E1842" s="3">
        <v>46008</v>
      </c>
      <c r="F1842" s="3">
        <v>46555</v>
      </c>
      <c r="G1842" s="2">
        <v>0.38222092600000002</v>
      </c>
      <c r="H1842" s="2" t="s">
        <v>51</v>
      </c>
      <c r="I1842" s="2">
        <v>100</v>
      </c>
    </row>
    <row r="1843" spans="1:9" x14ac:dyDescent="0.35">
      <c r="A1843" s="2" t="s">
        <v>955</v>
      </c>
      <c r="B1843" s="2">
        <v>583100000</v>
      </c>
      <c r="C1843" s="2" t="s">
        <v>15</v>
      </c>
      <c r="D1843" s="2" t="s">
        <v>109</v>
      </c>
      <c r="E1843" s="3">
        <v>45852</v>
      </c>
      <c r="F1843" s="3">
        <v>11884</v>
      </c>
      <c r="G1843" s="2">
        <v>2.75</v>
      </c>
      <c r="H1843" s="2">
        <v>40.365099999999998</v>
      </c>
      <c r="I1843" s="2">
        <v>99.855000000000004</v>
      </c>
    </row>
    <row r="1844" spans="1:9" x14ac:dyDescent="0.35">
      <c r="A1844" s="2" t="s">
        <v>896</v>
      </c>
      <c r="B1844" s="2">
        <v>409950000</v>
      </c>
      <c r="C1844" s="2" t="s">
        <v>93</v>
      </c>
      <c r="D1844" s="2" t="s">
        <v>94</v>
      </c>
      <c r="E1844" s="3">
        <v>45757</v>
      </c>
      <c r="F1844" s="3">
        <v>11058</v>
      </c>
      <c r="G1844" s="2">
        <v>1.93</v>
      </c>
      <c r="H1844" s="2">
        <v>6.3221999999999996</v>
      </c>
      <c r="I1844" s="2">
        <v>100</v>
      </c>
    </row>
    <row r="1845" spans="1:9" x14ac:dyDescent="0.35">
      <c r="A1845" s="2" t="s">
        <v>542</v>
      </c>
      <c r="B1845" s="2">
        <v>93776000</v>
      </c>
      <c r="C1845" s="2" t="s">
        <v>639</v>
      </c>
      <c r="D1845" s="2" t="s">
        <v>109</v>
      </c>
      <c r="E1845" s="3">
        <v>45679</v>
      </c>
      <c r="F1845" s="3">
        <v>10980</v>
      </c>
      <c r="G1845" s="2">
        <v>10</v>
      </c>
      <c r="H1845" s="2">
        <v>-84.1023</v>
      </c>
      <c r="I1845" s="2">
        <v>98.572999999999993</v>
      </c>
    </row>
    <row r="1846" spans="1:9" x14ac:dyDescent="0.35">
      <c r="A1846" s="2" t="s">
        <v>172</v>
      </c>
      <c r="B1846" s="2">
        <v>850000000</v>
      </c>
      <c r="C1846" s="2" t="s">
        <v>23</v>
      </c>
      <c r="D1846" s="2" t="s">
        <v>18</v>
      </c>
      <c r="E1846" s="3">
        <v>45622</v>
      </c>
      <c r="F1846" s="3">
        <v>12799</v>
      </c>
      <c r="G1846" s="2">
        <v>5.4180000000000001</v>
      </c>
      <c r="H1846" s="2">
        <v>75.941400000000002</v>
      </c>
      <c r="I1846" s="2">
        <v>99.988</v>
      </c>
    </row>
    <row r="1847" spans="1:9" x14ac:dyDescent="0.35">
      <c r="A1847" s="2" t="s">
        <v>476</v>
      </c>
      <c r="B1847" s="2">
        <v>511910000</v>
      </c>
      <c r="C1847" s="2" t="s">
        <v>276</v>
      </c>
      <c r="D1847" s="2" t="s">
        <v>263</v>
      </c>
      <c r="E1847" s="3">
        <v>45471</v>
      </c>
      <c r="F1847" s="3">
        <v>12598</v>
      </c>
      <c r="G1847" s="2">
        <v>4.8310000000000004</v>
      </c>
      <c r="H1847" s="2">
        <v>73.626499999999993</v>
      </c>
      <c r="I1847" s="2">
        <v>100</v>
      </c>
    </row>
    <row r="1848" spans="1:9" x14ac:dyDescent="0.35">
      <c r="A1848" s="2" t="s">
        <v>211</v>
      </c>
      <c r="B1848" s="2">
        <v>1000000000</v>
      </c>
      <c r="C1848" s="2" t="s">
        <v>23</v>
      </c>
      <c r="D1848" s="2" t="s">
        <v>146</v>
      </c>
      <c r="E1848" s="3">
        <v>45497</v>
      </c>
      <c r="F1848" s="3">
        <v>46592</v>
      </c>
      <c r="G1848" s="2">
        <v>4.25</v>
      </c>
      <c r="H1848" s="2">
        <v>1.5265</v>
      </c>
      <c r="I1848" s="2">
        <v>99.76</v>
      </c>
    </row>
    <row r="1849" spans="1:9" x14ac:dyDescent="0.35">
      <c r="A1849" s="2" t="s">
        <v>255</v>
      </c>
      <c r="B1849" s="2">
        <v>750000000</v>
      </c>
      <c r="C1849" s="2" t="s">
        <v>23</v>
      </c>
      <c r="D1849" s="2" t="s">
        <v>256</v>
      </c>
      <c r="E1849" s="3">
        <v>45474</v>
      </c>
      <c r="F1849" s="3">
        <v>13302</v>
      </c>
      <c r="G1849" s="2">
        <v>6.6</v>
      </c>
      <c r="H1849" s="2">
        <v>176.9631</v>
      </c>
      <c r="I1849" s="2">
        <v>99.194999999999993</v>
      </c>
    </row>
    <row r="1850" spans="1:9" x14ac:dyDescent="0.35">
      <c r="A1850" s="2" t="s">
        <v>282</v>
      </c>
      <c r="B1850" s="2">
        <v>243628000</v>
      </c>
      <c r="C1850" s="2" t="s">
        <v>53</v>
      </c>
      <c r="D1850" s="2" t="s">
        <v>186</v>
      </c>
      <c r="E1850" s="3">
        <v>45427</v>
      </c>
      <c r="F1850" s="3">
        <v>11093</v>
      </c>
      <c r="G1850" s="2">
        <v>1.6950000000000001</v>
      </c>
      <c r="H1850" s="2">
        <v>76.731499999999997</v>
      </c>
      <c r="I1850" s="2">
        <v>100</v>
      </c>
    </row>
    <row r="1851" spans="1:9" x14ac:dyDescent="0.35">
      <c r="A1851" s="2" t="s">
        <v>956</v>
      </c>
      <c r="B1851" s="2">
        <v>543350000</v>
      </c>
      <c r="C1851" s="2" t="s">
        <v>15</v>
      </c>
      <c r="D1851" s="2" t="s">
        <v>37</v>
      </c>
      <c r="E1851" s="3">
        <v>45308</v>
      </c>
      <c r="F1851" s="3">
        <v>12250</v>
      </c>
      <c r="G1851" s="2">
        <v>3.5</v>
      </c>
      <c r="H1851" s="2">
        <v>58.122399999999999</v>
      </c>
      <c r="I1851" s="2">
        <v>99.728999999999999</v>
      </c>
    </row>
    <row r="1852" spans="1:9" x14ac:dyDescent="0.35">
      <c r="A1852" s="2" t="s">
        <v>34</v>
      </c>
      <c r="B1852" s="2">
        <v>326370000</v>
      </c>
      <c r="C1852" s="2" t="s">
        <v>15</v>
      </c>
      <c r="D1852" s="2" t="s">
        <v>35</v>
      </c>
      <c r="E1852" s="3">
        <v>45252</v>
      </c>
      <c r="F1852" s="3">
        <v>12196</v>
      </c>
      <c r="G1852" s="2">
        <v>3.875</v>
      </c>
      <c r="H1852" s="2">
        <v>76.865899999999996</v>
      </c>
      <c r="I1852" s="2">
        <v>99.683000000000007</v>
      </c>
    </row>
    <row r="1853" spans="1:9" x14ac:dyDescent="0.35">
      <c r="A1853" s="2" t="s">
        <v>957</v>
      </c>
      <c r="B1853" s="2">
        <v>500000000</v>
      </c>
      <c r="C1853" s="2" t="s">
        <v>23</v>
      </c>
      <c r="D1853" s="2" t="s">
        <v>43</v>
      </c>
      <c r="E1853" s="3">
        <v>45065</v>
      </c>
      <c r="F1853" s="3">
        <v>12189</v>
      </c>
      <c r="G1853" s="2">
        <v>5.625</v>
      </c>
      <c r="H1853" s="2">
        <v>112.32</v>
      </c>
      <c r="I1853" s="2">
        <v>99.894999999999996</v>
      </c>
    </row>
    <row r="1854" spans="1:9" x14ac:dyDescent="0.35">
      <c r="A1854" s="2" t="s">
        <v>434</v>
      </c>
      <c r="B1854" s="2">
        <v>93000000</v>
      </c>
      <c r="C1854" s="2" t="s">
        <v>193</v>
      </c>
      <c r="D1854" s="2" t="s">
        <v>194</v>
      </c>
      <c r="E1854" s="3">
        <v>45096</v>
      </c>
      <c r="F1854" s="3">
        <v>46923</v>
      </c>
      <c r="G1854" s="2">
        <v>5.64</v>
      </c>
      <c r="H1854" s="2">
        <v>57.948399999999999</v>
      </c>
      <c r="I1854" s="2">
        <v>100</v>
      </c>
    </row>
    <row r="1855" spans="1:9" x14ac:dyDescent="0.35">
      <c r="A1855" s="2" t="s">
        <v>958</v>
      </c>
      <c r="B1855" s="2">
        <v>539750000</v>
      </c>
      <c r="C1855" s="2" t="s">
        <v>15</v>
      </c>
      <c r="D1855" s="2" t="s">
        <v>64</v>
      </c>
      <c r="E1855" s="3">
        <v>45007</v>
      </c>
      <c r="F1855" s="3">
        <v>11404</v>
      </c>
      <c r="G1855" s="2">
        <v>4.25</v>
      </c>
      <c r="H1855" s="2">
        <v>69.581999999999994</v>
      </c>
      <c r="I1855" s="2">
        <v>99.555000000000007</v>
      </c>
    </row>
    <row r="1856" spans="1:9" x14ac:dyDescent="0.35">
      <c r="A1856" s="2" t="s">
        <v>519</v>
      </c>
      <c r="B1856" s="2">
        <v>760725000</v>
      </c>
      <c r="C1856" s="2" t="s">
        <v>15</v>
      </c>
      <c r="D1856" s="2" t="s">
        <v>69</v>
      </c>
      <c r="E1856" s="3">
        <v>44875</v>
      </c>
      <c r="F1856" s="3">
        <v>47067</v>
      </c>
      <c r="G1856" s="2">
        <v>5.125</v>
      </c>
      <c r="H1856" s="2">
        <v>56.098399999999998</v>
      </c>
      <c r="I1856" s="2">
        <v>99.745999999999995</v>
      </c>
    </row>
    <row r="1857" spans="1:9" x14ac:dyDescent="0.35">
      <c r="A1857" s="2" t="s">
        <v>836</v>
      </c>
      <c r="B1857" s="2">
        <v>600000000</v>
      </c>
      <c r="C1857" s="2" t="s">
        <v>23</v>
      </c>
      <c r="D1857" s="2" t="s">
        <v>186</v>
      </c>
      <c r="E1857" s="3">
        <v>44879</v>
      </c>
      <c r="F1857" s="3">
        <v>12007</v>
      </c>
      <c r="G1857" s="2">
        <v>7.3780000000000001</v>
      </c>
      <c r="H1857" s="2">
        <v>116.8612</v>
      </c>
      <c r="I1857" s="2">
        <v>100</v>
      </c>
    </row>
    <row r="1858" spans="1:9" x14ac:dyDescent="0.35">
      <c r="A1858" s="2" t="s">
        <v>136</v>
      </c>
      <c r="B1858" s="2">
        <v>525160000</v>
      </c>
      <c r="C1858" s="2" t="s">
        <v>63</v>
      </c>
      <c r="D1858" s="2" t="s">
        <v>61</v>
      </c>
      <c r="E1858" s="3">
        <v>43852</v>
      </c>
      <c r="F1858" s="3">
        <v>46774</v>
      </c>
      <c r="G1858" s="2">
        <v>4</v>
      </c>
      <c r="H1858" s="2">
        <v>171.35300000000001</v>
      </c>
      <c r="I1858" s="2">
        <v>98.335999999999999</v>
      </c>
    </row>
    <row r="1859" spans="1:9" x14ac:dyDescent="0.35">
      <c r="A1859" s="2" t="s">
        <v>959</v>
      </c>
      <c r="B1859" s="2">
        <v>547650000</v>
      </c>
      <c r="C1859" s="2" t="s">
        <v>15</v>
      </c>
      <c r="D1859" s="2" t="s">
        <v>186</v>
      </c>
      <c r="E1859" s="3">
        <v>43746</v>
      </c>
      <c r="F1859" s="3">
        <v>46303</v>
      </c>
      <c r="G1859" s="2">
        <v>0.01</v>
      </c>
      <c r="H1859" s="2">
        <v>12.5327</v>
      </c>
      <c r="I1859" s="2">
        <v>101.56</v>
      </c>
    </row>
    <row r="1860" spans="1:9" x14ac:dyDescent="0.35">
      <c r="A1860" s="2" t="s">
        <v>803</v>
      </c>
      <c r="B1860" s="2">
        <v>600000000</v>
      </c>
      <c r="C1860" s="2" t="s">
        <v>23</v>
      </c>
      <c r="D1860" s="2" t="s">
        <v>122</v>
      </c>
      <c r="E1860" s="3">
        <v>43599</v>
      </c>
      <c r="F1860" s="3">
        <v>47252</v>
      </c>
      <c r="G1860" s="2">
        <v>4.6379999999999999</v>
      </c>
      <c r="H1860" s="2">
        <v>95.186999999999998</v>
      </c>
      <c r="I1860" s="2">
        <v>100</v>
      </c>
    </row>
    <row r="1861" spans="1:9" x14ac:dyDescent="0.35">
      <c r="A1861" s="2" t="s">
        <v>960</v>
      </c>
      <c r="B1861" s="2">
        <v>260645000</v>
      </c>
      <c r="C1861" s="2" t="s">
        <v>276</v>
      </c>
      <c r="D1861" s="2" t="s">
        <v>263</v>
      </c>
      <c r="E1861" s="3">
        <v>44036</v>
      </c>
      <c r="F1861" s="3">
        <v>11163</v>
      </c>
      <c r="G1861" s="2">
        <v>1.7470000000000001</v>
      </c>
      <c r="H1861" s="2">
        <v>29.476700000000001</v>
      </c>
      <c r="I1861" s="2">
        <v>100</v>
      </c>
    </row>
    <row r="1862" spans="1:9" x14ac:dyDescent="0.35">
      <c r="A1862" s="2" t="s">
        <v>341</v>
      </c>
      <c r="B1862" s="2">
        <v>603500000</v>
      </c>
      <c r="C1862" s="2" t="s">
        <v>15</v>
      </c>
      <c r="D1862" s="2" t="s">
        <v>35</v>
      </c>
      <c r="E1862" s="3">
        <v>44258</v>
      </c>
      <c r="F1862" s="3">
        <v>46815</v>
      </c>
      <c r="G1862" s="2">
        <v>0.375</v>
      </c>
      <c r="H1862" s="2">
        <v>63.219700000000003</v>
      </c>
      <c r="I1862" s="2">
        <v>99.326999999999998</v>
      </c>
    </row>
    <row r="1863" spans="1:9" x14ac:dyDescent="0.35">
      <c r="A1863" s="2" t="s">
        <v>556</v>
      </c>
      <c r="B1863" s="2">
        <v>365200000</v>
      </c>
      <c r="C1863" s="2" t="s">
        <v>49</v>
      </c>
      <c r="D1863" s="2" t="s">
        <v>228</v>
      </c>
      <c r="E1863" s="3">
        <v>44462</v>
      </c>
      <c r="F1863" s="3">
        <v>46379</v>
      </c>
      <c r="G1863" s="2">
        <v>4.1398000000000001</v>
      </c>
      <c r="H1863" s="2" t="s">
        <v>51</v>
      </c>
      <c r="I1863" s="2">
        <v>100</v>
      </c>
    </row>
    <row r="1864" spans="1:9" x14ac:dyDescent="0.35">
      <c r="A1864" s="2" t="s">
        <v>154</v>
      </c>
      <c r="B1864" s="2">
        <v>1081600000</v>
      </c>
      <c r="C1864" s="2" t="s">
        <v>15</v>
      </c>
      <c r="D1864" s="2" t="s">
        <v>32</v>
      </c>
      <c r="E1864" s="3">
        <v>44665</v>
      </c>
      <c r="F1864" s="3">
        <v>11003</v>
      </c>
      <c r="G1864" s="2">
        <v>1.25</v>
      </c>
      <c r="H1864" s="2">
        <v>21.461200000000002</v>
      </c>
      <c r="I1864" s="2">
        <v>99.69</v>
      </c>
    </row>
    <row r="1865" spans="1:9" x14ac:dyDescent="0.35">
      <c r="A1865" s="2" t="s">
        <v>776</v>
      </c>
      <c r="B1865" s="2">
        <v>49650000</v>
      </c>
      <c r="C1865" s="2" t="s">
        <v>131</v>
      </c>
      <c r="D1865" s="2" t="s">
        <v>186</v>
      </c>
      <c r="E1865" s="3">
        <v>46034</v>
      </c>
      <c r="F1865" s="3">
        <v>11486</v>
      </c>
      <c r="G1865" s="2">
        <v>4.8499999999999996</v>
      </c>
      <c r="H1865" s="2" t="s">
        <v>51</v>
      </c>
      <c r="I1865" s="2">
        <v>100</v>
      </c>
    </row>
    <row r="1866" spans="1:9" x14ac:dyDescent="0.35">
      <c r="A1866" s="2" t="s">
        <v>65</v>
      </c>
      <c r="B1866" s="2">
        <v>700000000</v>
      </c>
      <c r="C1866" s="2" t="s">
        <v>23</v>
      </c>
      <c r="D1866" s="2" t="s">
        <v>39</v>
      </c>
      <c r="E1866" s="3">
        <v>45749</v>
      </c>
      <c r="F1866" s="3">
        <v>12876</v>
      </c>
      <c r="G1866" s="2">
        <v>5.875</v>
      </c>
      <c r="H1866" s="2">
        <v>113.8351</v>
      </c>
      <c r="I1866" s="2">
        <v>99.025999999999996</v>
      </c>
    </row>
    <row r="1867" spans="1:9" x14ac:dyDescent="0.35">
      <c r="A1867" s="2" t="s">
        <v>442</v>
      </c>
      <c r="B1867" s="2">
        <v>312795000</v>
      </c>
      <c r="C1867" s="2" t="s">
        <v>276</v>
      </c>
      <c r="D1867" s="2" t="s">
        <v>263</v>
      </c>
      <c r="E1867" s="3">
        <v>45728</v>
      </c>
      <c r="F1867" s="3">
        <v>13069</v>
      </c>
      <c r="G1867" s="2">
        <v>4.5419999999999998</v>
      </c>
      <c r="H1867" s="2">
        <v>108.7475</v>
      </c>
      <c r="I1867" s="2">
        <v>99.995000000000005</v>
      </c>
    </row>
    <row r="1868" spans="1:9" x14ac:dyDescent="0.35">
      <c r="A1868" s="2" t="s">
        <v>254</v>
      </c>
      <c r="B1868" s="2">
        <v>122370000</v>
      </c>
      <c r="C1868" s="2" t="s">
        <v>53</v>
      </c>
      <c r="D1868" s="2" t="s">
        <v>116</v>
      </c>
      <c r="E1868" s="3">
        <v>45758</v>
      </c>
      <c r="F1868" s="3">
        <v>47219</v>
      </c>
      <c r="G1868" s="2">
        <v>1.2050000000000001</v>
      </c>
      <c r="H1868" s="2">
        <v>80.355500000000006</v>
      </c>
      <c r="I1868" s="2">
        <v>100</v>
      </c>
    </row>
    <row r="1869" spans="1:9" x14ac:dyDescent="0.35">
      <c r="A1869" s="2" t="s">
        <v>961</v>
      </c>
      <c r="B1869" s="2">
        <v>1037700000</v>
      </c>
      <c r="C1869" s="2" t="s">
        <v>15</v>
      </c>
      <c r="D1869" s="2" t="s">
        <v>116</v>
      </c>
      <c r="E1869" s="3">
        <v>45692</v>
      </c>
      <c r="F1869" s="3">
        <v>16582</v>
      </c>
      <c r="G1869" s="2">
        <v>3.8</v>
      </c>
      <c r="H1869" s="2">
        <v>11.890599999999999</v>
      </c>
      <c r="I1869" s="2">
        <v>99.332999999999998</v>
      </c>
    </row>
    <row r="1870" spans="1:9" x14ac:dyDescent="0.35">
      <c r="A1870" s="2" t="s">
        <v>962</v>
      </c>
      <c r="B1870" s="2">
        <v>179009500</v>
      </c>
      <c r="C1870" s="2" t="s">
        <v>53</v>
      </c>
      <c r="D1870" s="2" t="s">
        <v>261</v>
      </c>
      <c r="E1870" s="3">
        <v>45595</v>
      </c>
      <c r="F1870" s="3">
        <v>11626</v>
      </c>
      <c r="G1870" s="2">
        <v>1.6924999999999999</v>
      </c>
      <c r="H1870" s="2">
        <v>107.7586</v>
      </c>
      <c r="I1870" s="2">
        <v>100</v>
      </c>
    </row>
    <row r="1871" spans="1:9" x14ac:dyDescent="0.35">
      <c r="A1871" s="2" t="s">
        <v>963</v>
      </c>
      <c r="B1871" s="2">
        <v>300000000</v>
      </c>
      <c r="C1871" s="2" t="s">
        <v>23</v>
      </c>
      <c r="D1871" s="2" t="s">
        <v>401</v>
      </c>
      <c r="E1871" s="3">
        <v>45498</v>
      </c>
      <c r="F1871" s="3">
        <v>47324</v>
      </c>
      <c r="G1871" s="2">
        <v>8.875</v>
      </c>
      <c r="H1871" s="2">
        <v>176.08359999999999</v>
      </c>
      <c r="I1871" s="2">
        <v>100</v>
      </c>
    </row>
    <row r="1872" spans="1:9" x14ac:dyDescent="0.35">
      <c r="A1872" s="2" t="s">
        <v>964</v>
      </c>
      <c r="B1872" s="2">
        <v>692185000</v>
      </c>
      <c r="C1872" s="2" t="s">
        <v>15</v>
      </c>
      <c r="D1872" s="2" t="s">
        <v>69</v>
      </c>
      <c r="E1872" s="3">
        <v>45183</v>
      </c>
      <c r="F1872" s="3">
        <v>47375</v>
      </c>
      <c r="G1872" s="2">
        <v>7.5</v>
      </c>
      <c r="H1872" s="2">
        <v>72.225800000000007</v>
      </c>
      <c r="I1872" s="2">
        <v>100</v>
      </c>
    </row>
    <row r="1873" spans="1:9" x14ac:dyDescent="0.35">
      <c r="A1873" s="2" t="s">
        <v>883</v>
      </c>
      <c r="B1873" s="2">
        <v>2312800000</v>
      </c>
      <c r="C1873" s="2" t="s">
        <v>49</v>
      </c>
      <c r="D1873" s="2" t="s">
        <v>228</v>
      </c>
      <c r="E1873" s="3">
        <v>44994</v>
      </c>
      <c r="F1873" s="3">
        <v>12122</v>
      </c>
      <c r="G1873" s="2">
        <v>4.5</v>
      </c>
      <c r="H1873" s="2">
        <v>40.349299999999999</v>
      </c>
      <c r="I1873" s="2">
        <v>100.28</v>
      </c>
    </row>
    <row r="1874" spans="1:9" x14ac:dyDescent="0.35">
      <c r="A1874" s="2" t="s">
        <v>878</v>
      </c>
      <c r="B1874" s="2">
        <v>77412500</v>
      </c>
      <c r="C1874" s="2" t="s">
        <v>193</v>
      </c>
      <c r="D1874" s="2" t="s">
        <v>194</v>
      </c>
      <c r="E1874" s="3">
        <v>45012</v>
      </c>
      <c r="F1874" s="3">
        <v>47388</v>
      </c>
      <c r="G1874" s="2">
        <v>6.24</v>
      </c>
      <c r="H1874" s="2">
        <v>113.8972</v>
      </c>
      <c r="I1874" s="2">
        <v>100</v>
      </c>
    </row>
    <row r="1875" spans="1:9" x14ac:dyDescent="0.35">
      <c r="A1875" s="2" t="s">
        <v>331</v>
      </c>
      <c r="B1875" s="2">
        <v>187680000</v>
      </c>
      <c r="C1875" s="2" t="s">
        <v>193</v>
      </c>
      <c r="D1875" s="2" t="s">
        <v>194</v>
      </c>
      <c r="E1875" s="3">
        <v>45022</v>
      </c>
      <c r="F1875" s="3">
        <v>47214</v>
      </c>
      <c r="G1875" s="2">
        <v>5.62</v>
      </c>
      <c r="H1875" s="2">
        <v>54.728700000000003</v>
      </c>
      <c r="I1875" s="2">
        <v>100</v>
      </c>
    </row>
    <row r="1876" spans="1:9" x14ac:dyDescent="0.35">
      <c r="A1876" s="2" t="s">
        <v>931</v>
      </c>
      <c r="B1876" s="2">
        <v>240000000</v>
      </c>
      <c r="C1876" s="2" t="s">
        <v>23</v>
      </c>
      <c r="D1876" s="2" t="s">
        <v>43</v>
      </c>
      <c r="E1876" s="3">
        <v>45019</v>
      </c>
      <c r="F1876" s="3">
        <v>11049</v>
      </c>
      <c r="G1876" s="2">
        <v>4.25</v>
      </c>
      <c r="H1876" s="2">
        <v>2677.7963</v>
      </c>
      <c r="I1876" s="2">
        <v>100</v>
      </c>
    </row>
    <row r="1877" spans="1:9" x14ac:dyDescent="0.35">
      <c r="A1877" s="2" t="s">
        <v>965</v>
      </c>
      <c r="B1877" s="2">
        <v>367380000</v>
      </c>
      <c r="C1877" s="2" t="s">
        <v>405</v>
      </c>
      <c r="D1877" s="2" t="s">
        <v>966</v>
      </c>
      <c r="E1877" s="3">
        <v>44849</v>
      </c>
      <c r="F1877" s="3">
        <v>15507</v>
      </c>
      <c r="G1877" s="2">
        <v>7.6178999999999997</v>
      </c>
      <c r="H1877" s="2">
        <v>54.179699999999997</v>
      </c>
      <c r="I1877" s="2" t="s">
        <v>46</v>
      </c>
    </row>
    <row r="1878" spans="1:9" x14ac:dyDescent="0.35">
      <c r="A1878" s="2" t="s">
        <v>610</v>
      </c>
      <c r="B1878" s="2">
        <v>750000000</v>
      </c>
      <c r="C1878" s="2" t="s">
        <v>23</v>
      </c>
      <c r="D1878" s="2" t="s">
        <v>122</v>
      </c>
      <c r="E1878" s="3">
        <v>44091</v>
      </c>
      <c r="F1878" s="3">
        <v>11218</v>
      </c>
      <c r="G1878" s="2">
        <v>2.625</v>
      </c>
      <c r="H1878" s="2">
        <v>69.653199999999998</v>
      </c>
      <c r="I1878" s="2">
        <v>99.164000000000001</v>
      </c>
    </row>
    <row r="1879" spans="1:9" x14ac:dyDescent="0.35">
      <c r="A1879" s="2" t="s">
        <v>967</v>
      </c>
      <c r="B1879" s="2">
        <v>500000000</v>
      </c>
      <c r="C1879" s="2" t="s">
        <v>23</v>
      </c>
      <c r="D1879" s="2" t="s">
        <v>43</v>
      </c>
      <c r="E1879" s="3">
        <v>44025</v>
      </c>
      <c r="F1879" s="3">
        <v>11232</v>
      </c>
      <c r="G1879" s="2">
        <v>2.7</v>
      </c>
      <c r="H1879" s="2">
        <v>37.4041</v>
      </c>
      <c r="I1879" s="2">
        <v>99.543000000000006</v>
      </c>
    </row>
    <row r="1880" spans="1:9" x14ac:dyDescent="0.35">
      <c r="A1880" s="2" t="s">
        <v>211</v>
      </c>
      <c r="B1880" s="2">
        <v>1000000000</v>
      </c>
      <c r="C1880" s="2" t="s">
        <v>23</v>
      </c>
      <c r="D1880" s="2" t="s">
        <v>146</v>
      </c>
      <c r="E1880" s="3">
        <v>44229</v>
      </c>
      <c r="F1880" s="3">
        <v>11356</v>
      </c>
      <c r="G1880" s="2">
        <v>1.375</v>
      </c>
      <c r="H1880" s="2">
        <v>5.0195999999999996</v>
      </c>
      <c r="I1880" s="2">
        <v>99.638000000000005</v>
      </c>
    </row>
    <row r="1881" spans="1:9" x14ac:dyDescent="0.35">
      <c r="A1881" s="2" t="s">
        <v>443</v>
      </c>
      <c r="B1881" s="2">
        <v>791440000</v>
      </c>
      <c r="C1881" s="2" t="s">
        <v>15</v>
      </c>
      <c r="D1881" s="2" t="s">
        <v>35</v>
      </c>
      <c r="E1881" s="3">
        <v>44356</v>
      </c>
      <c r="F1881" s="3">
        <v>46730</v>
      </c>
      <c r="G1881" s="2">
        <v>0.125</v>
      </c>
      <c r="H1881" s="2">
        <v>18.2895</v>
      </c>
      <c r="I1881" s="2">
        <v>99.858000000000004</v>
      </c>
    </row>
    <row r="1882" spans="1:9" x14ac:dyDescent="0.35">
      <c r="A1882" s="2" t="s">
        <v>661</v>
      </c>
      <c r="B1882" s="2">
        <v>892200000</v>
      </c>
      <c r="C1882" s="2" t="s">
        <v>15</v>
      </c>
      <c r="D1882" s="2" t="s">
        <v>116</v>
      </c>
      <c r="E1882" s="3">
        <v>44376</v>
      </c>
      <c r="F1882" s="3">
        <v>46933</v>
      </c>
      <c r="G1882" s="2">
        <v>0.25</v>
      </c>
      <c r="H1882" s="2">
        <v>45.815100000000001</v>
      </c>
      <c r="I1882" s="2">
        <v>99.744</v>
      </c>
    </row>
    <row r="1883" spans="1:9" x14ac:dyDescent="0.35">
      <c r="A1883" s="2" t="s">
        <v>968</v>
      </c>
      <c r="B1883" s="2">
        <v>2000000000</v>
      </c>
      <c r="C1883" s="2" t="s">
        <v>23</v>
      </c>
      <c r="D1883" s="2" t="s">
        <v>43</v>
      </c>
      <c r="E1883" s="3">
        <v>44461</v>
      </c>
      <c r="F1883" s="3">
        <v>11588</v>
      </c>
      <c r="G1883" s="2">
        <v>1.8</v>
      </c>
      <c r="H1883" s="2">
        <v>19.854299999999999</v>
      </c>
      <c r="I1883" s="2">
        <v>99.644999999999996</v>
      </c>
    </row>
    <row r="1884" spans="1:9" x14ac:dyDescent="0.35">
      <c r="A1884" s="2" t="s">
        <v>969</v>
      </c>
      <c r="B1884" s="2">
        <v>750000000</v>
      </c>
      <c r="C1884" s="2" t="s">
        <v>23</v>
      </c>
      <c r="D1884" s="2" t="s">
        <v>146</v>
      </c>
      <c r="E1884" s="3">
        <v>44502</v>
      </c>
      <c r="F1884" s="3">
        <v>46328</v>
      </c>
      <c r="G1884" s="2">
        <v>2.25</v>
      </c>
      <c r="H1884" s="2">
        <v>55.601799999999997</v>
      </c>
      <c r="I1884" s="2">
        <v>99.784000000000006</v>
      </c>
    </row>
    <row r="1885" spans="1:9" x14ac:dyDescent="0.35">
      <c r="A1885" s="2" t="s">
        <v>353</v>
      </c>
      <c r="B1885" s="2">
        <v>341580000</v>
      </c>
      <c r="C1885" s="2" t="s">
        <v>15</v>
      </c>
      <c r="D1885" s="2" t="s">
        <v>61</v>
      </c>
      <c r="E1885" s="3">
        <v>44515</v>
      </c>
      <c r="F1885" s="3">
        <v>47437</v>
      </c>
      <c r="G1885" s="2">
        <v>0.875</v>
      </c>
      <c r="H1885" s="2">
        <v>67.318799999999996</v>
      </c>
      <c r="I1885" s="2">
        <v>99.248999999999995</v>
      </c>
    </row>
    <row r="1886" spans="1:9" x14ac:dyDescent="0.35">
      <c r="A1886" s="2" t="s">
        <v>899</v>
      </c>
      <c r="B1886" s="2">
        <v>565950000</v>
      </c>
      <c r="C1886" s="2" t="s">
        <v>15</v>
      </c>
      <c r="D1886" s="2" t="s">
        <v>194</v>
      </c>
      <c r="E1886" s="3">
        <v>44517</v>
      </c>
      <c r="F1886" s="3">
        <v>11644</v>
      </c>
      <c r="G1886" s="2">
        <v>0.25</v>
      </c>
      <c r="H1886" s="2">
        <v>40.927799999999998</v>
      </c>
      <c r="I1886" s="2">
        <v>99.4</v>
      </c>
    </row>
    <row r="1887" spans="1:9" x14ac:dyDescent="0.35">
      <c r="A1887" s="2" t="s">
        <v>736</v>
      </c>
      <c r="B1887" s="2">
        <v>566400000</v>
      </c>
      <c r="C1887" s="2" t="s">
        <v>15</v>
      </c>
      <c r="D1887" s="2" t="s">
        <v>35</v>
      </c>
      <c r="E1887" s="3">
        <v>44516</v>
      </c>
      <c r="F1887" s="3">
        <v>46342</v>
      </c>
      <c r="G1887" s="2">
        <v>0</v>
      </c>
      <c r="H1887" s="2">
        <v>28.7258</v>
      </c>
      <c r="I1887" s="2">
        <v>99.665999999999997</v>
      </c>
    </row>
    <row r="1888" spans="1:9" x14ac:dyDescent="0.35">
      <c r="A1888" s="2" t="s">
        <v>390</v>
      </c>
      <c r="B1888" s="2">
        <v>959905000</v>
      </c>
      <c r="C1888" s="2" t="s">
        <v>15</v>
      </c>
      <c r="D1888" s="2" t="s">
        <v>169</v>
      </c>
      <c r="E1888" s="3">
        <v>44543</v>
      </c>
      <c r="F1888" s="3">
        <v>47100</v>
      </c>
      <c r="G1888" s="2">
        <v>0.39900000000000002</v>
      </c>
      <c r="H1888" s="2">
        <v>51.623100000000001</v>
      </c>
      <c r="I1888" s="2">
        <v>100</v>
      </c>
    </row>
    <row r="1889" spans="1:9" x14ac:dyDescent="0.35">
      <c r="A1889" s="2" t="s">
        <v>211</v>
      </c>
      <c r="B1889" s="2">
        <v>1399500000</v>
      </c>
      <c r="C1889" s="2" t="s">
        <v>15</v>
      </c>
      <c r="D1889" s="2" t="s">
        <v>146</v>
      </c>
      <c r="E1889" s="3">
        <v>44524</v>
      </c>
      <c r="F1889" s="3">
        <v>46350</v>
      </c>
      <c r="G1889" s="2">
        <v>0</v>
      </c>
      <c r="H1889" s="2">
        <v>28.447099999999999</v>
      </c>
      <c r="I1889" s="2">
        <v>99.905000000000001</v>
      </c>
    </row>
    <row r="1890" spans="1:9" x14ac:dyDescent="0.35">
      <c r="A1890" s="2" t="s">
        <v>865</v>
      </c>
      <c r="B1890" s="2">
        <v>111160000</v>
      </c>
      <c r="C1890" s="2" t="s">
        <v>193</v>
      </c>
      <c r="D1890" s="2" t="s">
        <v>194</v>
      </c>
      <c r="E1890" s="3">
        <v>44690</v>
      </c>
      <c r="F1890" s="3">
        <v>46882</v>
      </c>
      <c r="G1890" s="2">
        <v>5.25</v>
      </c>
      <c r="H1890" s="2">
        <v>109.64709999999999</v>
      </c>
      <c r="I1890" s="2">
        <v>100</v>
      </c>
    </row>
    <row r="1891" spans="1:9" x14ac:dyDescent="0.35">
      <c r="A1891" s="2" t="s">
        <v>354</v>
      </c>
      <c r="B1891" s="2">
        <v>1006200000</v>
      </c>
      <c r="C1891" s="2" t="s">
        <v>15</v>
      </c>
      <c r="D1891" s="2" t="s">
        <v>32</v>
      </c>
      <c r="E1891" s="3">
        <v>44754</v>
      </c>
      <c r="F1891" s="3">
        <v>11882</v>
      </c>
      <c r="G1891" s="2">
        <v>1.9</v>
      </c>
      <c r="H1891" s="2">
        <v>23.334599999999998</v>
      </c>
      <c r="I1891" s="2">
        <v>99.415000000000006</v>
      </c>
    </row>
    <row r="1892" spans="1:9" x14ac:dyDescent="0.35">
      <c r="A1892" s="2" t="s">
        <v>512</v>
      </c>
      <c r="B1892" s="2">
        <v>794320000</v>
      </c>
      <c r="C1892" s="2" t="s">
        <v>15</v>
      </c>
      <c r="D1892" s="2" t="s">
        <v>169</v>
      </c>
      <c r="E1892" s="3">
        <v>44809</v>
      </c>
      <c r="F1892" s="3">
        <v>46635</v>
      </c>
      <c r="G1892" s="2">
        <v>3.49</v>
      </c>
      <c r="H1892" s="2">
        <v>40.098300000000002</v>
      </c>
      <c r="I1892" s="2">
        <v>100</v>
      </c>
    </row>
    <row r="1893" spans="1:9" x14ac:dyDescent="0.35">
      <c r="A1893" s="2" t="s">
        <v>970</v>
      </c>
      <c r="B1893" s="2">
        <v>578300000</v>
      </c>
      <c r="C1893" s="2" t="s">
        <v>15</v>
      </c>
      <c r="D1893" s="2" t="s">
        <v>179</v>
      </c>
      <c r="E1893" s="3">
        <v>45960</v>
      </c>
      <c r="F1893" s="3">
        <v>11626</v>
      </c>
      <c r="G1893" s="2">
        <v>3.125</v>
      </c>
      <c r="H1893" s="2">
        <v>90.247399999999999</v>
      </c>
      <c r="I1893" s="2">
        <v>99.649000000000001</v>
      </c>
    </row>
    <row r="1894" spans="1:9" x14ac:dyDescent="0.35">
      <c r="A1894" s="2" t="s">
        <v>794</v>
      </c>
      <c r="B1894" s="2">
        <v>1173300000</v>
      </c>
      <c r="C1894" s="2" t="s">
        <v>15</v>
      </c>
      <c r="D1894" s="2" t="s">
        <v>35</v>
      </c>
      <c r="E1894" s="3">
        <v>45924</v>
      </c>
      <c r="F1894" s="3">
        <v>11956</v>
      </c>
      <c r="G1894" s="2">
        <v>2.75</v>
      </c>
      <c r="H1894" s="2">
        <v>29.281500000000001</v>
      </c>
      <c r="I1894" s="2">
        <v>99.861999999999995</v>
      </c>
    </row>
    <row r="1895" spans="1:9" x14ac:dyDescent="0.35">
      <c r="A1895" s="2" t="s">
        <v>971</v>
      </c>
      <c r="B1895" s="2">
        <v>800000000</v>
      </c>
      <c r="C1895" s="2" t="s">
        <v>23</v>
      </c>
      <c r="D1895" s="2" t="s">
        <v>146</v>
      </c>
      <c r="E1895" s="3">
        <v>45917</v>
      </c>
      <c r="F1895" s="3">
        <v>47013</v>
      </c>
      <c r="G1895" s="2">
        <v>4.3081820049999999</v>
      </c>
      <c r="H1895" s="2" t="s">
        <v>51</v>
      </c>
      <c r="I1895" s="2">
        <v>100</v>
      </c>
    </row>
    <row r="1896" spans="1:9" x14ac:dyDescent="0.35">
      <c r="A1896" s="2" t="s">
        <v>972</v>
      </c>
      <c r="B1896" s="2">
        <v>136140000</v>
      </c>
      <c r="C1896" s="2" t="s">
        <v>684</v>
      </c>
      <c r="D1896" s="2" t="s">
        <v>169</v>
      </c>
      <c r="E1896" s="3">
        <v>45862</v>
      </c>
      <c r="F1896" s="3">
        <v>16642</v>
      </c>
      <c r="G1896" s="2">
        <v>2.6019999999999999</v>
      </c>
      <c r="H1896" s="2">
        <v>10.4</v>
      </c>
      <c r="I1896" s="2">
        <v>100</v>
      </c>
    </row>
    <row r="1897" spans="1:9" x14ac:dyDescent="0.35">
      <c r="A1897" s="2" t="s">
        <v>973</v>
      </c>
      <c r="B1897" s="2">
        <v>117630000</v>
      </c>
      <c r="C1897" s="2" t="s">
        <v>15</v>
      </c>
      <c r="D1897" s="2" t="s">
        <v>32</v>
      </c>
      <c r="E1897" s="3">
        <v>45838</v>
      </c>
      <c r="F1897" s="3">
        <v>46568</v>
      </c>
      <c r="G1897" s="2">
        <v>2.2000000000000002</v>
      </c>
      <c r="H1897" s="2">
        <v>32.334099999999999</v>
      </c>
      <c r="I1897" s="2">
        <v>100</v>
      </c>
    </row>
    <row r="1898" spans="1:9" x14ac:dyDescent="0.35">
      <c r="A1898" s="2" t="s">
        <v>974</v>
      </c>
      <c r="B1898" s="2">
        <v>200000000</v>
      </c>
      <c r="C1898" s="2" t="s">
        <v>23</v>
      </c>
      <c r="D1898" s="2" t="s">
        <v>94</v>
      </c>
      <c r="E1898" s="3">
        <v>45747</v>
      </c>
      <c r="F1898" s="3">
        <v>46843</v>
      </c>
      <c r="G1898" s="2">
        <v>6.95</v>
      </c>
      <c r="H1898" s="2">
        <v>317.45510000000002</v>
      </c>
      <c r="I1898" s="2">
        <v>100</v>
      </c>
    </row>
    <row r="1899" spans="1:9" x14ac:dyDescent="0.35">
      <c r="A1899" s="2" t="s">
        <v>975</v>
      </c>
      <c r="B1899" s="2">
        <v>38828000</v>
      </c>
      <c r="C1899" s="2" t="s">
        <v>287</v>
      </c>
      <c r="D1899" s="2" t="s">
        <v>30</v>
      </c>
      <c r="E1899" s="3">
        <v>45568</v>
      </c>
      <c r="F1899" s="3">
        <v>46755</v>
      </c>
      <c r="G1899" s="2">
        <v>4.4080000000000004</v>
      </c>
      <c r="H1899" s="2" t="s">
        <v>51</v>
      </c>
      <c r="I1899" s="2" t="s">
        <v>46</v>
      </c>
    </row>
    <row r="1900" spans="1:9" x14ac:dyDescent="0.35">
      <c r="A1900" s="2" t="s">
        <v>559</v>
      </c>
      <c r="B1900" s="2">
        <v>303000000</v>
      </c>
      <c r="C1900" s="2" t="s">
        <v>23</v>
      </c>
      <c r="D1900" s="2" t="s">
        <v>284</v>
      </c>
      <c r="E1900" s="3">
        <v>45547</v>
      </c>
      <c r="F1900" s="3">
        <v>11213</v>
      </c>
      <c r="G1900" s="2">
        <v>11</v>
      </c>
      <c r="H1900" s="2">
        <v>4752.9426999999996</v>
      </c>
      <c r="I1900" s="2">
        <v>100</v>
      </c>
    </row>
    <row r="1901" spans="1:9" x14ac:dyDescent="0.35">
      <c r="A1901" s="2" t="s">
        <v>289</v>
      </c>
      <c r="B1901" s="2">
        <v>543200000</v>
      </c>
      <c r="C1901" s="2" t="s">
        <v>15</v>
      </c>
      <c r="D1901" s="2" t="s">
        <v>109</v>
      </c>
      <c r="E1901" s="3">
        <v>45448</v>
      </c>
      <c r="F1901" s="3">
        <v>47274</v>
      </c>
      <c r="G1901" s="2">
        <v>2.95</v>
      </c>
      <c r="H1901" s="2">
        <v>12.150399999999999</v>
      </c>
      <c r="I1901" s="2">
        <v>99.995000000000005</v>
      </c>
    </row>
    <row r="1902" spans="1:9" x14ac:dyDescent="0.35">
      <c r="A1902" s="2" t="s">
        <v>531</v>
      </c>
      <c r="B1902" s="2">
        <v>1073700000</v>
      </c>
      <c r="C1902" s="2" t="s">
        <v>15</v>
      </c>
      <c r="D1902" s="2" t="s">
        <v>263</v>
      </c>
      <c r="E1902" s="3">
        <v>45454</v>
      </c>
      <c r="F1902" s="3">
        <v>47280</v>
      </c>
      <c r="G1902" s="2">
        <v>3.125</v>
      </c>
      <c r="H1902" s="2">
        <v>20.716999999999999</v>
      </c>
      <c r="I1902" s="2">
        <v>99.95</v>
      </c>
    </row>
    <row r="1903" spans="1:9" x14ac:dyDescent="0.35">
      <c r="A1903" s="2" t="s">
        <v>75</v>
      </c>
      <c r="B1903" s="2">
        <v>539800000</v>
      </c>
      <c r="C1903" s="2" t="s">
        <v>15</v>
      </c>
      <c r="D1903" s="2" t="s">
        <v>35</v>
      </c>
      <c r="E1903" s="3">
        <v>45379</v>
      </c>
      <c r="F1903" s="3">
        <v>46108</v>
      </c>
      <c r="G1903" s="2">
        <v>2.6680000000000001</v>
      </c>
      <c r="H1903" s="2" t="s">
        <v>51</v>
      </c>
      <c r="I1903" s="2">
        <v>100</v>
      </c>
    </row>
    <row r="1904" spans="1:9" x14ac:dyDescent="0.35">
      <c r="A1904" s="2" t="s">
        <v>976</v>
      </c>
      <c r="B1904" s="2">
        <v>134137500</v>
      </c>
      <c r="C1904" s="2" t="s">
        <v>15</v>
      </c>
      <c r="D1904" s="2" t="s">
        <v>32</v>
      </c>
      <c r="E1904" s="3">
        <v>45407</v>
      </c>
      <c r="F1904" s="3">
        <v>12625</v>
      </c>
      <c r="G1904" s="2">
        <v>9.5</v>
      </c>
      <c r="H1904" s="2">
        <v>275.74310000000003</v>
      </c>
      <c r="I1904" s="2">
        <v>100</v>
      </c>
    </row>
    <row r="1905" spans="1:9" x14ac:dyDescent="0.35">
      <c r="A1905" s="2" t="s">
        <v>456</v>
      </c>
      <c r="B1905" s="2">
        <v>326610000</v>
      </c>
      <c r="C1905" s="2" t="s">
        <v>15</v>
      </c>
      <c r="D1905" s="2" t="s">
        <v>16</v>
      </c>
      <c r="E1905" s="3">
        <v>45365</v>
      </c>
      <c r="F1905" s="3">
        <v>47191</v>
      </c>
      <c r="G1905" s="2">
        <v>4.875</v>
      </c>
      <c r="H1905" s="2">
        <v>83.796700000000001</v>
      </c>
      <c r="I1905" s="2">
        <v>99.588999999999999</v>
      </c>
    </row>
    <row r="1906" spans="1:9" x14ac:dyDescent="0.35">
      <c r="A1906" s="2" t="s">
        <v>643</v>
      </c>
      <c r="B1906" s="2">
        <v>1086400000</v>
      </c>
      <c r="C1906" s="2" t="s">
        <v>15</v>
      </c>
      <c r="D1906" s="2" t="s">
        <v>116</v>
      </c>
      <c r="E1906" s="3">
        <v>45370</v>
      </c>
      <c r="F1906" s="3">
        <v>12564</v>
      </c>
      <c r="G1906" s="2">
        <v>3.125</v>
      </c>
      <c r="H1906" s="2">
        <v>17.3492</v>
      </c>
      <c r="I1906" s="2">
        <v>99.715000000000003</v>
      </c>
    </row>
    <row r="1907" spans="1:9" x14ac:dyDescent="0.35">
      <c r="A1907" s="2" t="s">
        <v>419</v>
      </c>
      <c r="B1907" s="2">
        <v>1055800000</v>
      </c>
      <c r="C1907" s="2" t="s">
        <v>15</v>
      </c>
      <c r="D1907" s="2" t="s">
        <v>116</v>
      </c>
      <c r="E1907" s="3">
        <v>45197</v>
      </c>
      <c r="F1907" s="3">
        <v>47389</v>
      </c>
      <c r="G1907" s="2">
        <v>4.75</v>
      </c>
      <c r="H1907" s="2">
        <v>76.104399999999998</v>
      </c>
      <c r="I1907" s="2">
        <v>99.483000000000004</v>
      </c>
    </row>
    <row r="1908" spans="1:9" x14ac:dyDescent="0.35">
      <c r="A1908" s="2" t="s">
        <v>977</v>
      </c>
      <c r="B1908" s="2">
        <v>27052500</v>
      </c>
      <c r="C1908" s="2" t="s">
        <v>15</v>
      </c>
      <c r="D1908" s="2" t="s">
        <v>79</v>
      </c>
      <c r="E1908" s="3">
        <v>45162</v>
      </c>
      <c r="F1908" s="3">
        <v>46258</v>
      </c>
      <c r="G1908" s="2">
        <v>10</v>
      </c>
      <c r="H1908" s="2">
        <v>1864.8626999999999</v>
      </c>
      <c r="I1908" s="2">
        <v>100</v>
      </c>
    </row>
    <row r="1909" spans="1:9" x14ac:dyDescent="0.35">
      <c r="A1909" s="2" t="s">
        <v>254</v>
      </c>
      <c r="B1909" s="2">
        <v>964890000</v>
      </c>
      <c r="C1909" s="2" t="s">
        <v>15</v>
      </c>
      <c r="D1909" s="2" t="s">
        <v>116</v>
      </c>
      <c r="E1909" s="3">
        <v>45175</v>
      </c>
      <c r="F1909" s="3">
        <v>15590</v>
      </c>
      <c r="G1909" s="2">
        <v>4.5</v>
      </c>
      <c r="H1909" s="2">
        <v>113.5421</v>
      </c>
      <c r="I1909" s="2">
        <v>98.751000000000005</v>
      </c>
    </row>
    <row r="1910" spans="1:9" x14ac:dyDescent="0.35">
      <c r="A1910" s="2" t="s">
        <v>978</v>
      </c>
      <c r="B1910" s="2">
        <v>400000000</v>
      </c>
      <c r="C1910" s="2" t="s">
        <v>23</v>
      </c>
      <c r="D1910" s="2" t="s">
        <v>43</v>
      </c>
      <c r="E1910" s="3">
        <v>45134</v>
      </c>
      <c r="F1910" s="3">
        <v>46961</v>
      </c>
      <c r="G1910" s="2">
        <v>5</v>
      </c>
      <c r="H1910" s="2">
        <v>45.980800000000002</v>
      </c>
      <c r="I1910" s="2">
        <v>99.268000000000001</v>
      </c>
    </row>
    <row r="1911" spans="1:9" x14ac:dyDescent="0.35">
      <c r="A1911" s="2" t="s">
        <v>226</v>
      </c>
      <c r="B1911" s="2">
        <v>600000000</v>
      </c>
      <c r="C1911" s="2" t="s">
        <v>23</v>
      </c>
      <c r="D1911" s="2" t="s">
        <v>43</v>
      </c>
      <c r="E1911" s="3">
        <v>45030</v>
      </c>
      <c r="F1911" s="3">
        <v>11062</v>
      </c>
      <c r="G1911" s="2">
        <v>7.125</v>
      </c>
      <c r="H1911" s="2">
        <v>268.28629999999998</v>
      </c>
      <c r="I1911" s="2">
        <v>99.593000000000004</v>
      </c>
    </row>
    <row r="1912" spans="1:9" x14ac:dyDescent="0.35">
      <c r="A1912" s="2" t="s">
        <v>732</v>
      </c>
      <c r="B1912" s="2">
        <v>375000000</v>
      </c>
      <c r="C1912" s="2" t="s">
        <v>276</v>
      </c>
      <c r="D1912" s="2" t="s">
        <v>263</v>
      </c>
      <c r="E1912" s="3">
        <v>44970</v>
      </c>
      <c r="F1912" s="3">
        <v>46796</v>
      </c>
      <c r="G1912" s="2">
        <v>7.125</v>
      </c>
      <c r="H1912" s="2">
        <v>189.29040000000001</v>
      </c>
      <c r="I1912" s="2">
        <v>100</v>
      </c>
    </row>
    <row r="1913" spans="1:9" x14ac:dyDescent="0.35">
      <c r="A1913" s="2" t="s">
        <v>627</v>
      </c>
      <c r="B1913" s="2">
        <v>850000000</v>
      </c>
      <c r="C1913" s="2" t="s">
        <v>23</v>
      </c>
      <c r="D1913" s="2" t="s">
        <v>35</v>
      </c>
      <c r="E1913" s="3">
        <v>44098</v>
      </c>
      <c r="F1913" s="3">
        <v>46776</v>
      </c>
      <c r="G1913" s="2">
        <v>1.71</v>
      </c>
      <c r="H1913" s="2">
        <v>59.113399999999999</v>
      </c>
      <c r="I1913" s="2">
        <v>99.96</v>
      </c>
    </row>
    <row r="1914" spans="1:9" x14ac:dyDescent="0.35">
      <c r="A1914" s="2" t="s">
        <v>979</v>
      </c>
      <c r="B1914" s="2">
        <v>565750000</v>
      </c>
      <c r="C1914" s="2" t="s">
        <v>15</v>
      </c>
      <c r="D1914" s="2" t="s">
        <v>116</v>
      </c>
      <c r="E1914" s="3">
        <v>43434</v>
      </c>
      <c r="F1914" s="3">
        <v>47087</v>
      </c>
      <c r="G1914" s="2">
        <v>1.45</v>
      </c>
      <c r="H1914" s="2">
        <v>22.921600000000002</v>
      </c>
      <c r="I1914" s="2">
        <v>99.823999999999998</v>
      </c>
    </row>
    <row r="1915" spans="1:9" x14ac:dyDescent="0.35">
      <c r="A1915" s="2" t="s">
        <v>289</v>
      </c>
      <c r="B1915" s="2">
        <v>517817300</v>
      </c>
      <c r="C1915" s="2" t="s">
        <v>287</v>
      </c>
      <c r="D1915" s="2" t="s">
        <v>109</v>
      </c>
      <c r="E1915" s="3">
        <v>43654</v>
      </c>
      <c r="F1915" s="3">
        <v>46211</v>
      </c>
      <c r="G1915" s="2">
        <v>0.29499999999999998</v>
      </c>
      <c r="H1915" s="2">
        <v>17.305800000000001</v>
      </c>
      <c r="I1915" s="2">
        <v>100</v>
      </c>
    </row>
    <row r="1916" spans="1:9" x14ac:dyDescent="0.35">
      <c r="A1916" s="2" t="s">
        <v>443</v>
      </c>
      <c r="B1916" s="2">
        <v>608800000</v>
      </c>
      <c r="C1916" s="2" t="s">
        <v>15</v>
      </c>
      <c r="D1916" s="2" t="s">
        <v>35</v>
      </c>
      <c r="E1916" s="3">
        <v>44356</v>
      </c>
      <c r="F1916" s="3">
        <v>11483</v>
      </c>
      <c r="G1916" s="2">
        <v>0.5</v>
      </c>
      <c r="H1916" s="2">
        <v>29.284099999999999</v>
      </c>
      <c r="I1916" s="2">
        <v>99.186000000000007</v>
      </c>
    </row>
    <row r="1917" spans="1:9" x14ac:dyDescent="0.35">
      <c r="A1917" s="2" t="s">
        <v>980</v>
      </c>
      <c r="B1917" s="2">
        <v>356250000</v>
      </c>
      <c r="C1917" s="2" t="s">
        <v>15</v>
      </c>
      <c r="D1917" s="2" t="s">
        <v>18</v>
      </c>
      <c r="E1917" s="3">
        <v>44365</v>
      </c>
      <c r="F1917" s="3">
        <v>46922</v>
      </c>
      <c r="G1917" s="2">
        <v>0.375</v>
      </c>
      <c r="H1917" s="2">
        <v>66.9512</v>
      </c>
      <c r="I1917" s="2">
        <v>99.149000000000001</v>
      </c>
    </row>
    <row r="1918" spans="1:9" x14ac:dyDescent="0.35">
      <c r="A1918" s="2" t="s">
        <v>981</v>
      </c>
      <c r="B1918" s="2">
        <v>300000000</v>
      </c>
      <c r="C1918" s="2" t="s">
        <v>23</v>
      </c>
      <c r="D1918" s="2" t="s">
        <v>94</v>
      </c>
      <c r="E1918" s="3">
        <v>44440</v>
      </c>
      <c r="F1918" s="3">
        <v>46266</v>
      </c>
      <c r="G1918" s="2">
        <v>1.25</v>
      </c>
      <c r="H1918" s="2">
        <v>49.2913</v>
      </c>
      <c r="I1918" s="2">
        <v>99.542000000000002</v>
      </c>
    </row>
    <row r="1919" spans="1:9" x14ac:dyDescent="0.35">
      <c r="A1919" s="2" t="s">
        <v>232</v>
      </c>
      <c r="B1919" s="2">
        <v>1000000000</v>
      </c>
      <c r="C1919" s="2" t="s">
        <v>23</v>
      </c>
      <c r="D1919" s="2" t="s">
        <v>43</v>
      </c>
      <c r="E1919" s="3">
        <v>44621</v>
      </c>
      <c r="F1919" s="3">
        <v>19054</v>
      </c>
      <c r="G1919" s="2">
        <v>3.875</v>
      </c>
      <c r="H1919" s="2">
        <v>97.5822</v>
      </c>
      <c r="I1919" s="2">
        <v>98.948999999999998</v>
      </c>
    </row>
    <row r="1920" spans="1:9" x14ac:dyDescent="0.35">
      <c r="A1920" s="2" t="s">
        <v>982</v>
      </c>
      <c r="B1920" s="2">
        <v>300000000</v>
      </c>
      <c r="C1920" s="2" t="s">
        <v>23</v>
      </c>
      <c r="D1920" s="2" t="s">
        <v>39</v>
      </c>
      <c r="E1920" s="3">
        <v>44648</v>
      </c>
      <c r="F1920" s="3">
        <v>46474</v>
      </c>
      <c r="G1920" s="2">
        <v>3.1789999999999998</v>
      </c>
      <c r="H1920" s="2">
        <v>54.641300000000001</v>
      </c>
      <c r="I1920" s="2">
        <v>100</v>
      </c>
    </row>
    <row r="1921" spans="1:9" x14ac:dyDescent="0.35">
      <c r="A1921" s="2" t="s">
        <v>126</v>
      </c>
      <c r="B1921" s="2">
        <v>797925000</v>
      </c>
      <c r="C1921" s="2" t="s">
        <v>15</v>
      </c>
      <c r="D1921" s="2" t="s">
        <v>35</v>
      </c>
      <c r="E1921" s="3">
        <v>44713</v>
      </c>
      <c r="F1921" s="3">
        <v>11841</v>
      </c>
      <c r="G1921" s="2">
        <v>3</v>
      </c>
      <c r="H1921" s="2">
        <v>77.129599999999996</v>
      </c>
      <c r="I1921" s="2">
        <v>99.820999999999998</v>
      </c>
    </row>
    <row r="1922" spans="1:9" x14ac:dyDescent="0.35">
      <c r="A1922" s="2" t="s">
        <v>211</v>
      </c>
      <c r="B1922" s="2">
        <v>351250000</v>
      </c>
      <c r="C1922" s="2" t="s">
        <v>93</v>
      </c>
      <c r="D1922" s="2" t="s">
        <v>146</v>
      </c>
      <c r="E1922" s="3">
        <v>45972</v>
      </c>
      <c r="F1922" s="3">
        <v>11273</v>
      </c>
      <c r="G1922" s="2">
        <v>1.9</v>
      </c>
      <c r="H1922" s="2">
        <v>43.596499999999999</v>
      </c>
      <c r="I1922" s="2">
        <v>100</v>
      </c>
    </row>
    <row r="1923" spans="1:9" x14ac:dyDescent="0.35">
      <c r="A1923" s="2" t="s">
        <v>983</v>
      </c>
      <c r="B1923" s="2">
        <v>637314000</v>
      </c>
      <c r="C1923" s="2" t="s">
        <v>287</v>
      </c>
      <c r="D1923" s="2" t="s">
        <v>30</v>
      </c>
      <c r="E1923" s="3">
        <v>45951</v>
      </c>
      <c r="F1923" s="3">
        <v>11308</v>
      </c>
      <c r="G1923" s="2">
        <v>2.59</v>
      </c>
      <c r="H1923" s="2">
        <v>40.424700000000001</v>
      </c>
      <c r="I1923" s="2" t="s">
        <v>46</v>
      </c>
    </row>
    <row r="1924" spans="1:9" x14ac:dyDescent="0.35">
      <c r="A1924" s="2" t="s">
        <v>984</v>
      </c>
      <c r="B1924" s="2">
        <v>57313300</v>
      </c>
      <c r="C1924" s="2" t="s">
        <v>287</v>
      </c>
      <c r="D1924" s="2" t="s">
        <v>30</v>
      </c>
      <c r="E1924" s="3">
        <v>45807</v>
      </c>
      <c r="F1924" s="3">
        <v>47268</v>
      </c>
      <c r="G1924" s="2">
        <v>9.3539999999999992</v>
      </c>
      <c r="H1924" s="2" t="s">
        <v>51</v>
      </c>
      <c r="I1924" s="2">
        <v>100</v>
      </c>
    </row>
    <row r="1925" spans="1:9" x14ac:dyDescent="0.35">
      <c r="A1925" s="2" t="s">
        <v>252</v>
      </c>
      <c r="B1925" s="2">
        <v>790650000</v>
      </c>
      <c r="C1925" s="2" t="s">
        <v>15</v>
      </c>
      <c r="D1925" s="2" t="s">
        <v>64</v>
      </c>
      <c r="E1925" s="3">
        <v>45720</v>
      </c>
      <c r="F1925" s="3">
        <v>46816</v>
      </c>
      <c r="G1925" s="2">
        <v>2.673</v>
      </c>
      <c r="H1925" s="2" t="s">
        <v>51</v>
      </c>
      <c r="I1925" s="2">
        <v>100</v>
      </c>
    </row>
    <row r="1926" spans="1:9" x14ac:dyDescent="0.35">
      <c r="A1926" s="2" t="s">
        <v>741</v>
      </c>
      <c r="B1926" s="2">
        <v>145500000</v>
      </c>
      <c r="C1926" s="2" t="s">
        <v>276</v>
      </c>
      <c r="D1926" s="2" t="s">
        <v>263</v>
      </c>
      <c r="E1926" s="3">
        <v>45450</v>
      </c>
      <c r="F1926" s="3">
        <v>19882</v>
      </c>
      <c r="G1926" s="2">
        <v>4.6909999999999998</v>
      </c>
      <c r="H1926" s="2">
        <v>90.141199999999998</v>
      </c>
      <c r="I1926" s="2">
        <v>100</v>
      </c>
    </row>
    <row r="1927" spans="1:9" x14ac:dyDescent="0.35">
      <c r="A1927" s="2" t="s">
        <v>985</v>
      </c>
      <c r="B1927" s="2">
        <v>166800000</v>
      </c>
      <c r="C1927" s="2" t="s">
        <v>49</v>
      </c>
      <c r="D1927" s="2" t="s">
        <v>228</v>
      </c>
      <c r="E1927" s="3">
        <v>45446</v>
      </c>
      <c r="F1927" s="3">
        <v>12026</v>
      </c>
      <c r="G1927" s="2">
        <v>5.6340000000000003</v>
      </c>
      <c r="H1927" s="2">
        <v>84.342200000000005</v>
      </c>
      <c r="I1927" s="2">
        <v>100</v>
      </c>
    </row>
    <row r="1928" spans="1:9" x14ac:dyDescent="0.35">
      <c r="A1928" s="2" t="s">
        <v>125</v>
      </c>
      <c r="B1928" s="2">
        <v>1250000000</v>
      </c>
      <c r="C1928" s="2" t="s">
        <v>23</v>
      </c>
      <c r="D1928" s="2" t="s">
        <v>61</v>
      </c>
      <c r="E1928" s="3">
        <v>45356</v>
      </c>
      <c r="F1928" s="3">
        <v>19788</v>
      </c>
      <c r="G1928" s="2">
        <v>6.95</v>
      </c>
      <c r="H1928" s="2">
        <v>1297.3039000000001</v>
      </c>
      <c r="I1928" s="2">
        <v>98.489000000000004</v>
      </c>
    </row>
    <row r="1929" spans="1:9" x14ac:dyDescent="0.35">
      <c r="A1929" s="2" t="s">
        <v>36</v>
      </c>
      <c r="B1929" s="2">
        <v>538800000</v>
      </c>
      <c r="C1929" s="2" t="s">
        <v>15</v>
      </c>
      <c r="D1929" s="2" t="s">
        <v>37</v>
      </c>
      <c r="E1929" s="3">
        <v>45341</v>
      </c>
      <c r="F1929" s="3">
        <v>46802</v>
      </c>
      <c r="G1929" s="2">
        <v>3.375</v>
      </c>
      <c r="H1929" s="2">
        <v>45.130499999999998</v>
      </c>
      <c r="I1929" s="2">
        <v>99.596000000000004</v>
      </c>
    </row>
    <row r="1930" spans="1:9" x14ac:dyDescent="0.35">
      <c r="A1930" s="2" t="s">
        <v>986</v>
      </c>
      <c r="B1930" s="2">
        <v>93401150</v>
      </c>
      <c r="C1930" s="2" t="s">
        <v>287</v>
      </c>
      <c r="D1930" s="2" t="s">
        <v>30</v>
      </c>
      <c r="E1930" s="3">
        <v>45279</v>
      </c>
      <c r="F1930" s="3">
        <v>46406</v>
      </c>
      <c r="G1930" s="2">
        <v>2.7690000000000001</v>
      </c>
      <c r="H1930" s="2" t="s">
        <v>51</v>
      </c>
      <c r="I1930" s="2">
        <v>100</v>
      </c>
    </row>
    <row r="1931" spans="1:9" x14ac:dyDescent="0.35">
      <c r="A1931" s="2" t="s">
        <v>794</v>
      </c>
      <c r="B1931" s="2">
        <v>1645050000</v>
      </c>
      <c r="C1931" s="2" t="s">
        <v>15</v>
      </c>
      <c r="D1931" s="2" t="s">
        <v>35</v>
      </c>
      <c r="E1931" s="3">
        <v>45036</v>
      </c>
      <c r="F1931" s="3">
        <v>12164</v>
      </c>
      <c r="G1931" s="2">
        <v>3</v>
      </c>
      <c r="H1931" s="2">
        <v>27.264199999999999</v>
      </c>
      <c r="I1931" s="2">
        <v>99.218999999999994</v>
      </c>
    </row>
    <row r="1932" spans="1:9" x14ac:dyDescent="0.35">
      <c r="A1932" s="2" t="s">
        <v>254</v>
      </c>
      <c r="B1932" s="2">
        <v>805805000</v>
      </c>
      <c r="C1932" s="2" t="s">
        <v>63</v>
      </c>
      <c r="D1932" s="2" t="s">
        <v>116</v>
      </c>
      <c r="E1932" s="3">
        <v>45019</v>
      </c>
      <c r="F1932" s="3">
        <v>19452</v>
      </c>
      <c r="G1932" s="2">
        <v>5.625</v>
      </c>
      <c r="H1932" s="2">
        <v>92.800700000000006</v>
      </c>
      <c r="I1932" s="2">
        <v>98.774000000000001</v>
      </c>
    </row>
    <row r="1933" spans="1:9" x14ac:dyDescent="0.35">
      <c r="A1933" s="2" t="s">
        <v>100</v>
      </c>
      <c r="B1933" s="2">
        <v>778800000</v>
      </c>
      <c r="C1933" s="2" t="s">
        <v>15</v>
      </c>
      <c r="D1933" s="2" t="s">
        <v>18</v>
      </c>
      <c r="E1933" s="3">
        <v>44881</v>
      </c>
      <c r="F1933" s="3">
        <v>47165</v>
      </c>
      <c r="G1933" s="2">
        <v>5.75</v>
      </c>
      <c r="H1933" s="2">
        <v>64.328199999999995</v>
      </c>
      <c r="I1933" s="2">
        <v>99.906000000000006</v>
      </c>
    </row>
    <row r="1934" spans="1:9" x14ac:dyDescent="0.35">
      <c r="A1934" s="2" t="s">
        <v>949</v>
      </c>
      <c r="B1934" s="2">
        <v>63500000</v>
      </c>
      <c r="C1934" s="2" t="s">
        <v>193</v>
      </c>
      <c r="D1934" s="2" t="s">
        <v>194</v>
      </c>
      <c r="E1934" s="3">
        <v>43767</v>
      </c>
      <c r="F1934" s="3">
        <v>46324</v>
      </c>
      <c r="G1934" s="2">
        <v>2.9</v>
      </c>
      <c r="H1934" s="2">
        <v>102.392</v>
      </c>
      <c r="I1934" s="2">
        <v>100</v>
      </c>
    </row>
    <row r="1935" spans="1:9" x14ac:dyDescent="0.35">
      <c r="A1935" s="2" t="s">
        <v>807</v>
      </c>
      <c r="B1935" s="2">
        <v>500000000</v>
      </c>
      <c r="C1935" s="2" t="s">
        <v>23</v>
      </c>
      <c r="D1935" s="2" t="s">
        <v>43</v>
      </c>
      <c r="E1935" s="3">
        <v>44008</v>
      </c>
      <c r="F1935" s="3">
        <v>46782</v>
      </c>
      <c r="G1935" s="2">
        <v>1.95</v>
      </c>
      <c r="H1935" s="2">
        <v>33.653399999999998</v>
      </c>
      <c r="I1935" s="2">
        <v>99.501000000000005</v>
      </c>
    </row>
    <row r="1936" spans="1:9" x14ac:dyDescent="0.35">
      <c r="A1936" s="2" t="s">
        <v>529</v>
      </c>
      <c r="B1936" s="2">
        <v>1214600000</v>
      </c>
      <c r="C1936" s="2" t="s">
        <v>15</v>
      </c>
      <c r="D1936" s="2" t="s">
        <v>35</v>
      </c>
      <c r="E1936" s="3">
        <v>44250</v>
      </c>
      <c r="F1936" s="3">
        <v>46076</v>
      </c>
      <c r="G1936" s="2">
        <v>0.25</v>
      </c>
      <c r="H1936" s="2">
        <v>35.532299999999999</v>
      </c>
      <c r="I1936" s="2">
        <v>99.614000000000004</v>
      </c>
    </row>
    <row r="1937" spans="1:9" x14ac:dyDescent="0.35">
      <c r="A1937" s="2" t="s">
        <v>17</v>
      </c>
      <c r="B1937" s="2">
        <v>893100000</v>
      </c>
      <c r="C1937" s="2" t="s">
        <v>15</v>
      </c>
      <c r="D1937" s="2" t="s">
        <v>18</v>
      </c>
      <c r="E1937" s="3">
        <v>44265</v>
      </c>
      <c r="F1937" s="3">
        <v>46517</v>
      </c>
      <c r="G1937" s="2">
        <v>0.375</v>
      </c>
      <c r="H1937" s="2">
        <v>28.604600000000001</v>
      </c>
      <c r="I1937" s="2">
        <v>99.617999999999995</v>
      </c>
    </row>
    <row r="1938" spans="1:9" x14ac:dyDescent="0.35">
      <c r="A1938" s="2" t="s">
        <v>987</v>
      </c>
      <c r="B1938" s="2">
        <v>400000000</v>
      </c>
      <c r="C1938" s="2" t="s">
        <v>23</v>
      </c>
      <c r="D1938" s="2" t="s">
        <v>39</v>
      </c>
      <c r="E1938" s="3">
        <v>44302</v>
      </c>
      <c r="F1938" s="3">
        <v>46311</v>
      </c>
      <c r="G1938" s="2">
        <v>1.75</v>
      </c>
      <c r="H1938" s="2">
        <v>45.984699999999997</v>
      </c>
      <c r="I1938" s="2">
        <v>99.796999999999997</v>
      </c>
    </row>
    <row r="1939" spans="1:9" x14ac:dyDescent="0.35">
      <c r="A1939" s="2" t="s">
        <v>804</v>
      </c>
      <c r="B1939" s="2">
        <v>609400000</v>
      </c>
      <c r="C1939" s="2" t="s">
        <v>15</v>
      </c>
      <c r="D1939" s="2" t="s">
        <v>61</v>
      </c>
      <c r="E1939" s="3">
        <v>44343</v>
      </c>
      <c r="F1939" s="3">
        <v>47265</v>
      </c>
      <c r="G1939" s="2">
        <v>0.875</v>
      </c>
      <c r="H1939" s="2">
        <v>75.935699999999997</v>
      </c>
      <c r="I1939" s="2">
        <v>99.417000000000002</v>
      </c>
    </row>
    <row r="1940" spans="1:9" x14ac:dyDescent="0.35">
      <c r="A1940" s="2" t="s">
        <v>423</v>
      </c>
      <c r="B1940" s="2">
        <v>745937500</v>
      </c>
      <c r="C1940" s="2" t="s">
        <v>15</v>
      </c>
      <c r="D1940" s="2" t="s">
        <v>69</v>
      </c>
      <c r="E1940" s="3">
        <v>44369</v>
      </c>
      <c r="F1940" s="3">
        <v>47291</v>
      </c>
      <c r="G1940" s="2">
        <v>0.75</v>
      </c>
      <c r="H1940" s="2">
        <v>56.671399999999998</v>
      </c>
      <c r="I1940" s="2">
        <v>98.968999999999994</v>
      </c>
    </row>
    <row r="1941" spans="1:9" x14ac:dyDescent="0.35">
      <c r="A1941" s="2" t="s">
        <v>808</v>
      </c>
      <c r="B1941" s="2">
        <v>293841000</v>
      </c>
      <c r="C1941" s="2" t="s">
        <v>53</v>
      </c>
      <c r="D1941" s="2" t="s">
        <v>35</v>
      </c>
      <c r="E1941" s="3">
        <v>44392</v>
      </c>
      <c r="F1941" s="3">
        <v>47224</v>
      </c>
      <c r="G1941" s="2">
        <v>0.55000000000000004</v>
      </c>
      <c r="H1941" s="2">
        <v>96.1571</v>
      </c>
      <c r="I1941" s="2">
        <v>100.02200000000001</v>
      </c>
    </row>
    <row r="1942" spans="1:9" x14ac:dyDescent="0.35">
      <c r="A1942" s="2" t="s">
        <v>235</v>
      </c>
      <c r="B1942" s="2">
        <v>1262878320</v>
      </c>
      <c r="C1942" s="2" t="s">
        <v>15</v>
      </c>
      <c r="D1942" s="2" t="s">
        <v>39</v>
      </c>
      <c r="E1942" s="3">
        <v>44440</v>
      </c>
      <c r="F1942" s="3">
        <v>46266</v>
      </c>
      <c r="G1942" s="2">
        <v>0</v>
      </c>
      <c r="H1942" s="2">
        <v>260.30540000000002</v>
      </c>
      <c r="I1942" s="2">
        <v>104</v>
      </c>
    </row>
    <row r="1943" spans="1:9" x14ac:dyDescent="0.35">
      <c r="A1943" s="2" t="s">
        <v>162</v>
      </c>
      <c r="B1943" s="2">
        <v>1000000000</v>
      </c>
      <c r="C1943" s="2" t="s">
        <v>23</v>
      </c>
      <c r="D1943" s="2" t="s">
        <v>107</v>
      </c>
      <c r="E1943" s="3">
        <v>44543</v>
      </c>
      <c r="F1943" s="3">
        <v>47100</v>
      </c>
      <c r="G1943" s="2">
        <v>4.3</v>
      </c>
      <c r="H1943" s="2">
        <v>257.1352</v>
      </c>
      <c r="I1943" s="2">
        <v>100</v>
      </c>
    </row>
    <row r="1944" spans="1:9" x14ac:dyDescent="0.35">
      <c r="A1944" s="2" t="s">
        <v>404</v>
      </c>
      <c r="B1944" s="2">
        <v>88929900</v>
      </c>
      <c r="C1944" s="2" t="s">
        <v>565</v>
      </c>
      <c r="D1944" s="2" t="s">
        <v>109</v>
      </c>
      <c r="E1944" s="3">
        <v>44601</v>
      </c>
      <c r="F1944" s="3">
        <v>47158</v>
      </c>
      <c r="G1944" s="2">
        <v>6.75</v>
      </c>
      <c r="H1944" s="2">
        <v>-93.785399999999996</v>
      </c>
      <c r="I1944" s="2">
        <v>97.591999999999999</v>
      </c>
    </row>
    <row r="1945" spans="1:9" x14ac:dyDescent="0.35">
      <c r="A1945" s="2" t="s">
        <v>549</v>
      </c>
      <c r="B1945" s="2">
        <v>204204000</v>
      </c>
      <c r="C1945" s="2" t="s">
        <v>550</v>
      </c>
      <c r="D1945" s="2" t="s">
        <v>56</v>
      </c>
      <c r="E1945" s="3">
        <v>45960</v>
      </c>
      <c r="F1945" s="3">
        <v>12342</v>
      </c>
      <c r="G1945" s="2">
        <v>5.625</v>
      </c>
      <c r="H1945" s="2">
        <v>-25.375800000000002</v>
      </c>
      <c r="I1945" s="2" t="s">
        <v>46</v>
      </c>
    </row>
    <row r="1946" spans="1:9" x14ac:dyDescent="0.35">
      <c r="A1946" s="2" t="s">
        <v>776</v>
      </c>
      <c r="B1946" s="2">
        <v>58380000</v>
      </c>
      <c r="C1946" s="2" t="s">
        <v>131</v>
      </c>
      <c r="D1946" s="2" t="s">
        <v>186</v>
      </c>
      <c r="E1946" s="3">
        <v>45888</v>
      </c>
      <c r="F1946" s="3">
        <v>11189</v>
      </c>
      <c r="G1946" s="2">
        <v>4.99</v>
      </c>
      <c r="H1946" s="2" t="s">
        <v>51</v>
      </c>
      <c r="I1946" s="2">
        <v>100</v>
      </c>
    </row>
    <row r="1947" spans="1:9" x14ac:dyDescent="0.35">
      <c r="A1947" s="2" t="s">
        <v>802</v>
      </c>
      <c r="B1947" s="2">
        <v>566600000</v>
      </c>
      <c r="C1947" s="2" t="s">
        <v>15</v>
      </c>
      <c r="D1947" s="2" t="s">
        <v>69</v>
      </c>
      <c r="E1947" s="3">
        <v>45804</v>
      </c>
      <c r="F1947" s="3">
        <v>11809</v>
      </c>
      <c r="G1947" s="2">
        <v>2.8</v>
      </c>
      <c r="H1947" s="2">
        <v>3.3891</v>
      </c>
      <c r="I1947" s="2">
        <v>99.587000000000003</v>
      </c>
    </row>
    <row r="1948" spans="1:9" x14ac:dyDescent="0.35">
      <c r="A1948" s="2" t="s">
        <v>863</v>
      </c>
      <c r="B1948" s="2">
        <v>111375000</v>
      </c>
      <c r="C1948" s="2" t="s">
        <v>131</v>
      </c>
      <c r="D1948" s="2" t="s">
        <v>186</v>
      </c>
      <c r="E1948" s="3">
        <v>45700</v>
      </c>
      <c r="F1948" s="3">
        <v>47161</v>
      </c>
      <c r="G1948" s="2">
        <v>7.31</v>
      </c>
      <c r="H1948" s="2" t="s">
        <v>51</v>
      </c>
      <c r="I1948" s="2">
        <v>100</v>
      </c>
    </row>
    <row r="1949" spans="1:9" x14ac:dyDescent="0.35">
      <c r="A1949" s="2" t="s">
        <v>448</v>
      </c>
      <c r="B1949" s="2">
        <v>37252400</v>
      </c>
      <c r="C1949" s="2" t="s">
        <v>287</v>
      </c>
      <c r="D1949" s="2" t="s">
        <v>30</v>
      </c>
      <c r="E1949" s="3">
        <v>45715</v>
      </c>
      <c r="F1949" s="3">
        <v>11016</v>
      </c>
      <c r="G1949" s="2">
        <v>2.1909999999999998</v>
      </c>
      <c r="H1949" s="2" t="s">
        <v>51</v>
      </c>
      <c r="I1949" s="2">
        <v>100</v>
      </c>
    </row>
    <row r="1950" spans="1:9" x14ac:dyDescent="0.35">
      <c r="A1950" s="2" t="s">
        <v>520</v>
      </c>
      <c r="B1950" s="2">
        <v>329280000</v>
      </c>
      <c r="C1950" s="2" t="s">
        <v>15</v>
      </c>
      <c r="D1950" s="2" t="s">
        <v>521</v>
      </c>
      <c r="E1950" s="3">
        <v>45573</v>
      </c>
      <c r="F1950" s="3">
        <v>47399</v>
      </c>
      <c r="G1950" s="2">
        <v>3.75</v>
      </c>
      <c r="H1950" s="2">
        <v>102.1902</v>
      </c>
      <c r="I1950" s="2">
        <v>99.91</v>
      </c>
    </row>
    <row r="1951" spans="1:9" x14ac:dyDescent="0.35">
      <c r="A1951" s="2" t="s">
        <v>34</v>
      </c>
      <c r="B1951" s="2">
        <v>536300000</v>
      </c>
      <c r="C1951" s="2" t="s">
        <v>15</v>
      </c>
      <c r="D1951" s="2" t="s">
        <v>35</v>
      </c>
      <c r="E1951" s="3">
        <v>45411</v>
      </c>
      <c r="F1951" s="3">
        <v>16191</v>
      </c>
      <c r="G1951" s="2">
        <v>3.875</v>
      </c>
      <c r="H1951" s="2">
        <v>83.941900000000004</v>
      </c>
      <c r="I1951" s="2">
        <v>99.930999999999997</v>
      </c>
    </row>
    <row r="1952" spans="1:9" x14ac:dyDescent="0.35">
      <c r="A1952" s="2" t="s">
        <v>520</v>
      </c>
      <c r="B1952" s="2">
        <v>328710000</v>
      </c>
      <c r="C1952" s="2" t="s">
        <v>15</v>
      </c>
      <c r="D1952" s="2" t="s">
        <v>521</v>
      </c>
      <c r="E1952" s="3">
        <v>45364</v>
      </c>
      <c r="F1952" s="3">
        <v>46886</v>
      </c>
      <c r="G1952" s="2">
        <v>5</v>
      </c>
      <c r="H1952" s="2">
        <v>78.880200000000002</v>
      </c>
      <c r="I1952" s="2">
        <v>99.975999999999999</v>
      </c>
    </row>
    <row r="1953" spans="1:9" x14ac:dyDescent="0.35">
      <c r="A1953" s="2" t="s">
        <v>988</v>
      </c>
      <c r="B1953" s="2">
        <v>300000000</v>
      </c>
      <c r="C1953" s="2" t="s">
        <v>23</v>
      </c>
      <c r="D1953" s="2" t="s">
        <v>43</v>
      </c>
      <c r="E1953" s="3">
        <v>45358</v>
      </c>
      <c r="F1953" s="3">
        <v>12508</v>
      </c>
      <c r="G1953" s="2">
        <v>5.375</v>
      </c>
      <c r="H1953" s="2">
        <v>66.033500000000004</v>
      </c>
      <c r="I1953" s="2">
        <v>99.81</v>
      </c>
    </row>
    <row r="1954" spans="1:9" x14ac:dyDescent="0.35">
      <c r="A1954" s="2" t="s">
        <v>507</v>
      </c>
      <c r="B1954" s="2">
        <v>540300000</v>
      </c>
      <c r="C1954" s="2" t="s">
        <v>15</v>
      </c>
      <c r="D1954" s="2" t="s">
        <v>186</v>
      </c>
      <c r="E1954" s="3">
        <v>45373</v>
      </c>
      <c r="F1954" s="3">
        <v>11770</v>
      </c>
      <c r="G1954" s="2">
        <v>3.375</v>
      </c>
      <c r="H1954" s="2">
        <v>69.506</v>
      </c>
      <c r="I1954" s="2">
        <v>99.6</v>
      </c>
    </row>
    <row r="1955" spans="1:9" x14ac:dyDescent="0.35">
      <c r="A1955" s="2" t="s">
        <v>989</v>
      </c>
      <c r="B1955" s="2">
        <v>822525000</v>
      </c>
      <c r="C1955" s="2" t="s">
        <v>15</v>
      </c>
      <c r="D1955" s="2" t="s">
        <v>91</v>
      </c>
      <c r="E1955" s="3">
        <v>45301</v>
      </c>
      <c r="F1955" s="3">
        <v>47067</v>
      </c>
      <c r="G1955" s="2">
        <v>2.875</v>
      </c>
      <c r="H1955" s="2">
        <v>27.3385</v>
      </c>
      <c r="I1955" s="2">
        <v>99.822999999999993</v>
      </c>
    </row>
    <row r="1956" spans="1:9" x14ac:dyDescent="0.35">
      <c r="A1956" s="2" t="s">
        <v>990</v>
      </c>
      <c r="B1956" s="2">
        <v>647280000</v>
      </c>
      <c r="C1956" s="2" t="s">
        <v>15</v>
      </c>
      <c r="D1956" s="2" t="s">
        <v>35</v>
      </c>
      <c r="E1956" s="3">
        <v>45272</v>
      </c>
      <c r="F1956" s="3">
        <v>47099</v>
      </c>
      <c r="G1956" s="2">
        <v>3.625</v>
      </c>
      <c r="H1956" s="2">
        <v>48.9542</v>
      </c>
      <c r="I1956" s="2">
        <v>99.600999999999999</v>
      </c>
    </row>
    <row r="1957" spans="1:9" x14ac:dyDescent="0.35">
      <c r="A1957" s="2" t="s">
        <v>991</v>
      </c>
      <c r="B1957" s="2">
        <v>275800000</v>
      </c>
      <c r="C1957" s="2" t="s">
        <v>15</v>
      </c>
      <c r="D1957" s="2" t="s">
        <v>26</v>
      </c>
      <c r="E1957" s="3">
        <v>45051</v>
      </c>
      <c r="F1957" s="3">
        <v>12179</v>
      </c>
      <c r="G1957" s="2">
        <v>6.75</v>
      </c>
      <c r="H1957" s="2">
        <v>138.88570000000001</v>
      </c>
      <c r="I1957" s="2">
        <v>100</v>
      </c>
    </row>
    <row r="1958" spans="1:9" x14ac:dyDescent="0.35">
      <c r="A1958" s="2" t="s">
        <v>992</v>
      </c>
      <c r="B1958" s="2">
        <v>451200000</v>
      </c>
      <c r="C1958" s="2" t="s">
        <v>276</v>
      </c>
      <c r="D1958" s="2" t="s">
        <v>263</v>
      </c>
      <c r="E1958" s="3">
        <v>44879</v>
      </c>
      <c r="F1958" s="3">
        <v>47071</v>
      </c>
      <c r="G1958" s="2">
        <v>5.3810000000000002</v>
      </c>
      <c r="H1958" s="2">
        <v>43.0242</v>
      </c>
      <c r="I1958" s="2">
        <v>100</v>
      </c>
    </row>
    <row r="1959" spans="1:9" x14ac:dyDescent="0.35">
      <c r="A1959" s="2" t="s">
        <v>633</v>
      </c>
      <c r="B1959" s="2">
        <v>350000000</v>
      </c>
      <c r="C1959" s="2" t="s">
        <v>23</v>
      </c>
      <c r="D1959" s="2" t="s">
        <v>122</v>
      </c>
      <c r="E1959" s="3">
        <v>44085</v>
      </c>
      <c r="F1959" s="3">
        <v>45693</v>
      </c>
      <c r="G1959" s="2">
        <v>7.35</v>
      </c>
      <c r="H1959" s="2">
        <v>188357.451</v>
      </c>
      <c r="I1959" s="2">
        <v>99.822999999999993</v>
      </c>
    </row>
    <row r="1960" spans="1:9" x14ac:dyDescent="0.35">
      <c r="A1960" s="2" t="s">
        <v>993</v>
      </c>
      <c r="B1960" s="2">
        <v>370000000</v>
      </c>
      <c r="C1960" s="2" t="s">
        <v>276</v>
      </c>
      <c r="D1960" s="2" t="s">
        <v>263</v>
      </c>
      <c r="E1960" s="3">
        <v>43986</v>
      </c>
      <c r="F1960" s="3">
        <v>46542</v>
      </c>
      <c r="G1960" s="2">
        <v>3.0619999999999998</v>
      </c>
      <c r="H1960" s="2">
        <v>51.1569</v>
      </c>
      <c r="I1960" s="2">
        <v>100</v>
      </c>
    </row>
    <row r="1961" spans="1:9" x14ac:dyDescent="0.35">
      <c r="A1961" s="2" t="s">
        <v>994</v>
      </c>
      <c r="B1961" s="2">
        <v>700000000</v>
      </c>
      <c r="C1961" s="2" t="s">
        <v>23</v>
      </c>
      <c r="D1961" s="2" t="s">
        <v>43</v>
      </c>
      <c r="E1961" s="3">
        <v>43997</v>
      </c>
      <c r="F1961" s="3">
        <v>18780</v>
      </c>
      <c r="G1961" s="2">
        <v>2.6</v>
      </c>
      <c r="H1961" s="2">
        <v>59.309800000000003</v>
      </c>
      <c r="I1961" s="2">
        <v>98.117999999999995</v>
      </c>
    </row>
    <row r="1962" spans="1:9" x14ac:dyDescent="0.35">
      <c r="A1962" s="2" t="s">
        <v>995</v>
      </c>
      <c r="B1962" s="2">
        <v>500000000</v>
      </c>
      <c r="C1962" s="2" t="s">
        <v>23</v>
      </c>
      <c r="D1962" s="2" t="s">
        <v>263</v>
      </c>
      <c r="E1962" s="3">
        <v>44298</v>
      </c>
      <c r="F1962" s="3">
        <v>11428</v>
      </c>
      <c r="G1962" s="2">
        <v>2.7240000000000002</v>
      </c>
      <c r="H1962" s="2">
        <v>80.785399999999996</v>
      </c>
      <c r="I1962" s="2">
        <v>100</v>
      </c>
    </row>
    <row r="1963" spans="1:9" x14ac:dyDescent="0.35">
      <c r="A1963" s="2" t="s">
        <v>996</v>
      </c>
      <c r="B1963" s="2">
        <v>400000000</v>
      </c>
      <c r="C1963" s="2" t="s">
        <v>23</v>
      </c>
      <c r="D1963" s="2" t="s">
        <v>43</v>
      </c>
      <c r="E1963" s="3">
        <v>44421</v>
      </c>
      <c r="F1963" s="3">
        <v>18855</v>
      </c>
      <c r="G1963" s="2">
        <v>3.15</v>
      </c>
      <c r="H1963" s="2">
        <v>84.683800000000005</v>
      </c>
      <c r="I1963" s="2">
        <v>99.575999999999993</v>
      </c>
    </row>
    <row r="1964" spans="1:9" x14ac:dyDescent="0.35">
      <c r="A1964" s="2" t="s">
        <v>322</v>
      </c>
      <c r="B1964" s="2">
        <v>500000000</v>
      </c>
      <c r="C1964" s="2" t="s">
        <v>23</v>
      </c>
      <c r="D1964" s="2" t="s">
        <v>169</v>
      </c>
      <c r="E1964" s="3">
        <v>44461</v>
      </c>
      <c r="F1964" s="3">
        <v>46287</v>
      </c>
      <c r="G1964" s="2">
        <v>1.284</v>
      </c>
      <c r="H1964" s="2">
        <v>47.831699999999998</v>
      </c>
      <c r="I1964" s="2">
        <v>100</v>
      </c>
    </row>
    <row r="1965" spans="1:9" x14ac:dyDescent="0.35">
      <c r="A1965" s="2" t="s">
        <v>995</v>
      </c>
      <c r="B1965" s="2">
        <v>400000000</v>
      </c>
      <c r="C1965" s="2" t="s">
        <v>23</v>
      </c>
      <c r="D1965" s="2" t="s">
        <v>263</v>
      </c>
      <c r="E1965" s="3">
        <v>44596</v>
      </c>
      <c r="F1965" s="3">
        <v>19039</v>
      </c>
      <c r="G1965" s="2">
        <v>3.625</v>
      </c>
      <c r="H1965" s="2">
        <v>103.02849999999999</v>
      </c>
      <c r="I1965" s="2">
        <v>99.908000000000001</v>
      </c>
    </row>
    <row r="1966" spans="1:9" x14ac:dyDescent="0.35">
      <c r="A1966" s="2" t="s">
        <v>997</v>
      </c>
      <c r="B1966" s="2">
        <v>450000000</v>
      </c>
      <c r="C1966" s="2" t="s">
        <v>23</v>
      </c>
      <c r="D1966" s="2" t="s">
        <v>71</v>
      </c>
      <c r="E1966" s="3">
        <v>44616</v>
      </c>
      <c r="F1966" s="3">
        <v>46442</v>
      </c>
      <c r="G1966" s="2">
        <v>2.88</v>
      </c>
      <c r="H1966" s="2">
        <v>47.016199999999998</v>
      </c>
      <c r="I1966" s="2">
        <v>99.884</v>
      </c>
    </row>
    <row r="1967" spans="1:9" x14ac:dyDescent="0.35">
      <c r="A1967" s="2" t="s">
        <v>998</v>
      </c>
      <c r="B1967" s="2">
        <v>550300000</v>
      </c>
      <c r="C1967" s="2" t="s">
        <v>15</v>
      </c>
      <c r="D1967" s="2" t="s">
        <v>61</v>
      </c>
      <c r="E1967" s="3">
        <v>44643</v>
      </c>
      <c r="F1967" s="3">
        <v>11040</v>
      </c>
      <c r="G1967" s="2">
        <v>1.875</v>
      </c>
      <c r="H1967" s="2">
        <v>53.933700000000002</v>
      </c>
      <c r="I1967" s="2">
        <v>98.83</v>
      </c>
    </row>
    <row r="1968" spans="1:9" x14ac:dyDescent="0.35">
      <c r="A1968" s="2" t="s">
        <v>751</v>
      </c>
      <c r="B1968" s="2">
        <v>1129800000</v>
      </c>
      <c r="C1968" s="2" t="s">
        <v>15</v>
      </c>
      <c r="D1968" s="2" t="s">
        <v>35</v>
      </c>
      <c r="E1968" s="3">
        <v>42481</v>
      </c>
      <c r="F1968" s="3">
        <v>46133</v>
      </c>
      <c r="G1968" s="2">
        <v>1.125</v>
      </c>
      <c r="H1968" s="2">
        <v>26.1218</v>
      </c>
      <c r="I1968" s="2">
        <v>99.492999999999995</v>
      </c>
    </row>
    <row r="1969" spans="1:9" x14ac:dyDescent="0.35">
      <c r="A1969" s="2" t="s">
        <v>736</v>
      </c>
      <c r="B1969" s="2">
        <v>576350000</v>
      </c>
      <c r="C1969" s="2" t="s">
        <v>15</v>
      </c>
      <c r="D1969" s="2" t="s">
        <v>35</v>
      </c>
      <c r="E1969" s="3">
        <v>45964</v>
      </c>
      <c r="F1969" s="3">
        <v>11996</v>
      </c>
      <c r="G1969" s="2">
        <v>3</v>
      </c>
      <c r="H1969" s="2">
        <v>69.273300000000006</v>
      </c>
      <c r="I1969" s="2">
        <v>99.491</v>
      </c>
    </row>
    <row r="1970" spans="1:9" x14ac:dyDescent="0.35">
      <c r="A1970" s="2" t="s">
        <v>393</v>
      </c>
      <c r="B1970" s="2">
        <v>583850000</v>
      </c>
      <c r="C1970" s="2" t="s">
        <v>15</v>
      </c>
      <c r="D1970" s="2" t="s">
        <v>32</v>
      </c>
      <c r="E1970" s="3">
        <v>45946</v>
      </c>
      <c r="F1970" s="3">
        <v>47407</v>
      </c>
      <c r="G1970" s="2">
        <v>2.8860000000000001</v>
      </c>
      <c r="H1970" s="2">
        <v>69.177400000000006</v>
      </c>
      <c r="I1970" s="2">
        <v>100</v>
      </c>
    </row>
    <row r="1971" spans="1:9" x14ac:dyDescent="0.35">
      <c r="A1971" s="2" t="s">
        <v>999</v>
      </c>
      <c r="B1971" s="2">
        <v>50000000</v>
      </c>
      <c r="C1971" s="2" t="s">
        <v>23</v>
      </c>
      <c r="D1971" s="2" t="s">
        <v>39</v>
      </c>
      <c r="E1971" s="3">
        <v>45944</v>
      </c>
      <c r="F1971" s="3">
        <v>47039</v>
      </c>
      <c r="G1971" s="2">
        <v>4.7667789689999998</v>
      </c>
      <c r="H1971" s="2" t="s">
        <v>51</v>
      </c>
      <c r="I1971" s="2">
        <v>100</v>
      </c>
    </row>
    <row r="1972" spans="1:9" x14ac:dyDescent="0.35">
      <c r="A1972" s="2" t="s">
        <v>944</v>
      </c>
      <c r="B1972" s="2">
        <v>192465000</v>
      </c>
      <c r="C1972" s="2" t="s">
        <v>131</v>
      </c>
      <c r="D1972" s="2" t="s">
        <v>186</v>
      </c>
      <c r="E1972" s="3">
        <v>45798</v>
      </c>
      <c r="F1972" s="3">
        <v>11464</v>
      </c>
      <c r="G1972" s="2">
        <v>5.61</v>
      </c>
      <c r="H1972" s="2" t="s">
        <v>51</v>
      </c>
      <c r="I1972" s="2">
        <v>100</v>
      </c>
    </row>
    <row r="1973" spans="1:9" x14ac:dyDescent="0.35">
      <c r="A1973" s="2" t="s">
        <v>1000</v>
      </c>
      <c r="B1973" s="2">
        <v>1250000000</v>
      </c>
      <c r="C1973" s="2" t="s">
        <v>23</v>
      </c>
      <c r="D1973" s="2" t="s">
        <v>109</v>
      </c>
      <c r="E1973" s="3">
        <v>45603</v>
      </c>
      <c r="F1973" s="3">
        <v>46698</v>
      </c>
      <c r="G1973" s="2">
        <v>4.6769999999999996</v>
      </c>
      <c r="H1973" s="2">
        <v>23.3538</v>
      </c>
      <c r="I1973" s="2">
        <v>100</v>
      </c>
    </row>
    <row r="1974" spans="1:9" x14ac:dyDescent="0.35">
      <c r="A1974" s="2" t="s">
        <v>126</v>
      </c>
      <c r="B1974" s="2">
        <v>300000000</v>
      </c>
      <c r="C1974" s="2" t="s">
        <v>23</v>
      </c>
      <c r="D1974" s="2" t="s">
        <v>35</v>
      </c>
      <c r="E1974" s="3">
        <v>45559</v>
      </c>
      <c r="F1974" s="3">
        <v>47385</v>
      </c>
      <c r="G1974" s="2">
        <v>4.5630259960000004</v>
      </c>
      <c r="H1974" s="2" t="s">
        <v>51</v>
      </c>
      <c r="I1974" s="2">
        <v>100</v>
      </c>
    </row>
    <row r="1975" spans="1:9" x14ac:dyDescent="0.35">
      <c r="A1975" s="2" t="s">
        <v>1001</v>
      </c>
      <c r="B1975" s="2">
        <v>253785000</v>
      </c>
      <c r="C1975" s="2" t="s">
        <v>276</v>
      </c>
      <c r="D1975" s="2" t="s">
        <v>263</v>
      </c>
      <c r="E1975" s="3">
        <v>45497</v>
      </c>
      <c r="F1975" s="3">
        <v>46594</v>
      </c>
      <c r="G1975" s="2">
        <v>4.4889999999999999</v>
      </c>
      <c r="H1975" s="2">
        <v>51.629399999999997</v>
      </c>
      <c r="I1975" s="2">
        <v>100</v>
      </c>
    </row>
    <row r="1976" spans="1:9" x14ac:dyDescent="0.35">
      <c r="A1976" s="2" t="s">
        <v>227</v>
      </c>
      <c r="B1976" s="2">
        <v>756420000</v>
      </c>
      <c r="C1976" s="2" t="s">
        <v>15</v>
      </c>
      <c r="D1976" s="2" t="s">
        <v>228</v>
      </c>
      <c r="E1976" s="3">
        <v>45373</v>
      </c>
      <c r="F1976" s="3">
        <v>11039</v>
      </c>
      <c r="G1976" s="2">
        <v>3.5</v>
      </c>
      <c r="H1976" s="2">
        <v>63.870899999999999</v>
      </c>
      <c r="I1976" s="2">
        <v>99.66</v>
      </c>
    </row>
    <row r="1977" spans="1:9" x14ac:dyDescent="0.35">
      <c r="A1977" s="2" t="s">
        <v>65</v>
      </c>
      <c r="B1977" s="2">
        <v>600000000</v>
      </c>
      <c r="C1977" s="2" t="s">
        <v>23</v>
      </c>
      <c r="D1977" s="2" t="s">
        <v>39</v>
      </c>
      <c r="E1977" s="3">
        <v>45194</v>
      </c>
      <c r="F1977" s="3">
        <v>47021</v>
      </c>
      <c r="G1977" s="2">
        <v>5.75</v>
      </c>
      <c r="H1977" s="2">
        <v>80.538399999999996</v>
      </c>
      <c r="I1977" s="2">
        <v>99.914000000000001</v>
      </c>
    </row>
    <row r="1978" spans="1:9" x14ac:dyDescent="0.35">
      <c r="A1978" s="2" t="s">
        <v>1002</v>
      </c>
      <c r="B1978" s="2">
        <v>811575000</v>
      </c>
      <c r="C1978" s="2" t="s">
        <v>15</v>
      </c>
      <c r="D1978" s="2" t="s">
        <v>186</v>
      </c>
      <c r="E1978" s="3">
        <v>45065</v>
      </c>
      <c r="F1978" s="3">
        <v>11097</v>
      </c>
      <c r="G1978" s="2">
        <v>3</v>
      </c>
      <c r="H1978" s="2">
        <v>29.921199999999999</v>
      </c>
      <c r="I1978" s="2">
        <v>99.453999999999994</v>
      </c>
    </row>
    <row r="1979" spans="1:9" x14ac:dyDescent="0.35">
      <c r="A1979" s="2" t="s">
        <v>341</v>
      </c>
      <c r="B1979" s="2">
        <v>538350000</v>
      </c>
      <c r="C1979" s="2" t="s">
        <v>15</v>
      </c>
      <c r="D1979" s="2" t="s">
        <v>35</v>
      </c>
      <c r="E1979" s="3">
        <v>45069</v>
      </c>
      <c r="F1979" s="3">
        <v>46714</v>
      </c>
      <c r="G1979" s="2">
        <v>4.625</v>
      </c>
      <c r="H1979" s="2">
        <v>59.476999999999997</v>
      </c>
      <c r="I1979" s="2">
        <v>99.807000000000002</v>
      </c>
    </row>
    <row r="1980" spans="1:9" x14ac:dyDescent="0.35">
      <c r="A1980" s="2" t="s">
        <v>1003</v>
      </c>
      <c r="B1980" s="2">
        <v>500000000</v>
      </c>
      <c r="C1980" s="2" t="s">
        <v>23</v>
      </c>
      <c r="D1980" s="2" t="s">
        <v>24</v>
      </c>
      <c r="E1980" s="3">
        <v>45091</v>
      </c>
      <c r="F1980" s="3">
        <v>46918</v>
      </c>
      <c r="G1980" s="2">
        <v>5.319</v>
      </c>
      <c r="H1980" s="2">
        <v>91.082300000000004</v>
      </c>
      <c r="I1980" s="2">
        <v>100</v>
      </c>
    </row>
    <row r="1981" spans="1:9" x14ac:dyDescent="0.35">
      <c r="A1981" s="2" t="s">
        <v>821</v>
      </c>
      <c r="B1981" s="2">
        <v>650000000</v>
      </c>
      <c r="C1981" s="2" t="s">
        <v>23</v>
      </c>
      <c r="D1981" s="2" t="s">
        <v>43</v>
      </c>
      <c r="E1981" s="3">
        <v>43734</v>
      </c>
      <c r="F1981" s="3">
        <v>47467</v>
      </c>
      <c r="G1981" s="2">
        <v>3.375</v>
      </c>
      <c r="H1981" s="2">
        <v>85.430700000000002</v>
      </c>
      <c r="I1981" s="2">
        <v>99.218000000000004</v>
      </c>
    </row>
    <row r="1982" spans="1:9" x14ac:dyDescent="0.35">
      <c r="A1982" s="2" t="s">
        <v>108</v>
      </c>
      <c r="B1982" s="2">
        <v>779100000</v>
      </c>
      <c r="C1982" s="2" t="s">
        <v>820</v>
      </c>
      <c r="D1982" s="2" t="s">
        <v>109</v>
      </c>
      <c r="E1982" s="3">
        <v>43608</v>
      </c>
      <c r="F1982" s="3">
        <v>47437</v>
      </c>
      <c r="G1982" s="2">
        <v>2.875</v>
      </c>
      <c r="H1982" s="2">
        <v>13.713200000000001</v>
      </c>
      <c r="I1982" s="2">
        <v>99.396000000000001</v>
      </c>
    </row>
    <row r="1983" spans="1:9" x14ac:dyDescent="0.35">
      <c r="A1983" s="2" t="s">
        <v>633</v>
      </c>
      <c r="B1983" s="2">
        <v>340000000</v>
      </c>
      <c r="C1983" s="2" t="s">
        <v>23</v>
      </c>
      <c r="D1983" s="2" t="s">
        <v>122</v>
      </c>
      <c r="E1983" s="3">
        <v>44357</v>
      </c>
      <c r="F1983" s="3">
        <v>45545</v>
      </c>
      <c r="G1983" s="2">
        <v>7.1</v>
      </c>
      <c r="H1983" s="2">
        <v>175179.32490000001</v>
      </c>
      <c r="I1983" s="2">
        <v>99.162999999999997</v>
      </c>
    </row>
    <row r="1984" spans="1:9" x14ac:dyDescent="0.35">
      <c r="A1984" s="2" t="s">
        <v>1004</v>
      </c>
      <c r="B1984" s="2">
        <v>605900000</v>
      </c>
      <c r="C1984" s="2" t="s">
        <v>15</v>
      </c>
      <c r="D1984" s="2" t="s">
        <v>186</v>
      </c>
      <c r="E1984" s="3">
        <v>44363</v>
      </c>
      <c r="F1984" s="3">
        <v>11490</v>
      </c>
      <c r="G1984" s="2">
        <v>0.125</v>
      </c>
      <c r="H1984" s="2">
        <v>35.192999999999998</v>
      </c>
      <c r="I1984" s="2">
        <v>99.643000000000001</v>
      </c>
    </row>
    <row r="1985" spans="1:9" x14ac:dyDescent="0.35">
      <c r="A1985" s="2" t="s">
        <v>126</v>
      </c>
      <c r="B1985" s="2">
        <v>1000000000</v>
      </c>
      <c r="C1985" s="2" t="s">
        <v>23</v>
      </c>
      <c r="D1985" s="2" t="s">
        <v>35</v>
      </c>
      <c r="E1985" s="3">
        <v>44543</v>
      </c>
      <c r="F1985" s="3">
        <v>47465</v>
      </c>
      <c r="G1985" s="2">
        <v>2.4700000000000002</v>
      </c>
      <c r="H1985" s="2">
        <v>65.948099999999997</v>
      </c>
      <c r="I1985" s="2">
        <v>100</v>
      </c>
    </row>
    <row r="1986" spans="1:9" x14ac:dyDescent="0.35">
      <c r="A1986" s="2" t="s">
        <v>324</v>
      </c>
      <c r="B1986" s="2">
        <v>1137500000</v>
      </c>
      <c r="C1986" s="2" t="s">
        <v>15</v>
      </c>
      <c r="D1986" s="2" t="s">
        <v>79</v>
      </c>
      <c r="E1986" s="3">
        <v>44608</v>
      </c>
      <c r="F1986" s="3">
        <v>46434</v>
      </c>
      <c r="G1986" s="2">
        <v>1.125</v>
      </c>
      <c r="H1986" s="2">
        <v>33.17</v>
      </c>
      <c r="I1986" s="2">
        <v>99.879000000000005</v>
      </c>
    </row>
    <row r="1987" spans="1:9" x14ac:dyDescent="0.35">
      <c r="A1987" s="2" t="s">
        <v>45</v>
      </c>
      <c r="B1987" s="2">
        <v>152152000</v>
      </c>
      <c r="C1987" s="2" t="s">
        <v>20</v>
      </c>
      <c r="D1987" s="2" t="s">
        <v>21</v>
      </c>
      <c r="E1987" s="3">
        <v>44670</v>
      </c>
      <c r="F1987" s="3">
        <v>47227</v>
      </c>
      <c r="G1987" s="2">
        <v>3.468</v>
      </c>
      <c r="H1987" s="2">
        <v>49.831800000000001</v>
      </c>
      <c r="I1987" s="2">
        <v>100</v>
      </c>
    </row>
    <row r="1988" spans="1:9" x14ac:dyDescent="0.35">
      <c r="A1988" s="2" t="s">
        <v>148</v>
      </c>
      <c r="B1988" s="2">
        <v>700000000</v>
      </c>
      <c r="C1988" s="2" t="s">
        <v>23</v>
      </c>
      <c r="D1988" s="2" t="s">
        <v>24</v>
      </c>
      <c r="E1988" s="3">
        <v>44847</v>
      </c>
      <c r="F1988" s="3">
        <v>46673</v>
      </c>
      <c r="G1988" s="2">
        <v>5.125</v>
      </c>
      <c r="H1988" s="2">
        <v>52.124499999999998</v>
      </c>
      <c r="I1988" s="2">
        <v>99.301000000000002</v>
      </c>
    </row>
    <row r="1989" spans="1:9" x14ac:dyDescent="0.35">
      <c r="A1989" s="2" t="s">
        <v>108</v>
      </c>
      <c r="B1989" s="2">
        <v>138441000</v>
      </c>
      <c r="C1989" s="2" t="s">
        <v>287</v>
      </c>
      <c r="D1989" s="2" t="s">
        <v>109</v>
      </c>
      <c r="E1989" s="3">
        <v>44872</v>
      </c>
      <c r="F1989" s="3">
        <v>46698</v>
      </c>
      <c r="G1989" s="2">
        <v>3.25</v>
      </c>
      <c r="H1989" s="2">
        <v>17.878499999999999</v>
      </c>
      <c r="I1989" s="2">
        <v>99.704999999999998</v>
      </c>
    </row>
    <row r="1990" spans="1:9" x14ac:dyDescent="0.35">
      <c r="A1990" s="2" t="s">
        <v>235</v>
      </c>
      <c r="B1990" s="2">
        <v>400000000</v>
      </c>
      <c r="C1990" s="2" t="s">
        <v>23</v>
      </c>
      <c r="D1990" s="2" t="s">
        <v>39</v>
      </c>
      <c r="E1990" s="3">
        <v>45784</v>
      </c>
      <c r="F1990" s="3">
        <v>11085</v>
      </c>
      <c r="G1990" s="2">
        <v>5.125</v>
      </c>
      <c r="H1990" s="2">
        <v>65.8536</v>
      </c>
      <c r="I1990" s="2">
        <v>99.564999999999998</v>
      </c>
    </row>
    <row r="1991" spans="1:9" x14ac:dyDescent="0.35">
      <c r="A1991" s="2" t="s">
        <v>384</v>
      </c>
      <c r="B1991" s="2">
        <v>538650000</v>
      </c>
      <c r="C1991" s="2" t="s">
        <v>15</v>
      </c>
      <c r="D1991" s="2" t="s">
        <v>32</v>
      </c>
      <c r="E1991" s="3">
        <v>45588</v>
      </c>
      <c r="F1991" s="3">
        <v>46958</v>
      </c>
      <c r="G1991" s="2">
        <v>2.5</v>
      </c>
      <c r="H1991" s="2">
        <v>26.071400000000001</v>
      </c>
      <c r="I1991" s="2">
        <v>99.685000000000002</v>
      </c>
    </row>
    <row r="1992" spans="1:9" x14ac:dyDescent="0.35">
      <c r="A1992" s="2" t="s">
        <v>1005</v>
      </c>
      <c r="B1992" s="2">
        <v>555050000</v>
      </c>
      <c r="C1992" s="2" t="s">
        <v>15</v>
      </c>
      <c r="D1992" s="2" t="s">
        <v>263</v>
      </c>
      <c r="E1992" s="3">
        <v>45540</v>
      </c>
      <c r="F1992" s="3">
        <v>47366</v>
      </c>
      <c r="G1992" s="2">
        <v>3.4670000000000001</v>
      </c>
      <c r="H1992" s="2">
        <v>65.414000000000001</v>
      </c>
      <c r="I1992" s="2">
        <v>100</v>
      </c>
    </row>
    <row r="1993" spans="1:9" x14ac:dyDescent="0.35">
      <c r="A1993" s="2" t="s">
        <v>325</v>
      </c>
      <c r="B1993" s="2">
        <v>1093000000</v>
      </c>
      <c r="C1993" s="2" t="s">
        <v>15</v>
      </c>
      <c r="D1993" s="2" t="s">
        <v>109</v>
      </c>
      <c r="E1993" s="3">
        <v>45490</v>
      </c>
      <c r="F1993" s="3">
        <v>11521</v>
      </c>
      <c r="G1993" s="2">
        <v>2.875</v>
      </c>
      <c r="H1993" s="2">
        <v>35.884399999999999</v>
      </c>
      <c r="I1993" s="2">
        <v>99.855999999999995</v>
      </c>
    </row>
    <row r="1994" spans="1:9" x14ac:dyDescent="0.35">
      <c r="A1994" s="2" t="s">
        <v>511</v>
      </c>
      <c r="B1994" s="2">
        <v>130605500</v>
      </c>
      <c r="C1994" s="2" t="s">
        <v>53</v>
      </c>
      <c r="D1994" s="2" t="s">
        <v>32</v>
      </c>
      <c r="E1994" s="3">
        <v>45504</v>
      </c>
      <c r="F1994" s="3">
        <v>11170</v>
      </c>
      <c r="G1994" s="2">
        <v>1.51</v>
      </c>
      <c r="H1994" s="2">
        <v>68.887900000000002</v>
      </c>
      <c r="I1994" s="2">
        <v>100</v>
      </c>
    </row>
    <row r="1995" spans="1:9" x14ac:dyDescent="0.35">
      <c r="A1995" s="2" t="s">
        <v>1006</v>
      </c>
      <c r="B1995" s="2">
        <v>50241200</v>
      </c>
      <c r="C1995" s="2" t="s">
        <v>15</v>
      </c>
      <c r="D1995" s="2" t="s">
        <v>37</v>
      </c>
      <c r="E1995" s="3">
        <v>45511</v>
      </c>
      <c r="F1995" s="3">
        <v>11542</v>
      </c>
      <c r="G1995" s="2">
        <v>5.5369999999999999</v>
      </c>
      <c r="H1995" s="2">
        <v>167.79560000000001</v>
      </c>
      <c r="I1995" s="2">
        <v>100</v>
      </c>
    </row>
    <row r="1996" spans="1:9" x14ac:dyDescent="0.35">
      <c r="A1996" s="2" t="s">
        <v>31</v>
      </c>
      <c r="B1996" s="2">
        <v>542700000</v>
      </c>
      <c r="C1996" s="2" t="s">
        <v>15</v>
      </c>
      <c r="D1996" s="2" t="s">
        <v>32</v>
      </c>
      <c r="E1996" s="3">
        <v>45433</v>
      </c>
      <c r="F1996" s="3">
        <v>16213</v>
      </c>
      <c r="G1996" s="2">
        <v>4</v>
      </c>
      <c r="H1996" s="2">
        <v>115.6538</v>
      </c>
      <c r="I1996" s="2">
        <v>98.665999999999997</v>
      </c>
    </row>
    <row r="1997" spans="1:9" x14ac:dyDescent="0.35">
      <c r="A1997" s="2" t="s">
        <v>904</v>
      </c>
      <c r="B1997" s="2">
        <v>328230000</v>
      </c>
      <c r="C1997" s="2" t="s">
        <v>276</v>
      </c>
      <c r="D1997" s="2" t="s">
        <v>263</v>
      </c>
      <c r="E1997" s="3">
        <v>45435</v>
      </c>
      <c r="F1997" s="3">
        <v>11004</v>
      </c>
      <c r="G1997" s="2">
        <v>4.6399999999999997</v>
      </c>
      <c r="H1997" s="2">
        <v>59.512300000000003</v>
      </c>
      <c r="I1997" s="2">
        <v>99.997</v>
      </c>
    </row>
    <row r="1998" spans="1:9" x14ac:dyDescent="0.35">
      <c r="A1998" s="2" t="s">
        <v>1007</v>
      </c>
      <c r="B1998" s="2">
        <v>739720003.5</v>
      </c>
      <c r="C1998" s="2" t="s">
        <v>287</v>
      </c>
      <c r="D1998" s="2" t="s">
        <v>16</v>
      </c>
      <c r="E1998" s="3">
        <v>45538</v>
      </c>
      <c r="F1998" s="3">
        <v>47027</v>
      </c>
      <c r="G1998" s="2">
        <v>2.431</v>
      </c>
      <c r="H1998" s="2" t="s">
        <v>51</v>
      </c>
      <c r="I1998" s="2" t="s">
        <v>46</v>
      </c>
    </row>
    <row r="1999" spans="1:9" x14ac:dyDescent="0.35">
      <c r="A1999" s="2" t="s">
        <v>1008</v>
      </c>
      <c r="B1999" s="2">
        <v>45762000</v>
      </c>
      <c r="C1999" s="2" t="s">
        <v>287</v>
      </c>
      <c r="D1999" s="2" t="s">
        <v>30</v>
      </c>
      <c r="E1999" s="3">
        <v>45401</v>
      </c>
      <c r="F1999" s="3">
        <v>47227</v>
      </c>
      <c r="G1999" s="2">
        <v>3.109</v>
      </c>
      <c r="H1999" s="2" t="s">
        <v>51</v>
      </c>
      <c r="I1999" s="2" t="s">
        <v>46</v>
      </c>
    </row>
    <row r="2000" spans="1:9" x14ac:dyDescent="0.35">
      <c r="A2000" s="2" t="s">
        <v>226</v>
      </c>
      <c r="B2000" s="2">
        <v>800000000</v>
      </c>
      <c r="C2000" s="2" t="s">
        <v>23</v>
      </c>
      <c r="D2000" s="2" t="s">
        <v>43</v>
      </c>
      <c r="E2000" s="3">
        <v>45405</v>
      </c>
      <c r="F2000" s="3">
        <v>11071</v>
      </c>
      <c r="G2000" s="2">
        <v>6.75</v>
      </c>
      <c r="H2000" s="2">
        <v>279.88549999999998</v>
      </c>
      <c r="I2000" s="2">
        <v>100</v>
      </c>
    </row>
    <row r="2001" spans="1:9" x14ac:dyDescent="0.35">
      <c r="A2001" s="2" t="s">
        <v>701</v>
      </c>
      <c r="B2001" s="2">
        <v>68039627</v>
      </c>
      <c r="C2001" s="2" t="s">
        <v>15</v>
      </c>
      <c r="D2001" s="2" t="s">
        <v>32</v>
      </c>
      <c r="E2001" s="3">
        <v>45394</v>
      </c>
      <c r="F2001" s="3">
        <v>11060</v>
      </c>
      <c r="G2001" s="2">
        <v>3.63</v>
      </c>
      <c r="H2001" s="2">
        <v>159.05609999999999</v>
      </c>
      <c r="I2001" s="2">
        <v>100</v>
      </c>
    </row>
    <row r="2002" spans="1:9" x14ac:dyDescent="0.35">
      <c r="A2002" s="2" t="s">
        <v>994</v>
      </c>
      <c r="B2002" s="2">
        <v>700000000</v>
      </c>
      <c r="C2002" s="2" t="s">
        <v>23</v>
      </c>
      <c r="D2002" s="2" t="s">
        <v>43</v>
      </c>
      <c r="E2002" s="3">
        <v>45351</v>
      </c>
      <c r="F2002" s="3">
        <v>19798</v>
      </c>
      <c r="G2002" s="2">
        <v>5.4</v>
      </c>
      <c r="H2002" s="2">
        <v>77.343500000000006</v>
      </c>
      <c r="I2002" s="2">
        <v>99.613</v>
      </c>
    </row>
    <row r="2003" spans="1:9" x14ac:dyDescent="0.35">
      <c r="A2003" s="2" t="s">
        <v>587</v>
      </c>
      <c r="B2003" s="2">
        <v>542250000</v>
      </c>
      <c r="C2003" s="2" t="s">
        <v>15</v>
      </c>
      <c r="D2003" s="2" t="s">
        <v>186</v>
      </c>
      <c r="E2003" s="3">
        <v>45348</v>
      </c>
      <c r="F2003" s="3">
        <v>13206</v>
      </c>
      <c r="G2003" s="2">
        <v>3.375</v>
      </c>
      <c r="H2003" s="2">
        <v>74.6691</v>
      </c>
      <c r="I2003" s="2">
        <v>99.388999999999996</v>
      </c>
    </row>
    <row r="2004" spans="1:9" x14ac:dyDescent="0.35">
      <c r="A2004" s="2" t="s">
        <v>1009</v>
      </c>
      <c r="B2004" s="2">
        <v>347650000</v>
      </c>
      <c r="C2004" s="2" t="s">
        <v>1010</v>
      </c>
      <c r="D2004" s="2" t="s">
        <v>333</v>
      </c>
      <c r="E2004" s="3">
        <v>45211</v>
      </c>
      <c r="F2004" s="3">
        <v>46307</v>
      </c>
      <c r="G2004" s="2">
        <v>16.25</v>
      </c>
      <c r="H2004" s="2">
        <v>784.73080000000004</v>
      </c>
      <c r="I2004" s="2">
        <v>100</v>
      </c>
    </row>
    <row r="2005" spans="1:9" x14ac:dyDescent="0.35">
      <c r="A2005" s="2" t="s">
        <v>211</v>
      </c>
      <c r="B2005" s="2">
        <v>840720000</v>
      </c>
      <c r="C2005" s="2" t="s">
        <v>93</v>
      </c>
      <c r="D2005" s="2" t="s">
        <v>146</v>
      </c>
      <c r="E2005" s="3">
        <v>45084</v>
      </c>
      <c r="F2005" s="3">
        <v>46911</v>
      </c>
      <c r="G2005" s="2">
        <v>2.95</v>
      </c>
      <c r="H2005" s="2">
        <v>27.7288</v>
      </c>
      <c r="I2005" s="2">
        <v>100</v>
      </c>
    </row>
    <row r="2006" spans="1:9" x14ac:dyDescent="0.35">
      <c r="A2006" s="2" t="s">
        <v>1011</v>
      </c>
      <c r="B2006" s="2">
        <v>806175000</v>
      </c>
      <c r="C2006" s="2" t="s">
        <v>15</v>
      </c>
      <c r="D2006" s="2" t="s">
        <v>26</v>
      </c>
      <c r="E2006" s="3">
        <v>45089</v>
      </c>
      <c r="F2006" s="3">
        <v>46916</v>
      </c>
      <c r="G2006" s="2">
        <v>3.875</v>
      </c>
      <c r="H2006" s="2">
        <v>51.477200000000003</v>
      </c>
      <c r="I2006" s="2">
        <v>99.563000000000002</v>
      </c>
    </row>
    <row r="2007" spans="1:9" x14ac:dyDescent="0.35">
      <c r="A2007" s="2" t="s">
        <v>288</v>
      </c>
      <c r="B2007" s="2">
        <v>1062800000</v>
      </c>
      <c r="C2007" s="2" t="s">
        <v>15</v>
      </c>
      <c r="D2007" s="2" t="s">
        <v>79</v>
      </c>
      <c r="E2007" s="3">
        <v>44979</v>
      </c>
      <c r="F2007" s="3">
        <v>47021</v>
      </c>
      <c r="G2007" s="2">
        <v>3</v>
      </c>
      <c r="H2007" s="2">
        <v>19.216899999999999</v>
      </c>
      <c r="I2007" s="2">
        <v>99.864000000000004</v>
      </c>
    </row>
    <row r="2008" spans="1:9" x14ac:dyDescent="0.35">
      <c r="A2008" s="2" t="s">
        <v>40</v>
      </c>
      <c r="B2008" s="2">
        <v>112815000</v>
      </c>
      <c r="C2008" s="2" t="s">
        <v>20</v>
      </c>
      <c r="D2008" s="2" t="s">
        <v>21</v>
      </c>
      <c r="E2008" s="3">
        <v>45014</v>
      </c>
      <c r="F2008" s="3">
        <v>11046</v>
      </c>
      <c r="G2008" s="2">
        <v>4.25</v>
      </c>
      <c r="H2008" s="2">
        <v>74.197500000000005</v>
      </c>
      <c r="I2008" s="2">
        <v>100</v>
      </c>
    </row>
    <row r="2009" spans="1:9" x14ac:dyDescent="0.35">
      <c r="A2009" s="2" t="s">
        <v>204</v>
      </c>
      <c r="B2009" s="2">
        <v>535900000</v>
      </c>
      <c r="C2009" s="2" t="s">
        <v>15</v>
      </c>
      <c r="D2009" s="2" t="s">
        <v>32</v>
      </c>
      <c r="E2009" s="3">
        <v>44970</v>
      </c>
      <c r="F2009" s="3">
        <v>47162</v>
      </c>
      <c r="G2009" s="2">
        <v>3.625</v>
      </c>
      <c r="H2009" s="2">
        <v>41.850099999999998</v>
      </c>
      <c r="I2009" s="2">
        <v>99.709000000000003</v>
      </c>
    </row>
    <row r="2010" spans="1:9" x14ac:dyDescent="0.35">
      <c r="A2010" s="2" t="s">
        <v>108</v>
      </c>
      <c r="B2010" s="2">
        <v>1984150000</v>
      </c>
      <c r="C2010" s="2" t="s">
        <v>15</v>
      </c>
      <c r="D2010" s="2" t="s">
        <v>109</v>
      </c>
      <c r="E2010" s="3">
        <v>42921</v>
      </c>
      <c r="F2010" s="3">
        <v>17486</v>
      </c>
      <c r="G2010" s="2">
        <v>1.5</v>
      </c>
      <c r="H2010" s="2">
        <v>29.312000000000001</v>
      </c>
      <c r="I2010" s="2">
        <v>99.688000000000002</v>
      </c>
    </row>
    <row r="2011" spans="1:9" x14ac:dyDescent="0.35">
      <c r="A2011" s="2" t="s">
        <v>844</v>
      </c>
      <c r="B2011" s="2">
        <v>350000000</v>
      </c>
      <c r="C2011" s="2" t="s">
        <v>23</v>
      </c>
      <c r="D2011" s="2" t="s">
        <v>43</v>
      </c>
      <c r="E2011" s="3">
        <v>43272</v>
      </c>
      <c r="F2011" s="3">
        <v>46919</v>
      </c>
      <c r="G2011" s="2">
        <v>3.7</v>
      </c>
      <c r="H2011" s="2">
        <v>41.326700000000002</v>
      </c>
      <c r="I2011" s="2">
        <v>99.784999999999997</v>
      </c>
    </row>
    <row r="2012" spans="1:9" x14ac:dyDescent="0.35">
      <c r="A2012" s="2" t="s">
        <v>1012</v>
      </c>
      <c r="B2012" s="2">
        <v>300000000</v>
      </c>
      <c r="C2012" s="2" t="s">
        <v>23</v>
      </c>
      <c r="D2012" s="2" t="s">
        <v>43</v>
      </c>
      <c r="E2012" s="3">
        <v>44053</v>
      </c>
      <c r="F2012" s="3">
        <v>11171</v>
      </c>
      <c r="G2012" s="2">
        <v>1.5</v>
      </c>
      <c r="H2012" s="2">
        <v>49.1616</v>
      </c>
      <c r="I2012" s="2">
        <v>99.594999999999999</v>
      </c>
    </row>
    <row r="2013" spans="1:9" x14ac:dyDescent="0.35">
      <c r="A2013" s="2" t="s">
        <v>154</v>
      </c>
      <c r="B2013" s="2">
        <v>122026500</v>
      </c>
      <c r="C2013" s="2" t="s">
        <v>53</v>
      </c>
      <c r="D2013" s="2" t="s">
        <v>32</v>
      </c>
      <c r="E2013" s="3">
        <v>44285</v>
      </c>
      <c r="F2013" s="3">
        <v>46476</v>
      </c>
      <c r="G2013" s="2">
        <v>0.25</v>
      </c>
      <c r="H2013" s="2">
        <v>62.737699999999997</v>
      </c>
      <c r="I2013" s="2">
        <v>100.164</v>
      </c>
    </row>
    <row r="2014" spans="1:9" x14ac:dyDescent="0.35">
      <c r="A2014" s="2" t="s">
        <v>724</v>
      </c>
      <c r="B2014" s="2">
        <v>597100000</v>
      </c>
      <c r="C2014" s="2" t="s">
        <v>15</v>
      </c>
      <c r="D2014" s="2" t="s">
        <v>79</v>
      </c>
      <c r="E2014" s="3">
        <v>44277</v>
      </c>
      <c r="F2014" s="3">
        <v>11404</v>
      </c>
      <c r="G2014" s="2">
        <v>0.5</v>
      </c>
      <c r="H2014" s="2">
        <v>72.6828</v>
      </c>
      <c r="I2014" s="2">
        <v>98.945999999999998</v>
      </c>
    </row>
    <row r="2015" spans="1:9" x14ac:dyDescent="0.35">
      <c r="A2015" s="2" t="s">
        <v>1013</v>
      </c>
      <c r="B2015" s="2">
        <v>35547600</v>
      </c>
      <c r="C2015" s="2" t="s">
        <v>287</v>
      </c>
      <c r="D2015" s="2" t="s">
        <v>30</v>
      </c>
      <c r="E2015" s="3">
        <v>44322</v>
      </c>
      <c r="F2015" s="3">
        <v>46148</v>
      </c>
      <c r="G2015" s="2">
        <v>0.32800000000000001</v>
      </c>
      <c r="H2015" s="2">
        <v>-15.9466</v>
      </c>
      <c r="I2015" s="2">
        <v>100</v>
      </c>
    </row>
    <row r="2016" spans="1:9" x14ac:dyDescent="0.35">
      <c r="A2016" s="2" t="s">
        <v>243</v>
      </c>
      <c r="B2016" s="2">
        <v>716160000</v>
      </c>
      <c r="C2016" s="2" t="s">
        <v>15</v>
      </c>
      <c r="D2016" s="2" t="s">
        <v>37</v>
      </c>
      <c r="E2016" s="3">
        <v>44370</v>
      </c>
      <c r="F2016" s="3">
        <v>47292</v>
      </c>
      <c r="G2016" s="2">
        <v>0.375</v>
      </c>
      <c r="H2016" s="2">
        <v>61.248199999999997</v>
      </c>
      <c r="I2016" s="2">
        <v>99.819000000000003</v>
      </c>
    </row>
    <row r="2017" spans="1:9" x14ac:dyDescent="0.35">
      <c r="A2017" s="2" t="s">
        <v>1014</v>
      </c>
      <c r="B2017" s="2">
        <v>350000000</v>
      </c>
      <c r="C2017" s="2" t="s">
        <v>23</v>
      </c>
      <c r="D2017" s="2" t="s">
        <v>43</v>
      </c>
      <c r="E2017" s="3">
        <v>44484</v>
      </c>
      <c r="F2017" s="3">
        <v>11720</v>
      </c>
      <c r="G2017" s="2">
        <v>2.4500000000000002</v>
      </c>
      <c r="H2017" s="2">
        <v>92.684399999999997</v>
      </c>
      <c r="I2017" s="2">
        <v>99.048000000000002</v>
      </c>
    </row>
    <row r="2018" spans="1:9" x14ac:dyDescent="0.35">
      <c r="A2018" s="2" t="s">
        <v>835</v>
      </c>
      <c r="B2018" s="2">
        <v>1978200000</v>
      </c>
      <c r="C2018" s="2" t="s">
        <v>15</v>
      </c>
      <c r="D2018" s="2" t="s">
        <v>116</v>
      </c>
      <c r="E2018" s="3">
        <v>44526</v>
      </c>
      <c r="F2018" s="3">
        <v>11652</v>
      </c>
      <c r="G2018" s="2">
        <v>0.3</v>
      </c>
      <c r="H2018" s="2">
        <v>12.176399999999999</v>
      </c>
      <c r="I2018" s="2">
        <v>99.567999999999998</v>
      </c>
    </row>
    <row r="2019" spans="1:9" x14ac:dyDescent="0.35">
      <c r="A2019" s="2" t="s">
        <v>318</v>
      </c>
      <c r="B2019" s="2">
        <v>849300000</v>
      </c>
      <c r="C2019" s="2" t="s">
        <v>15</v>
      </c>
      <c r="D2019" s="2" t="s">
        <v>26</v>
      </c>
      <c r="E2019" s="3">
        <v>44531</v>
      </c>
      <c r="F2019" s="3">
        <v>46447</v>
      </c>
      <c r="G2019" s="2">
        <v>0.25</v>
      </c>
      <c r="H2019" s="2">
        <v>21.942</v>
      </c>
      <c r="I2019" s="2">
        <v>99.582999999999998</v>
      </c>
    </row>
    <row r="2020" spans="1:9" x14ac:dyDescent="0.35">
      <c r="A2020" s="2" t="s">
        <v>126</v>
      </c>
      <c r="B2020" s="2">
        <v>1000000000</v>
      </c>
      <c r="C2020" s="2" t="s">
        <v>23</v>
      </c>
      <c r="D2020" s="2" t="s">
        <v>35</v>
      </c>
      <c r="E2020" s="3">
        <v>44543</v>
      </c>
      <c r="F2020" s="3">
        <v>47465</v>
      </c>
      <c r="G2020" s="2">
        <v>2.4700000000000002</v>
      </c>
      <c r="H2020" s="2">
        <v>65.792500000000004</v>
      </c>
      <c r="I2020" s="2">
        <v>100</v>
      </c>
    </row>
    <row r="2021" spans="1:9" x14ac:dyDescent="0.35">
      <c r="A2021" s="2" t="s">
        <v>390</v>
      </c>
      <c r="B2021" s="2">
        <v>500000000</v>
      </c>
      <c r="C2021" s="2" t="s">
        <v>23</v>
      </c>
      <c r="D2021" s="2" t="s">
        <v>169</v>
      </c>
      <c r="E2021" s="3">
        <v>44769</v>
      </c>
      <c r="F2021" s="3">
        <v>46595</v>
      </c>
      <c r="G2021" s="2">
        <v>4.3719999999999999</v>
      </c>
      <c r="H2021" s="2">
        <v>41.632199999999997</v>
      </c>
      <c r="I2021" s="2">
        <v>100</v>
      </c>
    </row>
    <row r="2022" spans="1:9" x14ac:dyDescent="0.35">
      <c r="A2022" s="2" t="s">
        <v>201</v>
      </c>
      <c r="B2022" s="2">
        <v>400000000</v>
      </c>
      <c r="C2022" s="2" t="s">
        <v>23</v>
      </c>
      <c r="D2022" s="2" t="s">
        <v>202</v>
      </c>
      <c r="E2022" s="3">
        <v>45993</v>
      </c>
      <c r="F2022" s="3">
        <v>12390</v>
      </c>
      <c r="G2022" s="2">
        <v>7.75</v>
      </c>
      <c r="H2022" s="2">
        <v>390.08749999999998</v>
      </c>
      <c r="I2022" s="2">
        <v>98.682000000000002</v>
      </c>
    </row>
    <row r="2023" spans="1:9" x14ac:dyDescent="0.35">
      <c r="A2023" s="2" t="s">
        <v>286</v>
      </c>
      <c r="B2023" s="2">
        <v>34675200</v>
      </c>
      <c r="C2023" s="2" t="s">
        <v>287</v>
      </c>
      <c r="D2023" s="2" t="s">
        <v>30</v>
      </c>
      <c r="E2023" s="3">
        <v>45733</v>
      </c>
      <c r="F2023" s="3">
        <v>47287</v>
      </c>
      <c r="G2023" s="2">
        <v>6.8739999999999997</v>
      </c>
      <c r="H2023" s="2" t="s">
        <v>51</v>
      </c>
      <c r="I2023" s="2">
        <v>100</v>
      </c>
    </row>
    <row r="2024" spans="1:9" x14ac:dyDescent="0.35">
      <c r="A2024" s="2" t="s">
        <v>942</v>
      </c>
      <c r="B2024" s="2">
        <v>1620750000</v>
      </c>
      <c r="C2024" s="2" t="s">
        <v>15</v>
      </c>
      <c r="D2024" s="2" t="s">
        <v>116</v>
      </c>
      <c r="E2024" s="3">
        <v>45590</v>
      </c>
      <c r="F2024" s="3">
        <v>11652</v>
      </c>
      <c r="G2024" s="2">
        <v>2.875</v>
      </c>
      <c r="H2024" s="2">
        <v>17.2621</v>
      </c>
      <c r="I2024" s="2">
        <v>99.744</v>
      </c>
    </row>
    <row r="2025" spans="1:9" x14ac:dyDescent="0.35">
      <c r="A2025" s="2" t="s">
        <v>635</v>
      </c>
      <c r="B2025" s="2">
        <v>772730000</v>
      </c>
      <c r="C2025" s="2" t="s">
        <v>15</v>
      </c>
      <c r="D2025" s="2" t="s">
        <v>43</v>
      </c>
      <c r="E2025" s="3">
        <v>45538</v>
      </c>
      <c r="F2025" s="3">
        <v>11569</v>
      </c>
      <c r="G2025" s="2">
        <v>3.6309999999999998</v>
      </c>
      <c r="H2025" s="2">
        <v>76.529300000000006</v>
      </c>
      <c r="I2025" s="2">
        <v>100</v>
      </c>
    </row>
    <row r="2026" spans="1:9" x14ac:dyDescent="0.35">
      <c r="A2026" s="2" t="s">
        <v>1015</v>
      </c>
      <c r="B2026" s="2">
        <v>292635000</v>
      </c>
      <c r="C2026" s="2" t="s">
        <v>93</v>
      </c>
      <c r="D2026" s="2" t="s">
        <v>71</v>
      </c>
      <c r="E2026" s="3">
        <v>45512</v>
      </c>
      <c r="F2026" s="3">
        <v>46607</v>
      </c>
      <c r="G2026" s="2">
        <v>2.9</v>
      </c>
      <c r="H2026" s="2">
        <v>72.965000000000003</v>
      </c>
      <c r="I2026" s="2">
        <v>100</v>
      </c>
    </row>
    <row r="2027" spans="1:9" x14ac:dyDescent="0.35">
      <c r="A2027" s="2" t="s">
        <v>1011</v>
      </c>
      <c r="B2027" s="2">
        <v>805275000</v>
      </c>
      <c r="C2027" s="2" t="s">
        <v>15</v>
      </c>
      <c r="D2027" s="2" t="s">
        <v>26</v>
      </c>
      <c r="E2027" s="3">
        <v>45454</v>
      </c>
      <c r="F2027" s="3">
        <v>11120</v>
      </c>
      <c r="G2027" s="2">
        <v>3.625</v>
      </c>
      <c r="H2027" s="2">
        <v>62.356900000000003</v>
      </c>
      <c r="I2027" s="2">
        <v>99.856999999999999</v>
      </c>
    </row>
    <row r="2028" spans="1:9" x14ac:dyDescent="0.35">
      <c r="A2028" s="2" t="s">
        <v>65</v>
      </c>
      <c r="B2028" s="2">
        <v>500000000</v>
      </c>
      <c r="C2028" s="2" t="s">
        <v>23</v>
      </c>
      <c r="D2028" s="2" t="s">
        <v>39</v>
      </c>
      <c r="E2028" s="3">
        <v>45475</v>
      </c>
      <c r="F2028" s="3">
        <v>12602</v>
      </c>
      <c r="G2028" s="2">
        <v>5.5</v>
      </c>
      <c r="H2028" s="2">
        <v>81.282499999999999</v>
      </c>
      <c r="I2028" s="2">
        <v>99.159000000000006</v>
      </c>
    </row>
    <row r="2029" spans="1:9" x14ac:dyDescent="0.35">
      <c r="A2029" s="2" t="s">
        <v>1016</v>
      </c>
      <c r="B2029" s="2">
        <v>443660000</v>
      </c>
      <c r="C2029" s="2" t="s">
        <v>63</v>
      </c>
      <c r="D2029" s="2" t="s">
        <v>64</v>
      </c>
      <c r="E2029" s="3">
        <v>45348</v>
      </c>
      <c r="F2029" s="3">
        <v>15398</v>
      </c>
      <c r="G2029" s="2">
        <v>5.375</v>
      </c>
      <c r="H2029" s="2">
        <v>71.088099999999997</v>
      </c>
      <c r="I2029" s="2">
        <v>98.61</v>
      </c>
    </row>
    <row r="2030" spans="1:9" x14ac:dyDescent="0.35">
      <c r="A2030" s="2" t="s">
        <v>108</v>
      </c>
      <c r="B2030" s="2">
        <v>195368000</v>
      </c>
      <c r="C2030" s="2" t="s">
        <v>287</v>
      </c>
      <c r="D2030" s="2" t="s">
        <v>109</v>
      </c>
      <c r="E2030" s="3">
        <v>44951</v>
      </c>
      <c r="F2030" s="3">
        <v>10983</v>
      </c>
      <c r="G2030" s="2">
        <v>2.875</v>
      </c>
      <c r="H2030" s="2">
        <v>38.454500000000003</v>
      </c>
      <c r="I2030" s="2">
        <v>99.688000000000002</v>
      </c>
    </row>
    <row r="2031" spans="1:9" x14ac:dyDescent="0.35">
      <c r="A2031" s="2" t="s">
        <v>605</v>
      </c>
      <c r="B2031" s="2">
        <v>750000000</v>
      </c>
      <c r="C2031" s="2" t="s">
        <v>23</v>
      </c>
      <c r="D2031" s="2" t="s">
        <v>43</v>
      </c>
      <c r="E2031" s="3">
        <v>44882</v>
      </c>
      <c r="F2031" s="3">
        <v>46722</v>
      </c>
      <c r="G2031" s="2">
        <v>6.75</v>
      </c>
      <c r="H2031" s="2">
        <v>50.407899999999998</v>
      </c>
      <c r="I2031" s="2">
        <v>99.941000000000003</v>
      </c>
    </row>
    <row r="2032" spans="1:9" x14ac:dyDescent="0.35">
      <c r="A2032" s="2" t="s">
        <v>1017</v>
      </c>
      <c r="B2032" s="2">
        <v>357857500</v>
      </c>
      <c r="C2032" s="2" t="s">
        <v>15</v>
      </c>
      <c r="D2032" s="2" t="s">
        <v>35</v>
      </c>
      <c r="E2032" s="3">
        <v>43781</v>
      </c>
      <c r="F2032" s="3">
        <v>46703</v>
      </c>
      <c r="G2032" s="2">
        <v>8.5</v>
      </c>
      <c r="H2032" s="2">
        <v>1166.2565999999999</v>
      </c>
      <c r="I2032" s="2">
        <v>99.004999999999995</v>
      </c>
    </row>
    <row r="2033" spans="1:9" x14ac:dyDescent="0.35">
      <c r="A2033" s="2" t="s">
        <v>937</v>
      </c>
      <c r="B2033" s="2">
        <v>600000000</v>
      </c>
      <c r="C2033" s="2" t="s">
        <v>23</v>
      </c>
      <c r="D2033" s="2" t="s">
        <v>43</v>
      </c>
      <c r="E2033" s="3">
        <v>43531</v>
      </c>
      <c r="F2033" s="3">
        <v>47192</v>
      </c>
      <c r="G2033" s="2">
        <v>3.45</v>
      </c>
      <c r="H2033" s="2">
        <v>32.031399999999998</v>
      </c>
      <c r="I2033" s="2">
        <v>99.587999999999994</v>
      </c>
    </row>
    <row r="2034" spans="1:9" x14ac:dyDescent="0.35">
      <c r="A2034" s="2" t="s">
        <v>511</v>
      </c>
      <c r="B2034" s="2">
        <v>557000000</v>
      </c>
      <c r="C2034" s="2" t="s">
        <v>15</v>
      </c>
      <c r="D2034" s="2" t="s">
        <v>32</v>
      </c>
      <c r="E2034" s="3">
        <v>43675</v>
      </c>
      <c r="F2034" s="3">
        <v>46232</v>
      </c>
      <c r="G2034" s="2">
        <v>0.375</v>
      </c>
      <c r="H2034" s="2">
        <v>13.986800000000001</v>
      </c>
      <c r="I2034" s="2">
        <v>99.683000000000007</v>
      </c>
    </row>
    <row r="2035" spans="1:9" x14ac:dyDescent="0.35">
      <c r="A2035" s="2" t="s">
        <v>987</v>
      </c>
      <c r="B2035" s="2">
        <v>400000000</v>
      </c>
      <c r="C2035" s="2" t="s">
        <v>23</v>
      </c>
      <c r="D2035" s="2" t="s">
        <v>39</v>
      </c>
      <c r="E2035" s="3">
        <v>44302</v>
      </c>
      <c r="F2035" s="3">
        <v>46311</v>
      </c>
      <c r="G2035" s="2">
        <v>1.75</v>
      </c>
      <c r="H2035" s="2">
        <v>45.984699999999997</v>
      </c>
      <c r="I2035" s="2">
        <v>99.796999999999997</v>
      </c>
    </row>
    <row r="2036" spans="1:9" x14ac:dyDescent="0.35">
      <c r="A2036" s="2" t="s">
        <v>1018</v>
      </c>
      <c r="B2036" s="2">
        <v>500000000</v>
      </c>
      <c r="C2036" s="2" t="s">
        <v>23</v>
      </c>
      <c r="D2036" s="2" t="s">
        <v>43</v>
      </c>
      <c r="E2036" s="3">
        <v>44501</v>
      </c>
      <c r="F2036" s="3">
        <v>46692</v>
      </c>
      <c r="G2036" s="2">
        <v>1.7070000000000001</v>
      </c>
      <c r="H2036" s="2">
        <v>53.128700000000002</v>
      </c>
      <c r="I2036" s="2">
        <v>100</v>
      </c>
    </row>
    <row r="2037" spans="1:9" x14ac:dyDescent="0.35">
      <c r="A2037" s="2" t="s">
        <v>414</v>
      </c>
      <c r="B2037" s="2">
        <v>972740000</v>
      </c>
      <c r="C2037" s="2" t="s">
        <v>15</v>
      </c>
      <c r="D2037" s="2" t="s">
        <v>116</v>
      </c>
      <c r="E2037" s="3">
        <v>44573</v>
      </c>
      <c r="F2037" s="3">
        <v>12431</v>
      </c>
      <c r="G2037" s="2">
        <v>0.75</v>
      </c>
      <c r="H2037" s="2">
        <v>106.8651</v>
      </c>
      <c r="I2037" s="2">
        <v>98.885999999999996</v>
      </c>
    </row>
    <row r="2038" spans="1:9" x14ac:dyDescent="0.35">
      <c r="A2038" s="2" t="s">
        <v>345</v>
      </c>
      <c r="B2038" s="2">
        <v>564400000</v>
      </c>
      <c r="C2038" s="2" t="s">
        <v>15</v>
      </c>
      <c r="D2038" s="2" t="s">
        <v>69</v>
      </c>
      <c r="E2038" s="3">
        <v>44587</v>
      </c>
      <c r="F2038" s="3">
        <v>11714</v>
      </c>
      <c r="G2038" s="2">
        <v>1.375</v>
      </c>
      <c r="H2038" s="2">
        <v>123.5903</v>
      </c>
      <c r="I2038" s="2">
        <v>99.888999999999996</v>
      </c>
    </row>
    <row r="2039" spans="1:9" x14ac:dyDescent="0.35">
      <c r="A2039" s="2" t="s">
        <v>527</v>
      </c>
      <c r="B2039" s="2">
        <v>934490000</v>
      </c>
      <c r="C2039" s="2" t="s">
        <v>15</v>
      </c>
      <c r="D2039" s="2" t="s">
        <v>32</v>
      </c>
      <c r="E2039" s="3">
        <v>44648</v>
      </c>
      <c r="F2039" s="3">
        <v>11773</v>
      </c>
      <c r="G2039" s="2">
        <v>2.375</v>
      </c>
      <c r="H2039" s="2">
        <v>87.346299999999999</v>
      </c>
      <c r="I2039" s="2">
        <v>99.003</v>
      </c>
    </row>
    <row r="2040" spans="1:9" x14ac:dyDescent="0.35">
      <c r="A2040" s="2" t="s">
        <v>227</v>
      </c>
      <c r="B2040" s="2">
        <v>593040000</v>
      </c>
      <c r="C2040" s="2" t="s">
        <v>49</v>
      </c>
      <c r="D2040" s="2" t="s">
        <v>228</v>
      </c>
      <c r="E2040" s="3">
        <v>44665</v>
      </c>
      <c r="F2040" s="3">
        <v>46491</v>
      </c>
      <c r="G2040" s="2">
        <v>4.2</v>
      </c>
      <c r="H2040" s="2">
        <v>33.917299999999997</v>
      </c>
      <c r="I2040" s="2">
        <v>99.804000000000002</v>
      </c>
    </row>
    <row r="2041" spans="1:9" x14ac:dyDescent="0.35">
      <c r="A2041" s="2" t="s">
        <v>942</v>
      </c>
      <c r="B2041" s="2">
        <v>2089200000</v>
      </c>
      <c r="C2041" s="2" t="s">
        <v>15</v>
      </c>
      <c r="D2041" s="2" t="s">
        <v>116</v>
      </c>
      <c r="E2041" s="3">
        <v>44741</v>
      </c>
      <c r="F2041" s="3">
        <v>46720</v>
      </c>
      <c r="G2041" s="2">
        <v>2.125</v>
      </c>
      <c r="H2041" s="2">
        <v>18.4133</v>
      </c>
      <c r="I2041" s="2">
        <v>99.884</v>
      </c>
    </row>
    <row r="2042" spans="1:9" x14ac:dyDescent="0.35">
      <c r="A2042" s="2" t="s">
        <v>616</v>
      </c>
      <c r="B2042" s="2">
        <v>123125000</v>
      </c>
      <c r="C2042" s="2" t="s">
        <v>131</v>
      </c>
      <c r="D2042" s="2" t="s">
        <v>186</v>
      </c>
      <c r="E2042" s="3">
        <v>44819</v>
      </c>
      <c r="F2042" s="3">
        <v>46280</v>
      </c>
      <c r="G2042" s="2">
        <v>10.65</v>
      </c>
      <c r="H2042" s="2" t="s">
        <v>51</v>
      </c>
      <c r="I2042" s="2">
        <v>100</v>
      </c>
    </row>
    <row r="2043" spans="1:9" x14ac:dyDescent="0.35">
      <c r="A2043" s="2" t="s">
        <v>279</v>
      </c>
      <c r="B2043" s="2">
        <v>576450000</v>
      </c>
      <c r="C2043" s="2" t="s">
        <v>15</v>
      </c>
      <c r="D2043" s="2" t="s">
        <v>133</v>
      </c>
      <c r="E2043" s="3">
        <v>45981</v>
      </c>
      <c r="F2043" s="3">
        <v>12013</v>
      </c>
      <c r="G2043" s="2">
        <v>3.625</v>
      </c>
      <c r="H2043" s="2">
        <v>122.6041</v>
      </c>
      <c r="I2043" s="2">
        <v>99.724999999999994</v>
      </c>
    </row>
    <row r="2044" spans="1:9" x14ac:dyDescent="0.35">
      <c r="A2044" s="2" t="s">
        <v>1019</v>
      </c>
      <c r="B2044" s="2"/>
      <c r="C2044" s="2" t="s">
        <v>853</v>
      </c>
      <c r="D2044" s="2" t="s">
        <v>16</v>
      </c>
      <c r="E2044" s="3">
        <v>45946</v>
      </c>
      <c r="F2044" s="3">
        <v>11324</v>
      </c>
      <c r="G2044" s="2">
        <v>2.41</v>
      </c>
      <c r="H2044" s="2" t="s">
        <v>51</v>
      </c>
      <c r="I2044" s="2" t="s">
        <v>46</v>
      </c>
    </row>
    <row r="2045" spans="1:9" x14ac:dyDescent="0.35">
      <c r="A2045" s="2" t="s">
        <v>520</v>
      </c>
      <c r="B2045" s="2">
        <v>345810000</v>
      </c>
      <c r="C2045" s="2" t="s">
        <v>15</v>
      </c>
      <c r="D2045" s="2" t="s">
        <v>521</v>
      </c>
      <c r="E2045" s="3">
        <v>45964</v>
      </c>
      <c r="F2045" s="3">
        <v>11996</v>
      </c>
      <c r="G2045" s="2">
        <v>3.625</v>
      </c>
      <c r="H2045" s="2">
        <v>125.5578</v>
      </c>
      <c r="I2045" s="2">
        <v>99.677999999999997</v>
      </c>
    </row>
    <row r="2046" spans="1:9" x14ac:dyDescent="0.35">
      <c r="A2046" s="2" t="s">
        <v>679</v>
      </c>
      <c r="B2046" s="2">
        <v>322920000</v>
      </c>
      <c r="C2046" s="2" t="s">
        <v>276</v>
      </c>
      <c r="D2046" s="2" t="s">
        <v>263</v>
      </c>
      <c r="E2046" s="3">
        <v>45925</v>
      </c>
      <c r="F2046" s="3">
        <v>11591</v>
      </c>
      <c r="G2046" s="2">
        <v>4.6669999999999998</v>
      </c>
      <c r="H2046" s="2">
        <v>150.93559999999999</v>
      </c>
      <c r="I2046" s="2">
        <v>100</v>
      </c>
    </row>
    <row r="2047" spans="1:9" x14ac:dyDescent="0.35">
      <c r="A2047" s="2" t="s">
        <v>975</v>
      </c>
      <c r="B2047" s="2">
        <v>42480000</v>
      </c>
      <c r="C2047" s="2" t="s">
        <v>287</v>
      </c>
      <c r="D2047" s="2" t="s">
        <v>30</v>
      </c>
      <c r="E2047" s="3">
        <v>45903</v>
      </c>
      <c r="F2047" s="3">
        <v>47090</v>
      </c>
      <c r="G2047" s="2">
        <v>4.0730000000000004</v>
      </c>
      <c r="H2047" s="2" t="s">
        <v>51</v>
      </c>
      <c r="I2047" s="2">
        <v>100</v>
      </c>
    </row>
    <row r="2048" spans="1:9" x14ac:dyDescent="0.35">
      <c r="A2048" s="2" t="s">
        <v>812</v>
      </c>
      <c r="B2048" s="2">
        <v>162850000</v>
      </c>
      <c r="C2048" s="2" t="s">
        <v>49</v>
      </c>
      <c r="D2048" s="2" t="s">
        <v>39</v>
      </c>
      <c r="E2048" s="3">
        <v>45813</v>
      </c>
      <c r="F2048" s="3">
        <v>46909</v>
      </c>
      <c r="G2048" s="2">
        <v>4.1449999999999996</v>
      </c>
      <c r="H2048" s="2">
        <v>60.439100000000003</v>
      </c>
      <c r="I2048" s="2">
        <v>100</v>
      </c>
    </row>
    <row r="2049" spans="1:9" x14ac:dyDescent="0.35">
      <c r="A2049" s="2" t="s">
        <v>1020</v>
      </c>
      <c r="B2049" s="2">
        <v>300000000</v>
      </c>
      <c r="C2049" s="2" t="s">
        <v>23</v>
      </c>
      <c r="D2049" s="2" t="s">
        <v>94</v>
      </c>
      <c r="E2049" s="3">
        <v>45735</v>
      </c>
      <c r="F2049" s="3">
        <v>46831</v>
      </c>
      <c r="G2049" s="2">
        <v>4.9800000000000004</v>
      </c>
      <c r="H2049" s="2">
        <v>134.404</v>
      </c>
      <c r="I2049" s="2">
        <v>100</v>
      </c>
    </row>
    <row r="2050" spans="1:9" x14ac:dyDescent="0.35">
      <c r="A2050" s="2" t="s">
        <v>1021</v>
      </c>
      <c r="B2050" s="2">
        <v>37726400</v>
      </c>
      <c r="C2050" s="2" t="s">
        <v>287</v>
      </c>
      <c r="D2050" s="2" t="s">
        <v>30</v>
      </c>
      <c r="E2050" s="3">
        <v>45713</v>
      </c>
      <c r="F2050" s="3">
        <v>46898</v>
      </c>
      <c r="G2050" s="2">
        <v>4.4420000000000002</v>
      </c>
      <c r="H2050" s="2" t="s">
        <v>51</v>
      </c>
      <c r="I2050" s="2">
        <v>100</v>
      </c>
    </row>
    <row r="2051" spans="1:9" x14ac:dyDescent="0.35">
      <c r="A2051" s="2" t="s">
        <v>939</v>
      </c>
      <c r="B2051" s="2">
        <v>555050000</v>
      </c>
      <c r="C2051" s="2" t="s">
        <v>15</v>
      </c>
      <c r="D2051" s="2" t="s">
        <v>30</v>
      </c>
      <c r="E2051" s="3">
        <v>45540</v>
      </c>
      <c r="F2051" s="3">
        <v>11571</v>
      </c>
      <c r="G2051" s="2">
        <v>2.75</v>
      </c>
      <c r="H2051" s="2">
        <v>45.382399999999997</v>
      </c>
      <c r="I2051" s="2">
        <v>99.78</v>
      </c>
    </row>
    <row r="2052" spans="1:9" x14ac:dyDescent="0.35">
      <c r="A2052" s="2" t="s">
        <v>501</v>
      </c>
      <c r="B2052" s="2">
        <v>536800000</v>
      </c>
      <c r="C2052" s="2" t="s">
        <v>15</v>
      </c>
      <c r="D2052" s="2" t="s">
        <v>18</v>
      </c>
      <c r="E2052" s="3">
        <v>45392</v>
      </c>
      <c r="F2052" s="3">
        <v>11149</v>
      </c>
      <c r="G2052" s="2">
        <v>4.25</v>
      </c>
      <c r="H2052" s="2">
        <v>85.171099999999996</v>
      </c>
      <c r="I2052" s="2">
        <v>99.656999999999996</v>
      </c>
    </row>
    <row r="2053" spans="1:9" x14ac:dyDescent="0.35">
      <c r="A2053" s="2" t="s">
        <v>1022</v>
      </c>
      <c r="B2053" s="2">
        <v>134800000</v>
      </c>
      <c r="C2053" s="2" t="s">
        <v>15</v>
      </c>
      <c r="D2053" s="2" t="s">
        <v>263</v>
      </c>
      <c r="E2053" s="3">
        <v>45324</v>
      </c>
      <c r="F2053" s="3">
        <v>13182</v>
      </c>
      <c r="G2053" s="2">
        <v>4.05</v>
      </c>
      <c r="H2053" s="2" t="s">
        <v>51</v>
      </c>
      <c r="I2053" s="2">
        <v>100</v>
      </c>
    </row>
    <row r="2054" spans="1:9" x14ac:dyDescent="0.35">
      <c r="A2054" s="2" t="s">
        <v>1023</v>
      </c>
      <c r="B2054" s="2">
        <v>122727000</v>
      </c>
      <c r="C2054" s="2" t="s">
        <v>53</v>
      </c>
      <c r="D2054" s="2" t="s">
        <v>109</v>
      </c>
      <c r="E2054" s="3">
        <v>45224</v>
      </c>
      <c r="F2054" s="3">
        <v>47416</v>
      </c>
      <c r="G2054" s="2">
        <v>2.5525000000000002</v>
      </c>
      <c r="H2054" s="2">
        <v>64.038600000000002</v>
      </c>
      <c r="I2054" s="2">
        <v>100</v>
      </c>
    </row>
    <row r="2055" spans="1:9" x14ac:dyDescent="0.35">
      <c r="A2055" s="2" t="s">
        <v>560</v>
      </c>
      <c r="B2055" s="2">
        <v>815475000</v>
      </c>
      <c r="C2055" s="2" t="s">
        <v>15</v>
      </c>
      <c r="D2055" s="2" t="s">
        <v>37</v>
      </c>
      <c r="E2055" s="3">
        <v>45244</v>
      </c>
      <c r="F2055" s="3">
        <v>11003</v>
      </c>
      <c r="G2055" s="2">
        <v>4.5999999999999996</v>
      </c>
      <c r="H2055" s="2">
        <v>65.514499999999998</v>
      </c>
      <c r="I2055" s="2">
        <v>99.887</v>
      </c>
    </row>
    <row r="2056" spans="1:9" x14ac:dyDescent="0.35">
      <c r="A2056" s="2" t="s">
        <v>1024</v>
      </c>
      <c r="B2056" s="2">
        <v>200000000</v>
      </c>
      <c r="C2056" s="2" t="s">
        <v>23</v>
      </c>
      <c r="D2056" s="2" t="s">
        <v>43</v>
      </c>
      <c r="E2056" s="3">
        <v>45162</v>
      </c>
      <c r="F2056" s="3">
        <v>11185</v>
      </c>
      <c r="G2056" s="2">
        <v>7.25</v>
      </c>
      <c r="H2056" s="2">
        <v>151.89349999999999</v>
      </c>
      <c r="I2056" s="2">
        <v>90</v>
      </c>
    </row>
    <row r="2057" spans="1:9" x14ac:dyDescent="0.35">
      <c r="A2057" s="2" t="s">
        <v>236</v>
      </c>
      <c r="B2057" s="2">
        <v>952510000</v>
      </c>
      <c r="C2057" s="2" t="s">
        <v>15</v>
      </c>
      <c r="D2057" s="2" t="s">
        <v>69</v>
      </c>
      <c r="E2057" s="3">
        <v>45120</v>
      </c>
      <c r="F2057" s="3">
        <v>12248</v>
      </c>
      <c r="G2057" s="2">
        <v>3.625</v>
      </c>
      <c r="H2057" s="2">
        <v>71.852800000000002</v>
      </c>
      <c r="I2057" s="2">
        <v>99.694999999999993</v>
      </c>
    </row>
    <row r="2058" spans="1:9" x14ac:dyDescent="0.35">
      <c r="A2058" s="2" t="s">
        <v>716</v>
      </c>
      <c r="B2058" s="2">
        <v>428840000</v>
      </c>
      <c r="C2058" s="2" t="s">
        <v>15</v>
      </c>
      <c r="D2058" s="2" t="s">
        <v>37</v>
      </c>
      <c r="E2058" s="3">
        <v>45076</v>
      </c>
      <c r="F2058" s="3">
        <v>47268</v>
      </c>
      <c r="G2058" s="2">
        <v>5.625</v>
      </c>
      <c r="H2058" s="2">
        <v>74.531099999999995</v>
      </c>
      <c r="I2058" s="2">
        <v>99.741</v>
      </c>
    </row>
    <row r="2059" spans="1:9" x14ac:dyDescent="0.35">
      <c r="A2059" s="2" t="s">
        <v>988</v>
      </c>
      <c r="B2059" s="2">
        <v>300000000</v>
      </c>
      <c r="C2059" s="2" t="s">
        <v>23</v>
      </c>
      <c r="D2059" s="2" t="s">
        <v>43</v>
      </c>
      <c r="E2059" s="3">
        <v>45015</v>
      </c>
      <c r="F2059" s="3">
        <v>12145</v>
      </c>
      <c r="G2059" s="2">
        <v>4.95</v>
      </c>
      <c r="H2059" s="2">
        <v>45.2179</v>
      </c>
      <c r="I2059" s="2">
        <v>99.828000000000003</v>
      </c>
    </row>
    <row r="2060" spans="1:9" x14ac:dyDescent="0.35">
      <c r="A2060" s="2" t="s">
        <v>803</v>
      </c>
      <c r="B2060" s="2">
        <v>600000000</v>
      </c>
      <c r="C2060" s="2" t="s">
        <v>23</v>
      </c>
      <c r="D2060" s="2" t="s">
        <v>122</v>
      </c>
      <c r="E2060" s="3">
        <v>43768</v>
      </c>
      <c r="F2060" s="3">
        <v>11017</v>
      </c>
      <c r="G2060" s="2">
        <v>3.9325000000000001</v>
      </c>
      <c r="H2060" s="2">
        <v>78.110299999999995</v>
      </c>
      <c r="I2060" s="2">
        <v>100</v>
      </c>
    </row>
    <row r="2061" spans="1:9" x14ac:dyDescent="0.35">
      <c r="A2061" s="2" t="s">
        <v>1025</v>
      </c>
      <c r="B2061" s="2">
        <v>700000000</v>
      </c>
      <c r="C2061" s="2" t="s">
        <v>23</v>
      </c>
      <c r="D2061" s="2" t="s">
        <v>43</v>
      </c>
      <c r="E2061" s="3">
        <v>43795</v>
      </c>
      <c r="F2061" s="3">
        <v>47453</v>
      </c>
      <c r="G2061" s="2">
        <v>2.5</v>
      </c>
      <c r="H2061" s="2">
        <v>44.961199999999998</v>
      </c>
      <c r="I2061" s="2">
        <v>99.947000000000003</v>
      </c>
    </row>
    <row r="2062" spans="1:9" x14ac:dyDescent="0.35">
      <c r="A2062" s="2" t="s">
        <v>953</v>
      </c>
      <c r="B2062" s="2">
        <v>551500000</v>
      </c>
      <c r="C2062" s="2" t="s">
        <v>15</v>
      </c>
      <c r="D2062" s="2" t="s">
        <v>37</v>
      </c>
      <c r="E2062" s="3">
        <v>43752</v>
      </c>
      <c r="F2062" s="3">
        <v>47405</v>
      </c>
      <c r="G2062" s="2">
        <v>0.875</v>
      </c>
      <c r="H2062" s="2">
        <v>59.319600000000001</v>
      </c>
      <c r="I2062" s="2">
        <v>99.344999999999999</v>
      </c>
    </row>
    <row r="2063" spans="1:9" x14ac:dyDescent="0.35">
      <c r="A2063" s="2" t="s">
        <v>436</v>
      </c>
      <c r="B2063" s="2">
        <v>560250000</v>
      </c>
      <c r="C2063" s="2" t="s">
        <v>15</v>
      </c>
      <c r="D2063" s="2" t="s">
        <v>35</v>
      </c>
      <c r="E2063" s="3">
        <v>43609</v>
      </c>
      <c r="F2063" s="3">
        <v>46531</v>
      </c>
      <c r="G2063" s="2">
        <v>1.5</v>
      </c>
      <c r="H2063" s="2">
        <v>56.473799999999997</v>
      </c>
      <c r="I2063" s="2">
        <v>99.224999999999994</v>
      </c>
    </row>
    <row r="2064" spans="1:9" x14ac:dyDescent="0.35">
      <c r="A2064" s="2" t="s">
        <v>254</v>
      </c>
      <c r="B2064" s="2">
        <v>883800000</v>
      </c>
      <c r="C2064" s="2" t="s">
        <v>15</v>
      </c>
      <c r="D2064" s="2" t="s">
        <v>116</v>
      </c>
      <c r="E2064" s="3">
        <v>43006</v>
      </c>
      <c r="F2064" s="3">
        <v>47177</v>
      </c>
      <c r="G2064" s="2">
        <v>1.375</v>
      </c>
      <c r="H2064" s="2">
        <v>60.444600000000001</v>
      </c>
      <c r="I2064" s="2">
        <v>99.436999999999998</v>
      </c>
    </row>
    <row r="2065" spans="1:9" x14ac:dyDescent="0.35">
      <c r="A2065" s="2" t="s">
        <v>388</v>
      </c>
      <c r="B2065" s="2">
        <v>335725000</v>
      </c>
      <c r="C2065" s="2" t="s">
        <v>63</v>
      </c>
      <c r="D2065" s="2" t="s">
        <v>64</v>
      </c>
      <c r="E2065" s="3">
        <v>43068</v>
      </c>
      <c r="F2065" s="3">
        <v>46720</v>
      </c>
      <c r="G2065" s="2">
        <v>2.375</v>
      </c>
      <c r="H2065" s="2">
        <v>86.208200000000005</v>
      </c>
      <c r="I2065" s="2" t="s">
        <v>46</v>
      </c>
    </row>
    <row r="2066" spans="1:9" x14ac:dyDescent="0.35">
      <c r="A2066" s="2" t="s">
        <v>511</v>
      </c>
      <c r="B2066" s="2">
        <v>617750000</v>
      </c>
      <c r="C2066" s="2" t="s">
        <v>15</v>
      </c>
      <c r="D2066" s="2" t="s">
        <v>32</v>
      </c>
      <c r="E2066" s="3">
        <v>43207</v>
      </c>
      <c r="F2066" s="3">
        <v>46861</v>
      </c>
      <c r="G2066" s="2">
        <v>1.5</v>
      </c>
      <c r="H2066" s="2">
        <v>49.856000000000002</v>
      </c>
      <c r="I2066" s="2">
        <v>99.402000000000001</v>
      </c>
    </row>
    <row r="2067" spans="1:9" x14ac:dyDescent="0.35">
      <c r="A2067" s="2" t="s">
        <v>766</v>
      </c>
      <c r="B2067" s="2">
        <v>603500000</v>
      </c>
      <c r="C2067" s="2" t="s">
        <v>15</v>
      </c>
      <c r="D2067" s="2" t="s">
        <v>186</v>
      </c>
      <c r="E2067" s="3">
        <v>44258</v>
      </c>
      <c r="F2067" s="3">
        <v>46815</v>
      </c>
      <c r="G2067" s="2">
        <v>0.125</v>
      </c>
      <c r="H2067" s="2">
        <v>50.3643</v>
      </c>
      <c r="I2067" s="2">
        <v>99.251000000000005</v>
      </c>
    </row>
    <row r="2068" spans="1:9" x14ac:dyDescent="0.35">
      <c r="A2068" s="2" t="s">
        <v>904</v>
      </c>
      <c r="B2068" s="2">
        <v>401100000</v>
      </c>
      <c r="C2068" s="2" t="s">
        <v>276</v>
      </c>
      <c r="D2068" s="2" t="s">
        <v>263</v>
      </c>
      <c r="E2068" s="3">
        <v>44504</v>
      </c>
      <c r="F2068" s="3">
        <v>46330</v>
      </c>
      <c r="G2068" s="2">
        <v>2.1949999999999998</v>
      </c>
      <c r="H2068" s="2">
        <v>29.011199999999999</v>
      </c>
      <c r="I2068" s="2">
        <v>100</v>
      </c>
    </row>
    <row r="2069" spans="1:9" x14ac:dyDescent="0.35">
      <c r="A2069" s="2" t="s">
        <v>1026</v>
      </c>
      <c r="B2069" s="2">
        <v>116280000</v>
      </c>
      <c r="C2069" s="2" t="s">
        <v>405</v>
      </c>
      <c r="D2069" s="2" t="s">
        <v>966</v>
      </c>
      <c r="E2069" s="3">
        <v>44635</v>
      </c>
      <c r="F2069" s="3">
        <v>16146</v>
      </c>
      <c r="G2069" s="2">
        <v>7.2731000000000003</v>
      </c>
      <c r="H2069" s="2">
        <v>569.91890000000001</v>
      </c>
      <c r="I2069" s="2" t="s">
        <v>46</v>
      </c>
    </row>
    <row r="2070" spans="1:9" x14ac:dyDescent="0.35">
      <c r="A2070" s="2" t="s">
        <v>404</v>
      </c>
      <c r="B2070" s="2">
        <v>52456250</v>
      </c>
      <c r="C2070" s="2" t="s">
        <v>1027</v>
      </c>
      <c r="D2070" s="2" t="s">
        <v>109</v>
      </c>
      <c r="E2070" s="3">
        <v>44673</v>
      </c>
      <c r="F2070" s="3">
        <v>46499</v>
      </c>
      <c r="G2070" s="2">
        <v>4.75</v>
      </c>
      <c r="H2070" s="2">
        <v>28.0471</v>
      </c>
      <c r="I2070" s="2">
        <v>99.564999999999998</v>
      </c>
    </row>
    <row r="2071" spans="1:9" x14ac:dyDescent="0.35">
      <c r="A2071" s="2" t="s">
        <v>729</v>
      </c>
      <c r="B2071" s="2">
        <v>488300000</v>
      </c>
      <c r="C2071" s="2" t="s">
        <v>15</v>
      </c>
      <c r="D2071" s="2" t="s">
        <v>32</v>
      </c>
      <c r="E2071" s="3">
        <v>44853</v>
      </c>
      <c r="F2071" s="3">
        <v>46679</v>
      </c>
      <c r="G2071" s="2">
        <v>3.125</v>
      </c>
      <c r="H2071" s="2">
        <v>10.6724</v>
      </c>
      <c r="I2071" s="2">
        <v>99.912999999999997</v>
      </c>
    </row>
    <row r="2072" spans="1:9" x14ac:dyDescent="0.35">
      <c r="A2072" s="2" t="s">
        <v>1028</v>
      </c>
      <c r="B2072" s="2">
        <v>350000000</v>
      </c>
      <c r="C2072" s="2" t="s">
        <v>23</v>
      </c>
      <c r="D2072" s="2" t="s">
        <v>43</v>
      </c>
      <c r="E2072" s="3">
        <v>42541</v>
      </c>
      <c r="F2072" s="3">
        <v>46204</v>
      </c>
      <c r="G2072" s="2">
        <v>2.5499999999999998</v>
      </c>
      <c r="H2072" s="2">
        <v>34.709400000000002</v>
      </c>
      <c r="I2072" s="2">
        <v>99.858999999999995</v>
      </c>
    </row>
    <row r="2073" spans="1:9" x14ac:dyDescent="0.35">
      <c r="A2073" s="2" t="s">
        <v>1029</v>
      </c>
      <c r="B2073" s="2">
        <v>582000000</v>
      </c>
      <c r="C2073" s="2" t="s">
        <v>15</v>
      </c>
      <c r="D2073" s="2" t="s">
        <v>26</v>
      </c>
      <c r="E2073" s="3">
        <v>45945</v>
      </c>
      <c r="F2073" s="3">
        <v>11338</v>
      </c>
      <c r="G2073" s="2">
        <v>3.125</v>
      </c>
      <c r="H2073" s="2">
        <v>84.005799999999994</v>
      </c>
      <c r="I2073" s="2">
        <v>99.771000000000001</v>
      </c>
    </row>
    <row r="2074" spans="1:9" x14ac:dyDescent="0.35">
      <c r="A2074" s="2" t="s">
        <v>887</v>
      </c>
      <c r="B2074" s="2">
        <v>844620000</v>
      </c>
      <c r="C2074" s="2" t="s">
        <v>93</v>
      </c>
      <c r="D2074" s="2" t="s">
        <v>64</v>
      </c>
      <c r="E2074" s="3">
        <v>45917</v>
      </c>
      <c r="F2074" s="3">
        <v>47013</v>
      </c>
      <c r="G2074" s="2">
        <v>1.88</v>
      </c>
      <c r="H2074" s="2">
        <v>55.838000000000001</v>
      </c>
      <c r="I2074" s="2">
        <v>100</v>
      </c>
    </row>
    <row r="2075" spans="1:9" x14ac:dyDescent="0.35">
      <c r="A2075" s="2" t="s">
        <v>719</v>
      </c>
      <c r="B2075" s="2">
        <v>67880000</v>
      </c>
      <c r="C2075" s="2" t="s">
        <v>684</v>
      </c>
      <c r="D2075" s="2" t="s">
        <v>169</v>
      </c>
      <c r="E2075" s="3">
        <v>45895</v>
      </c>
      <c r="F2075" s="3">
        <v>16674</v>
      </c>
      <c r="G2075" s="2">
        <v>2.887</v>
      </c>
      <c r="H2075" s="2">
        <v>34.799999999999997</v>
      </c>
      <c r="I2075" s="2">
        <v>100</v>
      </c>
    </row>
    <row r="2076" spans="1:9" x14ac:dyDescent="0.35">
      <c r="A2076" s="2" t="s">
        <v>475</v>
      </c>
      <c r="B2076" s="2">
        <v>36597050</v>
      </c>
      <c r="C2076" s="2" t="s">
        <v>287</v>
      </c>
      <c r="D2076" s="2" t="s">
        <v>30</v>
      </c>
      <c r="E2076" s="3">
        <v>45842</v>
      </c>
      <c r="F2076" s="3">
        <v>11143</v>
      </c>
      <c r="G2076" s="2">
        <v>3.508</v>
      </c>
      <c r="H2076" s="2" t="s">
        <v>51</v>
      </c>
      <c r="I2076" s="2">
        <v>100</v>
      </c>
    </row>
    <row r="2077" spans="1:9" x14ac:dyDescent="0.35">
      <c r="A2077" s="2" t="s">
        <v>1030</v>
      </c>
      <c r="B2077" s="2">
        <v>34035000</v>
      </c>
      <c r="C2077" s="2" t="s">
        <v>684</v>
      </c>
      <c r="D2077" s="2" t="s">
        <v>169</v>
      </c>
      <c r="E2077" s="3">
        <v>45898</v>
      </c>
      <c r="F2077" s="3">
        <v>12955</v>
      </c>
      <c r="G2077" s="2">
        <v>1.63</v>
      </c>
      <c r="H2077" s="2">
        <v>17.100000000000001</v>
      </c>
      <c r="I2077" s="2">
        <v>100</v>
      </c>
    </row>
    <row r="2078" spans="1:9" x14ac:dyDescent="0.35">
      <c r="A2078" s="2" t="s">
        <v>250</v>
      </c>
      <c r="B2078" s="2">
        <v>733278000</v>
      </c>
      <c r="C2078" s="2" t="s">
        <v>53</v>
      </c>
      <c r="D2078" s="2" t="s">
        <v>91</v>
      </c>
      <c r="E2078" s="3">
        <v>45821</v>
      </c>
      <c r="F2078" s="3">
        <v>16601</v>
      </c>
      <c r="G2078" s="2">
        <v>1.0075000000000001</v>
      </c>
      <c r="H2078" s="2">
        <v>58.633899999999997</v>
      </c>
      <c r="I2078" s="2">
        <v>100</v>
      </c>
    </row>
    <row r="2079" spans="1:9" x14ac:dyDescent="0.35">
      <c r="A2079" s="2" t="s">
        <v>414</v>
      </c>
      <c r="B2079" s="2">
        <v>828525000</v>
      </c>
      <c r="C2079" s="2" t="s">
        <v>15</v>
      </c>
      <c r="D2079" s="2" t="s">
        <v>116</v>
      </c>
      <c r="E2079" s="3">
        <v>45567</v>
      </c>
      <c r="F2079" s="3">
        <v>13425</v>
      </c>
      <c r="G2079" s="2">
        <v>3.5</v>
      </c>
      <c r="H2079" s="2">
        <v>81.370599999999996</v>
      </c>
      <c r="I2079" s="2">
        <v>99.384</v>
      </c>
    </row>
    <row r="2080" spans="1:9" x14ac:dyDescent="0.35">
      <c r="A2080" s="2" t="s">
        <v>650</v>
      </c>
      <c r="B2080" s="2">
        <v>484960000</v>
      </c>
      <c r="C2080" s="2" t="s">
        <v>287</v>
      </c>
      <c r="D2080" s="2" t="s">
        <v>186</v>
      </c>
      <c r="E2080" s="3">
        <v>45538</v>
      </c>
      <c r="F2080" s="3">
        <v>47364</v>
      </c>
      <c r="G2080" s="2">
        <v>2.2829999999999999</v>
      </c>
      <c r="H2080" s="2" t="s">
        <v>51</v>
      </c>
      <c r="I2080" s="2">
        <v>100</v>
      </c>
    </row>
    <row r="2081" spans="1:9" x14ac:dyDescent="0.35">
      <c r="A2081" s="2" t="s">
        <v>806</v>
      </c>
      <c r="B2081" s="2">
        <v>536550000</v>
      </c>
      <c r="C2081" s="2" t="s">
        <v>15</v>
      </c>
      <c r="D2081" s="2" t="s">
        <v>61</v>
      </c>
      <c r="E2081" s="3">
        <v>45474</v>
      </c>
      <c r="F2081" s="3">
        <v>13332</v>
      </c>
      <c r="G2081" s="2">
        <v>4.375</v>
      </c>
      <c r="H2081" s="2">
        <v>106.7833</v>
      </c>
      <c r="I2081" s="2">
        <v>99.632999999999996</v>
      </c>
    </row>
    <row r="2082" spans="1:9" x14ac:dyDescent="0.35">
      <c r="A2082" s="2" t="s">
        <v>1031</v>
      </c>
      <c r="B2082" s="2">
        <v>122237700</v>
      </c>
      <c r="C2082" s="2" t="s">
        <v>287</v>
      </c>
      <c r="D2082" s="2" t="s">
        <v>30</v>
      </c>
      <c r="E2082" s="3">
        <v>45385</v>
      </c>
      <c r="F2082" s="3">
        <v>46846</v>
      </c>
      <c r="G2082" s="2">
        <v>3.4580000000000002</v>
      </c>
      <c r="H2082" s="2" t="s">
        <v>51</v>
      </c>
      <c r="I2082" s="2">
        <v>100</v>
      </c>
    </row>
    <row r="2083" spans="1:9" x14ac:dyDescent="0.35">
      <c r="A2083" s="2" t="s">
        <v>792</v>
      </c>
      <c r="B2083" s="2">
        <v>600000000</v>
      </c>
      <c r="C2083" s="2" t="s">
        <v>23</v>
      </c>
      <c r="D2083" s="2" t="s">
        <v>43</v>
      </c>
      <c r="E2083" s="3">
        <v>45315</v>
      </c>
      <c r="F2083" s="3">
        <v>20121</v>
      </c>
      <c r="G2083" s="2">
        <v>5.3</v>
      </c>
      <c r="H2083" s="2">
        <v>79.271500000000003</v>
      </c>
      <c r="I2083" s="2">
        <v>99.575999999999993</v>
      </c>
    </row>
    <row r="2084" spans="1:9" x14ac:dyDescent="0.35">
      <c r="A2084" s="2" t="s">
        <v>260</v>
      </c>
      <c r="B2084" s="2">
        <v>750000000</v>
      </c>
      <c r="C2084" s="2" t="s">
        <v>23</v>
      </c>
      <c r="D2084" s="2" t="s">
        <v>261</v>
      </c>
      <c r="E2084" s="3">
        <v>45237</v>
      </c>
      <c r="F2084" s="3">
        <v>12365</v>
      </c>
      <c r="G2084" s="2">
        <v>6.5</v>
      </c>
      <c r="H2084" s="2">
        <v>96.389499999999998</v>
      </c>
      <c r="I2084" s="2">
        <v>99.421000000000006</v>
      </c>
    </row>
    <row r="2085" spans="1:9" x14ac:dyDescent="0.35">
      <c r="A2085" s="2" t="s">
        <v>512</v>
      </c>
      <c r="B2085" s="2">
        <v>810600000</v>
      </c>
      <c r="C2085" s="2" t="s">
        <v>15</v>
      </c>
      <c r="D2085" s="2" t="s">
        <v>169</v>
      </c>
      <c r="E2085" s="3">
        <v>45166</v>
      </c>
      <c r="F2085" s="3">
        <v>11198</v>
      </c>
      <c r="G2085" s="2">
        <v>4.6079999999999997</v>
      </c>
      <c r="H2085" s="2">
        <v>67.026600000000002</v>
      </c>
      <c r="I2085" s="2">
        <v>100</v>
      </c>
    </row>
    <row r="2086" spans="1:9" x14ac:dyDescent="0.35">
      <c r="A2086" s="2" t="s">
        <v>1032</v>
      </c>
      <c r="B2086" s="2">
        <v>97762000</v>
      </c>
      <c r="C2086" s="2" t="s">
        <v>287</v>
      </c>
      <c r="D2086" s="2" t="s">
        <v>30</v>
      </c>
      <c r="E2086" s="3">
        <v>45056</v>
      </c>
      <c r="F2086" s="3">
        <v>46883</v>
      </c>
      <c r="G2086" s="2">
        <v>4.1529999999999996</v>
      </c>
      <c r="H2086" s="2" t="s">
        <v>51</v>
      </c>
      <c r="I2086" s="2">
        <v>100</v>
      </c>
    </row>
    <row r="2087" spans="1:9" x14ac:dyDescent="0.35">
      <c r="A2087" s="2" t="s">
        <v>587</v>
      </c>
      <c r="B2087" s="2">
        <v>539250000</v>
      </c>
      <c r="C2087" s="2" t="s">
        <v>15</v>
      </c>
      <c r="D2087" s="2" t="s">
        <v>186</v>
      </c>
      <c r="E2087" s="3">
        <v>45085</v>
      </c>
      <c r="F2087" s="3">
        <v>12213</v>
      </c>
      <c r="G2087" s="2">
        <v>3.5</v>
      </c>
      <c r="H2087" s="2">
        <v>67.269300000000001</v>
      </c>
      <c r="I2087" s="2">
        <v>99.867000000000004</v>
      </c>
    </row>
    <row r="2088" spans="1:9" x14ac:dyDescent="0.35">
      <c r="A2088" s="2" t="s">
        <v>1033</v>
      </c>
      <c r="B2088" s="2">
        <v>811050000</v>
      </c>
      <c r="C2088" s="2" t="s">
        <v>15</v>
      </c>
      <c r="D2088" s="2" t="s">
        <v>64</v>
      </c>
      <c r="E2088" s="3">
        <v>44942</v>
      </c>
      <c r="F2088" s="3">
        <v>47134</v>
      </c>
      <c r="G2088" s="2">
        <v>3.875</v>
      </c>
      <c r="H2088" s="2">
        <v>54.304000000000002</v>
      </c>
      <c r="I2088" s="2">
        <v>100</v>
      </c>
    </row>
    <row r="2089" spans="1:9" x14ac:dyDescent="0.35">
      <c r="A2089" s="2" t="s">
        <v>1034</v>
      </c>
      <c r="B2089" s="2">
        <v>750000000</v>
      </c>
      <c r="C2089" s="2" t="s">
        <v>23</v>
      </c>
      <c r="D2089" s="2" t="s">
        <v>43</v>
      </c>
      <c r="E2089" s="3">
        <v>43601</v>
      </c>
      <c r="F2089" s="3">
        <v>47270</v>
      </c>
      <c r="G2089" s="2">
        <v>3.8</v>
      </c>
      <c r="H2089" s="2">
        <v>62.693100000000001</v>
      </c>
      <c r="I2089" s="2">
        <v>99.858000000000004</v>
      </c>
    </row>
    <row r="2090" spans="1:9" x14ac:dyDescent="0.35">
      <c r="A2090" s="2" t="s">
        <v>697</v>
      </c>
      <c r="B2090" s="2">
        <v>477360000</v>
      </c>
      <c r="C2090" s="2" t="s">
        <v>15</v>
      </c>
      <c r="D2090" s="2" t="s">
        <v>69</v>
      </c>
      <c r="E2090" s="3">
        <v>42996</v>
      </c>
      <c r="F2090" s="3">
        <v>47379</v>
      </c>
      <c r="G2090" s="2">
        <v>2.375</v>
      </c>
      <c r="H2090" s="2">
        <v>72.387500000000003</v>
      </c>
      <c r="I2090" s="2">
        <v>98.718000000000004</v>
      </c>
    </row>
    <row r="2091" spans="1:9" x14ac:dyDescent="0.35">
      <c r="A2091" s="2" t="s">
        <v>1035</v>
      </c>
      <c r="B2091" s="2">
        <v>141887500</v>
      </c>
      <c r="C2091" s="2" t="s">
        <v>15</v>
      </c>
      <c r="D2091" s="2" t="s">
        <v>26</v>
      </c>
      <c r="E2091" s="3">
        <v>43992</v>
      </c>
      <c r="F2091" s="3">
        <v>11119</v>
      </c>
      <c r="G2091" s="2">
        <v>0.875</v>
      </c>
      <c r="H2091" s="2">
        <v>65.741799999999998</v>
      </c>
      <c r="I2091" s="2">
        <v>99.363</v>
      </c>
    </row>
    <row r="2092" spans="1:9" x14ac:dyDescent="0.35">
      <c r="A2092" s="2" t="s">
        <v>449</v>
      </c>
      <c r="B2092" s="2">
        <v>677409100</v>
      </c>
      <c r="C2092" s="2" t="s">
        <v>15</v>
      </c>
      <c r="D2092" s="2" t="s">
        <v>116</v>
      </c>
      <c r="E2092" s="3">
        <v>44005</v>
      </c>
      <c r="F2092" s="3">
        <v>11132</v>
      </c>
      <c r="G2092" s="2">
        <v>1.625</v>
      </c>
      <c r="H2092" s="2">
        <v>69.801900000000003</v>
      </c>
      <c r="I2092" s="2">
        <v>99.488</v>
      </c>
    </row>
    <row r="2093" spans="1:9" x14ac:dyDescent="0.35">
      <c r="A2093" s="2" t="s">
        <v>1036</v>
      </c>
      <c r="B2093" s="2">
        <v>375000000</v>
      </c>
      <c r="C2093" s="2" t="s">
        <v>23</v>
      </c>
      <c r="D2093" s="2" t="s">
        <v>43</v>
      </c>
      <c r="E2093" s="3">
        <v>44385</v>
      </c>
      <c r="F2093" s="3">
        <v>47300</v>
      </c>
      <c r="G2093" s="2">
        <v>4.25</v>
      </c>
      <c r="H2093" s="2">
        <v>184.7594</v>
      </c>
      <c r="I2093" s="2">
        <v>100</v>
      </c>
    </row>
    <row r="2094" spans="1:9" x14ac:dyDescent="0.35">
      <c r="A2094" s="2" t="s">
        <v>698</v>
      </c>
      <c r="B2094" s="2">
        <v>693840000</v>
      </c>
      <c r="C2094" s="2" t="s">
        <v>15</v>
      </c>
      <c r="D2094" s="2" t="s">
        <v>69</v>
      </c>
      <c r="E2094" s="3">
        <v>44477</v>
      </c>
      <c r="F2094" s="3">
        <v>11627</v>
      </c>
      <c r="G2094" s="2">
        <v>0.55000000000000004</v>
      </c>
      <c r="H2094" s="2">
        <v>36.853200000000001</v>
      </c>
      <c r="I2094" s="2">
        <v>99.62</v>
      </c>
    </row>
    <row r="2095" spans="1:9" x14ac:dyDescent="0.35">
      <c r="A2095" s="2" t="s">
        <v>425</v>
      </c>
      <c r="B2095" s="2">
        <v>103280000</v>
      </c>
      <c r="C2095" s="2" t="s">
        <v>53</v>
      </c>
      <c r="D2095" s="2" t="s">
        <v>54</v>
      </c>
      <c r="E2095" s="3">
        <v>44678</v>
      </c>
      <c r="F2095" s="3">
        <v>47235</v>
      </c>
      <c r="G2095" s="2">
        <v>1.125</v>
      </c>
      <c r="H2095" s="2">
        <v>70.590100000000007</v>
      </c>
      <c r="I2095" s="2">
        <v>100.20099999999999</v>
      </c>
    </row>
    <row r="2096" spans="1:9" x14ac:dyDescent="0.35">
      <c r="A2096" s="2" t="s">
        <v>274</v>
      </c>
      <c r="B2096" s="2">
        <v>1073100000</v>
      </c>
      <c r="C2096" s="2" t="s">
        <v>15</v>
      </c>
      <c r="D2096" s="2" t="s">
        <v>116</v>
      </c>
      <c r="E2096" s="3">
        <v>44705</v>
      </c>
      <c r="F2096" s="3">
        <v>12563</v>
      </c>
      <c r="G2096" s="2">
        <v>2.875</v>
      </c>
      <c r="H2096" s="2">
        <v>129.0909</v>
      </c>
      <c r="I2096" s="2">
        <v>99.132000000000005</v>
      </c>
    </row>
    <row r="2097" spans="1:9" x14ac:dyDescent="0.35">
      <c r="A2097" s="2" t="s">
        <v>29</v>
      </c>
      <c r="B2097" s="2">
        <v>744675000</v>
      </c>
      <c r="C2097" s="2" t="s">
        <v>15</v>
      </c>
      <c r="D2097" s="2" t="s">
        <v>30</v>
      </c>
      <c r="E2097" s="3">
        <v>44809</v>
      </c>
      <c r="F2097" s="3">
        <v>47366</v>
      </c>
      <c r="G2097" s="2">
        <v>2.625</v>
      </c>
      <c r="H2097" s="2">
        <v>41.8703</v>
      </c>
      <c r="I2097" s="2">
        <v>99.358000000000004</v>
      </c>
    </row>
    <row r="2098" spans="1:9" x14ac:dyDescent="0.35">
      <c r="A2098" s="2" t="s">
        <v>410</v>
      </c>
      <c r="B2098" s="2">
        <v>133506100</v>
      </c>
      <c r="C2098" s="2" t="s">
        <v>287</v>
      </c>
      <c r="D2098" s="2" t="s">
        <v>30</v>
      </c>
      <c r="E2098" s="3">
        <v>45790</v>
      </c>
      <c r="F2098" s="3">
        <v>11456</v>
      </c>
      <c r="G2098" s="2">
        <v>3.1960000000000002</v>
      </c>
      <c r="H2098" s="2" t="s">
        <v>51</v>
      </c>
      <c r="I2098" s="2">
        <v>100</v>
      </c>
    </row>
    <row r="2099" spans="1:9" x14ac:dyDescent="0.35">
      <c r="A2099" s="2" t="s">
        <v>536</v>
      </c>
      <c r="B2099" s="2">
        <v>702430000</v>
      </c>
      <c r="C2099" s="2" t="s">
        <v>20</v>
      </c>
      <c r="D2099" s="2" t="s">
        <v>21</v>
      </c>
      <c r="E2099" s="3">
        <v>45678</v>
      </c>
      <c r="F2099" s="3">
        <v>10979</v>
      </c>
      <c r="G2099" s="2">
        <v>3.12</v>
      </c>
      <c r="H2099" s="2">
        <v>26.4908</v>
      </c>
      <c r="I2099" s="2">
        <v>100</v>
      </c>
    </row>
    <row r="2100" spans="1:9" x14ac:dyDescent="0.35">
      <c r="A2100" s="2" t="s">
        <v>643</v>
      </c>
      <c r="B2100" s="2">
        <v>373260000</v>
      </c>
      <c r="C2100" s="2" t="s">
        <v>63</v>
      </c>
      <c r="D2100" s="2" t="s">
        <v>116</v>
      </c>
      <c r="E2100" s="3">
        <v>45686</v>
      </c>
      <c r="F2100" s="3">
        <v>20118</v>
      </c>
      <c r="G2100" s="2">
        <v>5.875</v>
      </c>
      <c r="H2100" s="2">
        <v>53.364199999999997</v>
      </c>
      <c r="I2100" s="2">
        <v>99.103999999999999</v>
      </c>
    </row>
    <row r="2101" spans="1:9" x14ac:dyDescent="0.35">
      <c r="A2101" s="2" t="s">
        <v>118</v>
      </c>
      <c r="B2101" s="2">
        <v>631120000</v>
      </c>
      <c r="C2101" s="2" t="s">
        <v>15</v>
      </c>
      <c r="D2101" s="2" t="s">
        <v>35</v>
      </c>
      <c r="E2101" s="3">
        <v>45573</v>
      </c>
      <c r="F2101" s="3">
        <v>12008</v>
      </c>
      <c r="G2101" s="2">
        <v>6.125</v>
      </c>
      <c r="H2101" s="2">
        <v>571.28300000000002</v>
      </c>
      <c r="I2101" s="2">
        <v>100</v>
      </c>
    </row>
    <row r="2102" spans="1:9" x14ac:dyDescent="0.35">
      <c r="A2102" s="2" t="s">
        <v>953</v>
      </c>
      <c r="B2102" s="2">
        <v>556250000</v>
      </c>
      <c r="C2102" s="2" t="s">
        <v>15</v>
      </c>
      <c r="D2102" s="2" t="s">
        <v>37</v>
      </c>
      <c r="E2102" s="3">
        <v>45558</v>
      </c>
      <c r="F2102" s="3">
        <v>12320</v>
      </c>
      <c r="G2102" s="2">
        <v>3.625</v>
      </c>
      <c r="H2102" s="2">
        <v>87.739800000000002</v>
      </c>
      <c r="I2102" s="2">
        <v>99.3</v>
      </c>
    </row>
    <row r="2103" spans="1:9" x14ac:dyDescent="0.35">
      <c r="A2103" s="2" t="s">
        <v>240</v>
      </c>
      <c r="B2103" s="2">
        <v>350000000</v>
      </c>
      <c r="C2103" s="2" t="s">
        <v>23</v>
      </c>
      <c r="D2103" s="2" t="s">
        <v>56</v>
      </c>
      <c r="E2103" s="3">
        <v>45509</v>
      </c>
      <c r="F2103" s="3">
        <v>11540</v>
      </c>
      <c r="G2103" s="2">
        <v>7.75</v>
      </c>
      <c r="H2103" s="2">
        <v>322.40879999999999</v>
      </c>
      <c r="I2103" s="2">
        <v>100</v>
      </c>
    </row>
    <row r="2104" spans="1:9" x14ac:dyDescent="0.35">
      <c r="A2104" s="2" t="s">
        <v>1037</v>
      </c>
      <c r="B2104" s="2">
        <v>38406000</v>
      </c>
      <c r="C2104" s="2" t="s">
        <v>431</v>
      </c>
      <c r="D2104" s="2" t="s">
        <v>71</v>
      </c>
      <c r="E2104" s="3">
        <v>45440</v>
      </c>
      <c r="F2104" s="3">
        <v>12567</v>
      </c>
      <c r="G2104" s="2">
        <v>4.68</v>
      </c>
      <c r="H2104" s="2">
        <v>177.01779999999999</v>
      </c>
      <c r="I2104" s="2">
        <v>100</v>
      </c>
    </row>
    <row r="2105" spans="1:9" x14ac:dyDescent="0.35">
      <c r="A2105" s="2" t="s">
        <v>705</v>
      </c>
      <c r="B2105" s="2">
        <v>290433000</v>
      </c>
      <c r="C2105" s="2" t="s">
        <v>287</v>
      </c>
      <c r="D2105" s="2" t="s">
        <v>186</v>
      </c>
      <c r="E2105" s="3">
        <v>45306</v>
      </c>
      <c r="F2105" s="3">
        <v>46402</v>
      </c>
      <c r="G2105" s="2">
        <v>2.9409999999999998</v>
      </c>
      <c r="H2105" s="2">
        <v>13.6175</v>
      </c>
      <c r="I2105" s="2">
        <v>100</v>
      </c>
    </row>
    <row r="2106" spans="1:9" x14ac:dyDescent="0.35">
      <c r="A2106" s="2" t="s">
        <v>848</v>
      </c>
      <c r="B2106" s="2">
        <v>372690000</v>
      </c>
      <c r="C2106" s="2" t="s">
        <v>63</v>
      </c>
      <c r="D2106" s="2" t="s">
        <v>64</v>
      </c>
      <c r="E2106" s="3">
        <v>45245</v>
      </c>
      <c r="F2106" s="3">
        <v>14930</v>
      </c>
      <c r="G2106" s="2">
        <v>5.875</v>
      </c>
      <c r="H2106" s="2">
        <v>79.584699999999998</v>
      </c>
      <c r="I2106" s="2">
        <v>98.888999999999996</v>
      </c>
    </row>
    <row r="2107" spans="1:9" x14ac:dyDescent="0.35">
      <c r="A2107" s="2" t="s">
        <v>524</v>
      </c>
      <c r="B2107" s="2">
        <v>630720000</v>
      </c>
      <c r="C2107" s="2" t="s">
        <v>15</v>
      </c>
      <c r="D2107" s="2" t="s">
        <v>69</v>
      </c>
      <c r="E2107" s="3">
        <v>45203</v>
      </c>
      <c r="F2107" s="3">
        <v>47212</v>
      </c>
      <c r="G2107" s="2">
        <v>4.125</v>
      </c>
      <c r="H2107" s="2">
        <v>53.077199999999998</v>
      </c>
      <c r="I2107" s="2">
        <v>99.185000000000002</v>
      </c>
    </row>
    <row r="2108" spans="1:9" x14ac:dyDescent="0.35">
      <c r="A2108" s="2" t="s">
        <v>1038</v>
      </c>
      <c r="B2108" s="2">
        <v>254503800</v>
      </c>
      <c r="C2108" s="2" t="s">
        <v>93</v>
      </c>
      <c r="D2108" s="2" t="s">
        <v>94</v>
      </c>
      <c r="E2108" s="3">
        <v>45196</v>
      </c>
      <c r="F2108" s="3">
        <v>46292</v>
      </c>
      <c r="G2108" s="2">
        <v>3.9</v>
      </c>
      <c r="H2108" s="2">
        <v>38.4848</v>
      </c>
      <c r="I2108" s="2">
        <v>99.72</v>
      </c>
    </row>
    <row r="2109" spans="1:9" x14ac:dyDescent="0.35">
      <c r="A2109" s="2" t="s">
        <v>211</v>
      </c>
      <c r="B2109" s="2">
        <v>537350000</v>
      </c>
      <c r="C2109" s="2" t="s">
        <v>15</v>
      </c>
      <c r="D2109" s="2" t="s">
        <v>146</v>
      </c>
      <c r="E2109" s="3">
        <v>44937</v>
      </c>
      <c r="F2109" s="3">
        <v>10969</v>
      </c>
      <c r="G2109" s="2">
        <v>3.875</v>
      </c>
      <c r="H2109" s="2">
        <v>30.4998</v>
      </c>
      <c r="I2109" s="2">
        <v>99.465000000000003</v>
      </c>
    </row>
    <row r="2110" spans="1:9" x14ac:dyDescent="0.35">
      <c r="A2110" s="2" t="s">
        <v>899</v>
      </c>
      <c r="B2110" s="2">
        <v>327550000</v>
      </c>
      <c r="C2110" s="2" t="s">
        <v>193</v>
      </c>
      <c r="D2110" s="2" t="s">
        <v>194</v>
      </c>
      <c r="E2110" s="3">
        <v>44102</v>
      </c>
      <c r="F2110" s="3">
        <v>18534</v>
      </c>
      <c r="G2110" s="2">
        <v>2.95</v>
      </c>
      <c r="H2110" s="2">
        <v>66.202399999999997</v>
      </c>
      <c r="I2110" s="2">
        <v>100</v>
      </c>
    </row>
    <row r="2111" spans="1:9" x14ac:dyDescent="0.35">
      <c r="A2111" s="2" t="s">
        <v>1039</v>
      </c>
      <c r="B2111" s="2">
        <v>300000000</v>
      </c>
      <c r="C2111" s="2" t="s">
        <v>23</v>
      </c>
      <c r="D2111" s="2" t="s">
        <v>43</v>
      </c>
      <c r="E2111" s="3">
        <v>43749</v>
      </c>
      <c r="F2111" s="3">
        <v>12724</v>
      </c>
      <c r="G2111" s="2">
        <v>3.1</v>
      </c>
      <c r="H2111" s="2">
        <v>75.753600000000006</v>
      </c>
      <c r="I2111" s="2">
        <v>99.557000000000002</v>
      </c>
    </row>
    <row r="2112" spans="1:9" x14ac:dyDescent="0.35">
      <c r="A2112" s="2" t="s">
        <v>434</v>
      </c>
      <c r="B2112" s="2">
        <v>140260000</v>
      </c>
      <c r="C2112" s="2" t="s">
        <v>193</v>
      </c>
      <c r="D2112" s="2" t="s">
        <v>194</v>
      </c>
      <c r="E2112" s="3">
        <v>44284</v>
      </c>
      <c r="F2112" s="3">
        <v>46294</v>
      </c>
      <c r="G2112" s="2">
        <v>2.16</v>
      </c>
      <c r="H2112" s="2">
        <v>39.253500000000003</v>
      </c>
      <c r="I2112" s="2">
        <v>100</v>
      </c>
    </row>
    <row r="2113" spans="1:9" x14ac:dyDescent="0.35">
      <c r="A2113" s="2" t="s">
        <v>1040</v>
      </c>
      <c r="B2113" s="2">
        <v>581800000</v>
      </c>
      <c r="C2113" s="2" t="s">
        <v>15</v>
      </c>
      <c r="D2113" s="2" t="s">
        <v>39</v>
      </c>
      <c r="E2113" s="3">
        <v>44488</v>
      </c>
      <c r="F2113" s="3">
        <v>46314</v>
      </c>
      <c r="G2113" s="2">
        <v>4.8000000000000001E-2</v>
      </c>
      <c r="H2113" s="2">
        <v>15.8962</v>
      </c>
      <c r="I2113" s="2">
        <v>100</v>
      </c>
    </row>
    <row r="2114" spans="1:9" x14ac:dyDescent="0.35">
      <c r="A2114" s="2" t="s">
        <v>38</v>
      </c>
      <c r="B2114" s="2">
        <v>1000000000</v>
      </c>
      <c r="C2114" s="2" t="s">
        <v>23</v>
      </c>
      <c r="D2114" s="2" t="s">
        <v>39</v>
      </c>
      <c r="E2114" s="3">
        <v>44488</v>
      </c>
      <c r="F2114" s="3">
        <v>47045</v>
      </c>
      <c r="G2114" s="2">
        <v>1.75</v>
      </c>
      <c r="H2114" s="2">
        <v>22.965900000000001</v>
      </c>
      <c r="I2114" s="2">
        <v>99.974000000000004</v>
      </c>
    </row>
    <row r="2115" spans="1:9" x14ac:dyDescent="0.35">
      <c r="A2115" s="2" t="s">
        <v>254</v>
      </c>
      <c r="B2115" s="2">
        <v>869025000</v>
      </c>
      <c r="C2115" s="2" t="s">
        <v>15</v>
      </c>
      <c r="D2115" s="2" t="s">
        <v>116</v>
      </c>
      <c r="E2115" s="3">
        <v>44495</v>
      </c>
      <c r="F2115" s="3">
        <v>47417</v>
      </c>
      <c r="G2115" s="2">
        <v>0.375</v>
      </c>
      <c r="H2115" s="2">
        <v>53.904800000000002</v>
      </c>
      <c r="I2115" s="2">
        <v>98.619</v>
      </c>
    </row>
    <row r="2116" spans="1:9" x14ac:dyDescent="0.35">
      <c r="A2116" s="2" t="s">
        <v>466</v>
      </c>
      <c r="B2116" s="2">
        <v>108650000</v>
      </c>
      <c r="C2116" s="2" t="s">
        <v>53</v>
      </c>
      <c r="D2116" s="2" t="s">
        <v>54</v>
      </c>
      <c r="E2116" s="3">
        <v>44609</v>
      </c>
      <c r="F2116" s="3">
        <v>47225</v>
      </c>
      <c r="G2116" s="2">
        <v>0.75</v>
      </c>
      <c r="H2116" s="2">
        <v>88.581900000000005</v>
      </c>
      <c r="I2116" s="2">
        <v>100.008</v>
      </c>
    </row>
    <row r="2117" spans="1:9" x14ac:dyDescent="0.35">
      <c r="A2117" s="2" t="s">
        <v>701</v>
      </c>
      <c r="B2117" s="2">
        <v>536550000</v>
      </c>
      <c r="C2117" s="2" t="s">
        <v>15</v>
      </c>
      <c r="D2117" s="2" t="s">
        <v>32</v>
      </c>
      <c r="E2117" s="3">
        <v>44705</v>
      </c>
      <c r="F2117" s="3">
        <v>46897</v>
      </c>
      <c r="G2117" s="2">
        <v>3.25</v>
      </c>
      <c r="H2117" s="2">
        <v>58.4452</v>
      </c>
      <c r="I2117" s="2">
        <v>99.591999999999999</v>
      </c>
    </row>
    <row r="2118" spans="1:9" x14ac:dyDescent="0.35">
      <c r="A2118" s="2" t="s">
        <v>802</v>
      </c>
      <c r="B2118" s="2">
        <v>536600000</v>
      </c>
      <c r="C2118" s="2" t="s">
        <v>15</v>
      </c>
      <c r="D2118" s="2" t="s">
        <v>69</v>
      </c>
      <c r="E2118" s="3">
        <v>44712</v>
      </c>
      <c r="F2118" s="3">
        <v>46326</v>
      </c>
      <c r="G2118" s="2">
        <v>1.3</v>
      </c>
      <c r="H2118" s="2">
        <v>5.9016999999999999</v>
      </c>
      <c r="I2118" s="2">
        <v>99.917000000000002</v>
      </c>
    </row>
    <row r="2119" spans="1:9" x14ac:dyDescent="0.35">
      <c r="A2119" s="2" t="s">
        <v>31</v>
      </c>
      <c r="B2119" s="2">
        <v>787200000</v>
      </c>
      <c r="C2119" s="2" t="s">
        <v>15</v>
      </c>
      <c r="D2119" s="2" t="s">
        <v>32</v>
      </c>
      <c r="E2119" s="3">
        <v>44826</v>
      </c>
      <c r="F2119" s="3">
        <v>46652</v>
      </c>
      <c r="G2119" s="2">
        <v>3.45</v>
      </c>
      <c r="H2119" s="2">
        <v>43.044199999999996</v>
      </c>
      <c r="I2119" s="2">
        <v>100</v>
      </c>
    </row>
    <row r="2120" spans="1:9" x14ac:dyDescent="0.35">
      <c r="A2120" s="2" t="s">
        <v>604</v>
      </c>
      <c r="B2120" s="2">
        <v>493150000</v>
      </c>
      <c r="C2120" s="2" t="s">
        <v>15</v>
      </c>
      <c r="D2120" s="2" t="s">
        <v>506</v>
      </c>
      <c r="E2120" s="3">
        <v>44839</v>
      </c>
      <c r="F2120" s="3">
        <v>46848</v>
      </c>
      <c r="G2120" s="2">
        <v>3.5</v>
      </c>
      <c r="H2120" s="2">
        <v>41.0336</v>
      </c>
      <c r="I2120" s="2">
        <v>99.98</v>
      </c>
    </row>
    <row r="2121" spans="1:9" x14ac:dyDescent="0.35">
      <c r="A2121" s="2" t="s">
        <v>1041</v>
      </c>
      <c r="B2121" s="2">
        <v>70625000</v>
      </c>
      <c r="C2121" s="2" t="s">
        <v>93</v>
      </c>
      <c r="D2121" s="2" t="s">
        <v>94</v>
      </c>
      <c r="E2121" s="3">
        <v>45988</v>
      </c>
      <c r="F2121" s="3">
        <v>47084</v>
      </c>
      <c r="G2121" s="2">
        <v>6.3</v>
      </c>
      <c r="H2121" s="2">
        <v>463.22210000000001</v>
      </c>
      <c r="I2121" s="2">
        <v>100</v>
      </c>
    </row>
    <row r="2122" spans="1:9" x14ac:dyDescent="0.35">
      <c r="A2122" s="2" t="s">
        <v>1042</v>
      </c>
      <c r="B2122" s="2">
        <v>57645000</v>
      </c>
      <c r="C2122" s="2" t="s">
        <v>15</v>
      </c>
      <c r="D2122" s="2" t="s">
        <v>69</v>
      </c>
      <c r="E2122" s="3">
        <v>45981</v>
      </c>
      <c r="F2122" s="3">
        <v>11282</v>
      </c>
      <c r="G2122" s="2">
        <v>7</v>
      </c>
      <c r="H2122" s="2">
        <v>467.38459999999998</v>
      </c>
      <c r="I2122" s="2">
        <v>100</v>
      </c>
    </row>
    <row r="2123" spans="1:9" x14ac:dyDescent="0.35">
      <c r="A2123" s="2" t="s">
        <v>75</v>
      </c>
      <c r="B2123" s="2">
        <v>454000000</v>
      </c>
      <c r="C2123" s="2" t="s">
        <v>15</v>
      </c>
      <c r="D2123" s="2" t="s">
        <v>35</v>
      </c>
      <c r="E2123" s="3">
        <v>45807</v>
      </c>
      <c r="F2123" s="3">
        <v>46537</v>
      </c>
      <c r="G2123" s="2">
        <v>2.7690000000000001</v>
      </c>
      <c r="H2123" s="2" t="s">
        <v>51</v>
      </c>
      <c r="I2123" s="2">
        <v>100</v>
      </c>
    </row>
    <row r="2124" spans="1:9" x14ac:dyDescent="0.35">
      <c r="A2124" s="2" t="s">
        <v>1043</v>
      </c>
      <c r="B2124" s="2">
        <v>22866000</v>
      </c>
      <c r="C2124" s="2" t="s">
        <v>15</v>
      </c>
      <c r="D2124" s="2" t="s">
        <v>455</v>
      </c>
      <c r="E2124" s="3">
        <v>45812</v>
      </c>
      <c r="F2124" s="3">
        <v>11113</v>
      </c>
      <c r="G2124" s="2">
        <v>4</v>
      </c>
      <c r="H2124" s="2">
        <v>177.46960000000001</v>
      </c>
      <c r="I2124" s="2">
        <v>100</v>
      </c>
    </row>
    <row r="2125" spans="1:9" x14ac:dyDescent="0.35">
      <c r="A2125" s="2" t="s">
        <v>60</v>
      </c>
      <c r="B2125" s="2">
        <v>493000000</v>
      </c>
      <c r="C2125" s="2" t="s">
        <v>23</v>
      </c>
      <c r="D2125" s="2" t="s">
        <v>61</v>
      </c>
      <c r="E2125" s="3">
        <v>45693</v>
      </c>
      <c r="F2125" s="3">
        <v>12090</v>
      </c>
      <c r="G2125" s="2">
        <v>10.875</v>
      </c>
      <c r="H2125" s="2">
        <v>5846.3604999999998</v>
      </c>
      <c r="I2125" s="2">
        <v>100</v>
      </c>
    </row>
    <row r="2126" spans="1:9" x14ac:dyDescent="0.35">
      <c r="A2126" s="2" t="s">
        <v>1044</v>
      </c>
      <c r="B2126" s="2">
        <v>101661910</v>
      </c>
      <c r="C2126" s="2" t="s">
        <v>93</v>
      </c>
      <c r="D2126" s="2" t="s">
        <v>94</v>
      </c>
      <c r="E2126" s="3">
        <v>45720</v>
      </c>
      <c r="F2126" s="3">
        <v>46816</v>
      </c>
      <c r="G2126" s="2">
        <v>6.8</v>
      </c>
      <c r="H2126" s="2">
        <v>876.09659999999997</v>
      </c>
      <c r="I2126" s="2">
        <v>100</v>
      </c>
    </row>
    <row r="2127" spans="1:9" x14ac:dyDescent="0.35">
      <c r="A2127" s="2" t="s">
        <v>393</v>
      </c>
      <c r="B2127" s="2">
        <v>706355000</v>
      </c>
      <c r="C2127" s="2" t="s">
        <v>15</v>
      </c>
      <c r="D2127" s="2" t="s">
        <v>32</v>
      </c>
      <c r="E2127" s="3">
        <v>45583</v>
      </c>
      <c r="F2127" s="3">
        <v>46678</v>
      </c>
      <c r="G2127" s="2">
        <v>3.0750000000000002</v>
      </c>
      <c r="H2127" s="2">
        <v>42.311100000000003</v>
      </c>
      <c r="I2127" s="2">
        <v>100</v>
      </c>
    </row>
    <row r="2128" spans="1:9" x14ac:dyDescent="0.35">
      <c r="A2128" s="2" t="s">
        <v>705</v>
      </c>
      <c r="B2128" s="2">
        <v>874400000</v>
      </c>
      <c r="C2128" s="2" t="s">
        <v>15</v>
      </c>
      <c r="D2128" s="2" t="s">
        <v>186</v>
      </c>
      <c r="E2128" s="3">
        <v>45601</v>
      </c>
      <c r="F2128" s="3">
        <v>11632</v>
      </c>
      <c r="G2128" s="2">
        <v>2.625</v>
      </c>
      <c r="H2128" s="2">
        <v>36.801499999999997</v>
      </c>
      <c r="I2128" s="2">
        <v>99.88</v>
      </c>
    </row>
    <row r="2129" spans="1:9" x14ac:dyDescent="0.35">
      <c r="A2129" s="2" t="s">
        <v>985</v>
      </c>
      <c r="B2129" s="2">
        <v>163464000</v>
      </c>
      <c r="C2129" s="2" t="s">
        <v>49</v>
      </c>
      <c r="D2129" s="2" t="s">
        <v>228</v>
      </c>
      <c r="E2129" s="3">
        <v>45446</v>
      </c>
      <c r="F2129" s="3">
        <v>46541</v>
      </c>
      <c r="G2129" s="2">
        <v>5.1082000000000001</v>
      </c>
      <c r="H2129" s="2">
        <v>47.930700000000002</v>
      </c>
      <c r="I2129" s="2">
        <v>100</v>
      </c>
    </row>
    <row r="2130" spans="1:9" x14ac:dyDescent="0.35">
      <c r="A2130" s="2" t="s">
        <v>254</v>
      </c>
      <c r="B2130" s="2">
        <v>872160000</v>
      </c>
      <c r="C2130" s="2" t="s">
        <v>15</v>
      </c>
      <c r="D2130" s="2" t="s">
        <v>116</v>
      </c>
      <c r="E2130" s="3">
        <v>45357</v>
      </c>
      <c r="F2130" s="3">
        <v>13215</v>
      </c>
      <c r="G2130" s="2">
        <v>3.875</v>
      </c>
      <c r="H2130" s="2">
        <v>92.186700000000002</v>
      </c>
      <c r="I2130" s="2">
        <v>99.153999999999996</v>
      </c>
    </row>
    <row r="2131" spans="1:9" x14ac:dyDescent="0.35">
      <c r="A2131" s="2" t="s">
        <v>1045</v>
      </c>
      <c r="B2131" s="2">
        <v>200000000</v>
      </c>
      <c r="C2131" s="2" t="s">
        <v>23</v>
      </c>
      <c r="D2131" s="2" t="s">
        <v>71</v>
      </c>
      <c r="E2131" s="3">
        <v>45273</v>
      </c>
      <c r="F2131" s="3">
        <v>46186</v>
      </c>
      <c r="G2131" s="2">
        <v>7</v>
      </c>
      <c r="H2131" s="2">
        <v>76.917699999999996</v>
      </c>
      <c r="I2131" s="2">
        <v>100</v>
      </c>
    </row>
    <row r="2132" spans="1:9" x14ac:dyDescent="0.35">
      <c r="A2132" s="2" t="s">
        <v>1046</v>
      </c>
      <c r="B2132" s="2">
        <v>262575000</v>
      </c>
      <c r="C2132" s="2" t="s">
        <v>15</v>
      </c>
      <c r="D2132" s="2" t="s">
        <v>37</v>
      </c>
      <c r="E2132" s="3">
        <v>45196</v>
      </c>
      <c r="F2132" s="3">
        <v>47023</v>
      </c>
      <c r="G2132" s="2">
        <v>4</v>
      </c>
      <c r="H2132" s="2">
        <v>55.5807</v>
      </c>
      <c r="I2132" s="2">
        <v>99.697999999999993</v>
      </c>
    </row>
    <row r="2133" spans="1:9" x14ac:dyDescent="0.35">
      <c r="A2133" s="2" t="s">
        <v>613</v>
      </c>
      <c r="B2133" s="2">
        <v>200070000</v>
      </c>
      <c r="C2133" s="2" t="s">
        <v>49</v>
      </c>
      <c r="D2133" s="2" t="s">
        <v>194</v>
      </c>
      <c r="E2133" s="3">
        <v>45107</v>
      </c>
      <c r="F2133" s="3">
        <v>11139</v>
      </c>
      <c r="G2133" s="2">
        <v>5.2329999999999997</v>
      </c>
      <c r="H2133" s="2">
        <v>69.342299999999994</v>
      </c>
      <c r="I2133" s="2">
        <v>100</v>
      </c>
    </row>
    <row r="2134" spans="1:9" x14ac:dyDescent="0.35">
      <c r="A2134" s="2" t="s">
        <v>850</v>
      </c>
      <c r="B2134" s="2">
        <v>542900000</v>
      </c>
      <c r="C2134" s="2" t="s">
        <v>15</v>
      </c>
      <c r="D2134" s="2" t="s">
        <v>109</v>
      </c>
      <c r="E2134" s="3">
        <v>44956</v>
      </c>
      <c r="F2134" s="3">
        <v>10988</v>
      </c>
      <c r="G2134" s="2">
        <v>2.5</v>
      </c>
      <c r="H2134" s="2">
        <v>27.2925</v>
      </c>
      <c r="I2134" s="2">
        <v>99.26</v>
      </c>
    </row>
    <row r="2135" spans="1:9" x14ac:dyDescent="0.35">
      <c r="A2135" s="2" t="s">
        <v>244</v>
      </c>
      <c r="B2135" s="2">
        <v>541250000</v>
      </c>
      <c r="C2135" s="2" t="s">
        <v>15</v>
      </c>
      <c r="D2135" s="2" t="s">
        <v>37</v>
      </c>
      <c r="E2135" s="3">
        <v>44960</v>
      </c>
      <c r="F2135" s="3">
        <v>12453</v>
      </c>
      <c r="G2135" s="2">
        <v>4.375</v>
      </c>
      <c r="H2135" s="2">
        <v>100.798</v>
      </c>
      <c r="I2135" s="2">
        <v>98.823999999999998</v>
      </c>
    </row>
    <row r="2136" spans="1:9" x14ac:dyDescent="0.35">
      <c r="A2136" s="2" t="s">
        <v>305</v>
      </c>
      <c r="B2136" s="2">
        <v>519250000</v>
      </c>
      <c r="C2136" s="2" t="s">
        <v>15</v>
      </c>
      <c r="D2136" s="2" t="s">
        <v>69</v>
      </c>
      <c r="E2136" s="3">
        <v>44880</v>
      </c>
      <c r="F2136" s="3">
        <v>46706</v>
      </c>
      <c r="G2136" s="2">
        <v>7.25</v>
      </c>
      <c r="H2136" s="2">
        <v>45.383299999999998</v>
      </c>
      <c r="I2136" s="2">
        <v>99.849000000000004</v>
      </c>
    </row>
    <row r="2137" spans="1:9" x14ac:dyDescent="0.35">
      <c r="A2137" s="2" t="s">
        <v>1047</v>
      </c>
      <c r="B2137" s="2">
        <v>400000000</v>
      </c>
      <c r="C2137" s="2" t="s">
        <v>23</v>
      </c>
      <c r="D2137" s="2" t="s">
        <v>43</v>
      </c>
      <c r="E2137" s="3">
        <v>43784</v>
      </c>
      <c r="F2137" s="3">
        <v>47437</v>
      </c>
      <c r="G2137" s="2">
        <v>2.875</v>
      </c>
      <c r="H2137" s="2">
        <v>132.02529999999999</v>
      </c>
      <c r="I2137" s="2">
        <v>99.983000000000004</v>
      </c>
    </row>
    <row r="2138" spans="1:9" x14ac:dyDescent="0.35">
      <c r="A2138" s="2" t="s">
        <v>806</v>
      </c>
      <c r="B2138" s="2">
        <v>370050000</v>
      </c>
      <c r="C2138" s="2" t="s">
        <v>15</v>
      </c>
      <c r="D2138" s="2" t="s">
        <v>61</v>
      </c>
      <c r="E2138" s="3">
        <v>43174</v>
      </c>
      <c r="F2138" s="3">
        <v>46827</v>
      </c>
      <c r="G2138" s="2">
        <v>1.75</v>
      </c>
      <c r="H2138" s="2">
        <v>42.515599999999999</v>
      </c>
      <c r="I2138" s="2">
        <v>99.058999999999997</v>
      </c>
    </row>
    <row r="2139" spans="1:9" x14ac:dyDescent="0.35">
      <c r="A2139" s="2" t="s">
        <v>643</v>
      </c>
      <c r="B2139" s="2">
        <v>1738720000</v>
      </c>
      <c r="C2139" s="2" t="s">
        <v>15</v>
      </c>
      <c r="D2139" s="2" t="s">
        <v>116</v>
      </c>
      <c r="E2139" s="3">
        <v>43938</v>
      </c>
      <c r="F2139" s="3">
        <v>11065</v>
      </c>
      <c r="G2139" s="2">
        <v>0.625</v>
      </c>
      <c r="H2139" s="2">
        <v>27.727499999999999</v>
      </c>
      <c r="I2139" s="2">
        <v>99.23</v>
      </c>
    </row>
    <row r="2140" spans="1:9" x14ac:dyDescent="0.35">
      <c r="A2140" s="2" t="s">
        <v>872</v>
      </c>
      <c r="B2140" s="2">
        <v>750000000</v>
      </c>
      <c r="C2140" s="2" t="s">
        <v>23</v>
      </c>
      <c r="D2140" s="2" t="s">
        <v>43</v>
      </c>
      <c r="E2140" s="3">
        <v>44421</v>
      </c>
      <c r="F2140" s="3">
        <v>18855</v>
      </c>
      <c r="G2140" s="2">
        <v>2.95</v>
      </c>
      <c r="H2140" s="2">
        <v>75.212000000000003</v>
      </c>
      <c r="I2140" s="2">
        <v>99.367999999999995</v>
      </c>
    </row>
    <row r="2141" spans="1:9" x14ac:dyDescent="0.35">
      <c r="A2141" s="2" t="s">
        <v>222</v>
      </c>
      <c r="B2141" s="2">
        <v>1000000000</v>
      </c>
      <c r="C2141" s="2" t="s">
        <v>23</v>
      </c>
      <c r="D2141" s="2" t="s">
        <v>30</v>
      </c>
      <c r="E2141" s="3">
        <v>44516</v>
      </c>
      <c r="F2141" s="3">
        <v>46342</v>
      </c>
      <c r="G2141" s="2">
        <v>1.538</v>
      </c>
      <c r="H2141" s="2">
        <v>29.191299999999998</v>
      </c>
      <c r="I2141" s="2">
        <v>100</v>
      </c>
    </row>
    <row r="2142" spans="1:9" x14ac:dyDescent="0.35">
      <c r="A2142" s="2" t="s">
        <v>1048</v>
      </c>
      <c r="B2142" s="2">
        <v>450000000</v>
      </c>
      <c r="C2142" s="2" t="s">
        <v>23</v>
      </c>
      <c r="D2142" s="2" t="s">
        <v>43</v>
      </c>
      <c r="E2142" s="3">
        <v>44518</v>
      </c>
      <c r="F2142" s="3">
        <v>18963</v>
      </c>
      <c r="G2142" s="2">
        <v>2.85</v>
      </c>
      <c r="H2142" s="2">
        <v>64.641000000000005</v>
      </c>
      <c r="I2142" s="2">
        <v>99.819000000000003</v>
      </c>
    </row>
    <row r="2143" spans="1:9" x14ac:dyDescent="0.35">
      <c r="A2143" s="2" t="s">
        <v>520</v>
      </c>
      <c r="B2143" s="2">
        <v>336300000</v>
      </c>
      <c r="C2143" s="2" t="s">
        <v>15</v>
      </c>
      <c r="D2143" s="2" t="s">
        <v>521</v>
      </c>
      <c r="E2143" s="3">
        <v>44525</v>
      </c>
      <c r="F2143" s="3">
        <v>46167</v>
      </c>
      <c r="G2143" s="2">
        <v>0.75</v>
      </c>
      <c r="H2143" s="2">
        <v>35.639299999999999</v>
      </c>
      <c r="I2143" s="2">
        <v>99.557000000000002</v>
      </c>
    </row>
    <row r="2144" spans="1:9" x14ac:dyDescent="0.35">
      <c r="A2144" s="2" t="s">
        <v>1049</v>
      </c>
      <c r="B2144" s="2">
        <v>500000000</v>
      </c>
      <c r="C2144" s="2" t="s">
        <v>23</v>
      </c>
      <c r="D2144" s="2" t="s">
        <v>43</v>
      </c>
      <c r="E2144" s="3">
        <v>44631</v>
      </c>
      <c r="F2144" s="3">
        <v>11763</v>
      </c>
      <c r="G2144" s="2">
        <v>3.1</v>
      </c>
      <c r="H2144" s="2">
        <v>69.254199999999997</v>
      </c>
      <c r="I2144" s="2">
        <v>99.811999999999998</v>
      </c>
    </row>
    <row r="2145" spans="1:9" x14ac:dyDescent="0.35">
      <c r="A2145" s="2" t="s">
        <v>257</v>
      </c>
      <c r="B2145" s="2">
        <v>332460000</v>
      </c>
      <c r="C2145" s="2" t="s">
        <v>15</v>
      </c>
      <c r="D2145" s="2" t="s">
        <v>79</v>
      </c>
      <c r="E2145" s="3">
        <v>44651</v>
      </c>
      <c r="F2145" s="3">
        <v>46112</v>
      </c>
      <c r="G2145" s="2">
        <v>2</v>
      </c>
      <c r="H2145" s="2">
        <v>72.417299999999997</v>
      </c>
      <c r="I2145" s="2">
        <v>99.408000000000001</v>
      </c>
    </row>
    <row r="2146" spans="1:9" x14ac:dyDescent="0.35">
      <c r="A2146" s="2" t="s">
        <v>600</v>
      </c>
      <c r="B2146" s="2">
        <v>683215000</v>
      </c>
      <c r="C2146" s="2" t="s">
        <v>15</v>
      </c>
      <c r="D2146" s="2" t="s">
        <v>35</v>
      </c>
      <c r="E2146" s="3">
        <v>44686</v>
      </c>
      <c r="F2146" s="3">
        <v>47427</v>
      </c>
      <c r="G2146" s="2">
        <v>2.125</v>
      </c>
      <c r="H2146" s="2">
        <v>54.8782</v>
      </c>
      <c r="I2146" s="2">
        <v>99.165000000000006</v>
      </c>
    </row>
    <row r="2147" spans="1:9" x14ac:dyDescent="0.35">
      <c r="A2147" s="2" t="s">
        <v>901</v>
      </c>
      <c r="B2147" s="2">
        <v>400000000</v>
      </c>
      <c r="C2147" s="2" t="s">
        <v>23</v>
      </c>
      <c r="D2147" s="2" t="s">
        <v>43</v>
      </c>
      <c r="E2147" s="3">
        <v>44819</v>
      </c>
      <c r="F2147" s="3">
        <v>19252</v>
      </c>
      <c r="G2147" s="2">
        <v>4.95</v>
      </c>
      <c r="H2147" s="2">
        <v>83.970100000000002</v>
      </c>
      <c r="I2147" s="2">
        <v>99.613</v>
      </c>
    </row>
    <row r="2148" spans="1:9" x14ac:dyDescent="0.35">
      <c r="A2148" s="2" t="s">
        <v>776</v>
      </c>
      <c r="B2148" s="2">
        <v>29790000</v>
      </c>
      <c r="C2148" s="2" t="s">
        <v>131</v>
      </c>
      <c r="D2148" s="2" t="s">
        <v>186</v>
      </c>
      <c r="E2148" s="3">
        <v>46034</v>
      </c>
      <c r="F2148" s="3">
        <v>11486</v>
      </c>
      <c r="G2148" s="2">
        <v>4.6749999999999998</v>
      </c>
      <c r="H2148" s="2">
        <v>76.753500000000003</v>
      </c>
      <c r="I2148" s="2">
        <v>100</v>
      </c>
    </row>
    <row r="2149" spans="1:9" x14ac:dyDescent="0.35">
      <c r="A2149" s="2" t="s">
        <v>1050</v>
      </c>
      <c r="B2149" s="2">
        <v>19860000</v>
      </c>
      <c r="C2149" s="2" t="s">
        <v>131</v>
      </c>
      <c r="D2149" s="2" t="s">
        <v>186</v>
      </c>
      <c r="E2149" s="3">
        <v>46034</v>
      </c>
      <c r="F2149" s="3">
        <v>11366</v>
      </c>
      <c r="G2149" s="2">
        <v>4.83</v>
      </c>
      <c r="H2149" s="2" t="s">
        <v>51</v>
      </c>
      <c r="I2149" s="2">
        <v>100</v>
      </c>
    </row>
    <row r="2150" spans="1:9" x14ac:dyDescent="0.35">
      <c r="A2150" s="2" t="s">
        <v>1051</v>
      </c>
      <c r="B2150" s="2">
        <v>31992900</v>
      </c>
      <c r="C2150" s="2" t="s">
        <v>684</v>
      </c>
      <c r="D2150" s="2" t="s">
        <v>169</v>
      </c>
      <c r="E2150" s="3">
        <v>45898</v>
      </c>
      <c r="F2150" s="3">
        <v>11200</v>
      </c>
      <c r="G2150" s="2">
        <v>1.1679999999999999</v>
      </c>
      <c r="H2150" s="2">
        <v>8.3000000000000007</v>
      </c>
      <c r="I2150" s="2">
        <v>100</v>
      </c>
    </row>
    <row r="2151" spans="1:9" x14ac:dyDescent="0.35">
      <c r="A2151" s="2" t="s">
        <v>1052</v>
      </c>
      <c r="B2151" s="2">
        <v>128011250</v>
      </c>
      <c r="C2151" s="2" t="s">
        <v>287</v>
      </c>
      <c r="D2151" s="2" t="s">
        <v>30</v>
      </c>
      <c r="E2151" s="3">
        <v>45750</v>
      </c>
      <c r="F2151" s="3">
        <v>46846</v>
      </c>
      <c r="G2151" s="2">
        <v>4.4580000000000002</v>
      </c>
      <c r="H2151" s="2" t="s">
        <v>51</v>
      </c>
      <c r="I2151" s="2">
        <v>100</v>
      </c>
    </row>
    <row r="2152" spans="1:9" x14ac:dyDescent="0.35">
      <c r="A2152" s="2" t="s">
        <v>1053</v>
      </c>
      <c r="B2152" s="2">
        <v>822825000</v>
      </c>
      <c r="C2152" s="2" t="s">
        <v>15</v>
      </c>
      <c r="D2152" s="2" t="s">
        <v>79</v>
      </c>
      <c r="E2152" s="3">
        <v>45751</v>
      </c>
      <c r="F2152" s="3">
        <v>46847</v>
      </c>
      <c r="G2152" s="2">
        <v>2.375</v>
      </c>
      <c r="H2152" s="2">
        <v>21.29</v>
      </c>
      <c r="I2152" s="2">
        <v>99.847999999999999</v>
      </c>
    </row>
    <row r="2153" spans="1:9" x14ac:dyDescent="0.35">
      <c r="A2153" s="2" t="s">
        <v>1054</v>
      </c>
      <c r="B2153" s="2">
        <v>94297500</v>
      </c>
      <c r="C2153" s="2" t="s">
        <v>63</v>
      </c>
      <c r="D2153" s="2" t="s">
        <v>64</v>
      </c>
      <c r="E2153" s="3">
        <v>45707</v>
      </c>
      <c r="F2153" s="3">
        <v>11373</v>
      </c>
      <c r="G2153" s="2">
        <v>5</v>
      </c>
      <c r="H2153" s="2">
        <v>118.2032</v>
      </c>
      <c r="I2153" s="2" t="s">
        <v>46</v>
      </c>
    </row>
    <row r="2154" spans="1:9" x14ac:dyDescent="0.35">
      <c r="A2154" s="2" t="s">
        <v>1055</v>
      </c>
      <c r="B2154" s="2">
        <v>110490000</v>
      </c>
      <c r="C2154" s="2" t="s">
        <v>53</v>
      </c>
      <c r="D2154" s="2" t="s">
        <v>54</v>
      </c>
      <c r="E2154" s="3">
        <v>45681</v>
      </c>
      <c r="F2154" s="3">
        <v>46776</v>
      </c>
      <c r="G2154" s="2">
        <v>0.74</v>
      </c>
      <c r="H2154" s="2">
        <v>44.3369</v>
      </c>
      <c r="I2154" s="2">
        <v>100</v>
      </c>
    </row>
    <row r="2155" spans="1:9" x14ac:dyDescent="0.35">
      <c r="A2155" s="2" t="s">
        <v>1056</v>
      </c>
      <c r="B2155" s="2">
        <v>540250000</v>
      </c>
      <c r="C2155" s="2" t="s">
        <v>15</v>
      </c>
      <c r="D2155" s="2" t="s">
        <v>116</v>
      </c>
      <c r="E2155" s="3">
        <v>45590</v>
      </c>
      <c r="F2155" s="3">
        <v>12717</v>
      </c>
      <c r="G2155" s="2">
        <v>3.3090000000000002</v>
      </c>
      <c r="H2155" s="2">
        <v>76.776399999999995</v>
      </c>
      <c r="I2155" s="2">
        <v>100</v>
      </c>
    </row>
    <row r="2156" spans="1:9" x14ac:dyDescent="0.35">
      <c r="A2156" s="2" t="s">
        <v>986</v>
      </c>
      <c r="B2156" s="2">
        <v>58395000</v>
      </c>
      <c r="C2156" s="2" t="s">
        <v>287</v>
      </c>
      <c r="D2156" s="2" t="s">
        <v>30</v>
      </c>
      <c r="E2156" s="3">
        <v>45539</v>
      </c>
      <c r="F2156" s="3">
        <v>47000</v>
      </c>
      <c r="G2156" s="2">
        <v>2.585</v>
      </c>
      <c r="H2156" s="2" t="s">
        <v>51</v>
      </c>
      <c r="I2156" s="2">
        <v>100</v>
      </c>
    </row>
    <row r="2157" spans="1:9" x14ac:dyDescent="0.35">
      <c r="A2157" s="2" t="s">
        <v>66</v>
      </c>
      <c r="B2157" s="2">
        <v>49661400</v>
      </c>
      <c r="C2157" s="2" t="s">
        <v>684</v>
      </c>
      <c r="D2157" s="2" t="s">
        <v>67</v>
      </c>
      <c r="E2157" s="3">
        <v>45576</v>
      </c>
      <c r="F2157" s="3">
        <v>11606</v>
      </c>
      <c r="G2157" s="2">
        <v>3.14</v>
      </c>
      <c r="H2157" s="2">
        <v>300</v>
      </c>
      <c r="I2157" s="2">
        <v>100</v>
      </c>
    </row>
    <row r="2158" spans="1:9" x14ac:dyDescent="0.35">
      <c r="A2158" s="2" t="s">
        <v>296</v>
      </c>
      <c r="B2158" s="2">
        <v>530000000</v>
      </c>
      <c r="C2158" s="2" t="s">
        <v>23</v>
      </c>
      <c r="D2158" s="2" t="s">
        <v>261</v>
      </c>
      <c r="E2158" s="3">
        <v>45453</v>
      </c>
      <c r="F2158" s="3">
        <v>20250</v>
      </c>
      <c r="G2158" s="2">
        <v>8.15</v>
      </c>
      <c r="H2158" s="2">
        <v>254.43020000000001</v>
      </c>
      <c r="I2158" s="2">
        <v>100</v>
      </c>
    </row>
    <row r="2159" spans="1:9" x14ac:dyDescent="0.35">
      <c r="A2159" s="2" t="s">
        <v>1057</v>
      </c>
      <c r="B2159" s="2">
        <v>523100000</v>
      </c>
      <c r="C2159" s="2" t="s">
        <v>15</v>
      </c>
      <c r="D2159" s="2" t="s">
        <v>18</v>
      </c>
      <c r="E2159" s="3">
        <v>45202</v>
      </c>
      <c r="F2159" s="3">
        <v>13212</v>
      </c>
      <c r="G2159" s="2">
        <v>4.25</v>
      </c>
      <c r="H2159" s="2">
        <v>81.256900000000002</v>
      </c>
      <c r="I2159" s="2">
        <v>98.974999999999994</v>
      </c>
    </row>
    <row r="2160" spans="1:9" x14ac:dyDescent="0.35">
      <c r="A2160" s="2" t="s">
        <v>331</v>
      </c>
      <c r="B2160" s="2">
        <v>262440000</v>
      </c>
      <c r="C2160" s="2" t="s">
        <v>49</v>
      </c>
      <c r="D2160" s="2" t="s">
        <v>194</v>
      </c>
      <c r="E2160" s="3">
        <v>45251</v>
      </c>
      <c r="F2160" s="3">
        <v>11283</v>
      </c>
      <c r="G2160" s="2">
        <v>6.3979999999999997</v>
      </c>
      <c r="H2160" s="2">
        <v>106.0476</v>
      </c>
      <c r="I2160" s="2">
        <v>100</v>
      </c>
    </row>
    <row r="2161" spans="1:9" x14ac:dyDescent="0.35">
      <c r="A2161" s="2" t="s">
        <v>950</v>
      </c>
      <c r="B2161" s="2">
        <v>2548549500</v>
      </c>
      <c r="C2161" s="2" t="s">
        <v>853</v>
      </c>
      <c r="D2161" s="2" t="s">
        <v>16</v>
      </c>
      <c r="E2161" s="3">
        <v>45202</v>
      </c>
      <c r="F2161" s="3">
        <v>12373</v>
      </c>
      <c r="G2161" s="2">
        <v>2.25</v>
      </c>
      <c r="H2161" s="2">
        <v>-1.0618000000000001</v>
      </c>
      <c r="I2161" s="2">
        <v>93.096000000000004</v>
      </c>
    </row>
    <row r="2162" spans="1:9" x14ac:dyDescent="0.35">
      <c r="A2162" s="2" t="s">
        <v>513</v>
      </c>
      <c r="B2162" s="2">
        <v>54945000</v>
      </c>
      <c r="C2162" s="2" t="s">
        <v>15</v>
      </c>
      <c r="D2162" s="2" t="s">
        <v>91</v>
      </c>
      <c r="E2162" s="3">
        <v>45117</v>
      </c>
      <c r="F2162" s="3">
        <v>46578</v>
      </c>
      <c r="G2162" s="2">
        <v>7</v>
      </c>
      <c r="H2162" s="2">
        <v>183.68389999999999</v>
      </c>
      <c r="I2162" s="2" t="s">
        <v>46</v>
      </c>
    </row>
    <row r="2163" spans="1:9" x14ac:dyDescent="0.35">
      <c r="A2163" s="2" t="s">
        <v>888</v>
      </c>
      <c r="B2163" s="2">
        <v>750800000</v>
      </c>
      <c r="C2163" s="2" t="s">
        <v>276</v>
      </c>
      <c r="D2163" s="2" t="s">
        <v>263</v>
      </c>
      <c r="E2163" s="3">
        <v>44881</v>
      </c>
      <c r="F2163" s="3">
        <v>11842</v>
      </c>
      <c r="G2163" s="2">
        <v>4.45</v>
      </c>
      <c r="H2163" s="2">
        <v>31.183</v>
      </c>
      <c r="I2163" s="2">
        <v>99.686999999999998</v>
      </c>
    </row>
    <row r="2164" spans="1:9" x14ac:dyDescent="0.35">
      <c r="A2164" s="2" t="s">
        <v>705</v>
      </c>
      <c r="B2164" s="2">
        <v>200430000</v>
      </c>
      <c r="C2164" s="2" t="s">
        <v>49</v>
      </c>
      <c r="D2164" s="2" t="s">
        <v>186</v>
      </c>
      <c r="E2164" s="3">
        <v>44882</v>
      </c>
      <c r="F2164" s="3">
        <v>46070</v>
      </c>
      <c r="G2164" s="2">
        <v>4.4000000000000004</v>
      </c>
      <c r="H2164" s="2">
        <v>12.236599999999999</v>
      </c>
      <c r="I2164" s="2">
        <v>99.882000000000005</v>
      </c>
    </row>
    <row r="2165" spans="1:9" x14ac:dyDescent="0.35">
      <c r="A2165" s="2" t="s">
        <v>1058</v>
      </c>
      <c r="B2165" s="2">
        <v>200000000</v>
      </c>
      <c r="C2165" s="2" t="s">
        <v>23</v>
      </c>
      <c r="D2165" s="2" t="s">
        <v>43</v>
      </c>
      <c r="E2165" s="3">
        <v>44895</v>
      </c>
      <c r="F2165" s="3">
        <v>13895</v>
      </c>
      <c r="G2165" s="2">
        <v>5.2560000000000002</v>
      </c>
      <c r="H2165" s="2">
        <v>71.744</v>
      </c>
      <c r="I2165" s="2">
        <v>99.998660000000001</v>
      </c>
    </row>
    <row r="2166" spans="1:9" x14ac:dyDescent="0.35">
      <c r="A2166" s="2" t="s">
        <v>1059</v>
      </c>
      <c r="B2166" s="2">
        <v>98370000</v>
      </c>
      <c r="C2166" s="2" t="s">
        <v>131</v>
      </c>
      <c r="D2166" s="2" t="s">
        <v>186</v>
      </c>
      <c r="E2166" s="3">
        <v>44116</v>
      </c>
      <c r="F2166" s="3">
        <v>46672</v>
      </c>
      <c r="G2166" s="2">
        <v>4.53</v>
      </c>
      <c r="H2166" s="2" t="s">
        <v>51</v>
      </c>
      <c r="I2166" s="2" t="s">
        <v>46</v>
      </c>
    </row>
    <row r="2167" spans="1:9" x14ac:dyDescent="0.35">
      <c r="A2167" s="2" t="s">
        <v>994</v>
      </c>
      <c r="B2167" s="2">
        <v>600000000</v>
      </c>
      <c r="C2167" s="2" t="s">
        <v>23</v>
      </c>
      <c r="D2167" s="2" t="s">
        <v>43</v>
      </c>
      <c r="E2167" s="3">
        <v>43718</v>
      </c>
      <c r="F2167" s="3">
        <v>18323</v>
      </c>
      <c r="G2167" s="2">
        <v>2.9</v>
      </c>
      <c r="H2167" s="2">
        <v>62.0364</v>
      </c>
      <c r="I2167" s="2">
        <v>98.070999999999998</v>
      </c>
    </row>
    <row r="2168" spans="1:9" x14ac:dyDescent="0.35">
      <c r="A2168" s="2" t="s">
        <v>443</v>
      </c>
      <c r="B2168" s="2">
        <v>559400000</v>
      </c>
      <c r="C2168" s="2" t="s">
        <v>15</v>
      </c>
      <c r="D2168" s="2" t="s">
        <v>35</v>
      </c>
      <c r="E2168" s="3">
        <v>42912</v>
      </c>
      <c r="F2168" s="3">
        <v>47295</v>
      </c>
      <c r="G2168" s="2">
        <v>1.375</v>
      </c>
      <c r="H2168" s="2">
        <v>38.637</v>
      </c>
      <c r="I2168" s="2">
        <v>99.748000000000005</v>
      </c>
    </row>
    <row r="2169" spans="1:9" x14ac:dyDescent="0.35">
      <c r="A2169" s="2" t="s">
        <v>1039</v>
      </c>
      <c r="B2169" s="2">
        <v>350000000</v>
      </c>
      <c r="C2169" s="2" t="s">
        <v>23</v>
      </c>
      <c r="D2169" s="2" t="s">
        <v>43</v>
      </c>
      <c r="E2169" s="3">
        <v>44179</v>
      </c>
      <c r="F2169" s="3">
        <v>12128</v>
      </c>
      <c r="G2169" s="2">
        <v>1.9</v>
      </c>
      <c r="H2169" s="2">
        <v>61.940600000000003</v>
      </c>
      <c r="I2169" s="2">
        <v>99.578000000000003</v>
      </c>
    </row>
    <row r="2170" spans="1:9" x14ac:dyDescent="0.35">
      <c r="A2170" s="2" t="s">
        <v>760</v>
      </c>
      <c r="B2170" s="2">
        <v>391550000</v>
      </c>
      <c r="C2170" s="2" t="s">
        <v>276</v>
      </c>
      <c r="D2170" s="2" t="s">
        <v>263</v>
      </c>
      <c r="E2170" s="3">
        <v>44179</v>
      </c>
      <c r="F2170" s="3">
        <v>46188</v>
      </c>
      <c r="G2170" s="2">
        <v>1.974</v>
      </c>
      <c r="H2170" s="2">
        <v>37.596699999999998</v>
      </c>
      <c r="I2170" s="2">
        <v>100</v>
      </c>
    </row>
    <row r="2171" spans="1:9" x14ac:dyDescent="0.35">
      <c r="A2171" s="2" t="s">
        <v>769</v>
      </c>
      <c r="B2171" s="2">
        <v>59690000</v>
      </c>
      <c r="C2171" s="2" t="s">
        <v>15</v>
      </c>
      <c r="D2171" s="2" t="s">
        <v>186</v>
      </c>
      <c r="E2171" s="3">
        <v>44299</v>
      </c>
      <c r="F2171" s="3">
        <v>46125</v>
      </c>
      <c r="G2171" s="2">
        <v>1.875</v>
      </c>
      <c r="H2171" s="2">
        <v>120.79179999999999</v>
      </c>
      <c r="I2171" s="2">
        <v>99.927999999999997</v>
      </c>
    </row>
    <row r="2172" spans="1:9" x14ac:dyDescent="0.35">
      <c r="A2172" s="2" t="s">
        <v>658</v>
      </c>
      <c r="B2172" s="2">
        <v>750000000</v>
      </c>
      <c r="C2172" s="2" t="s">
        <v>23</v>
      </c>
      <c r="D2172" s="2" t="s">
        <v>109</v>
      </c>
      <c r="E2172" s="3">
        <v>44475</v>
      </c>
      <c r="F2172" s="3">
        <v>46301</v>
      </c>
      <c r="G2172" s="2">
        <v>1.4830000000000001</v>
      </c>
      <c r="H2172" s="2">
        <v>48.697299999999998</v>
      </c>
      <c r="I2172" s="2">
        <v>100</v>
      </c>
    </row>
    <row r="2173" spans="1:9" x14ac:dyDescent="0.35">
      <c r="A2173" s="2" t="s">
        <v>1060</v>
      </c>
      <c r="B2173" s="2">
        <v>84405000</v>
      </c>
      <c r="C2173" s="2" t="s">
        <v>15</v>
      </c>
      <c r="D2173" s="2" t="s">
        <v>35</v>
      </c>
      <c r="E2173" s="3">
        <v>44523</v>
      </c>
      <c r="F2173" s="3">
        <v>46714</v>
      </c>
      <c r="G2173" s="2">
        <v>6.5</v>
      </c>
      <c r="H2173" s="2">
        <v>12071.631600000001</v>
      </c>
      <c r="I2173" s="2" t="s">
        <v>46</v>
      </c>
    </row>
    <row r="2174" spans="1:9" x14ac:dyDescent="0.35">
      <c r="A2174" s="2" t="s">
        <v>1061</v>
      </c>
      <c r="B2174" s="2">
        <v>856575000</v>
      </c>
      <c r="C2174" s="2" t="s">
        <v>15</v>
      </c>
      <c r="D2174" s="2" t="s">
        <v>43</v>
      </c>
      <c r="E2174" s="3">
        <v>44600</v>
      </c>
      <c r="F2174" s="3">
        <v>12458</v>
      </c>
      <c r="G2174" s="2">
        <v>1.5</v>
      </c>
      <c r="H2174" s="2">
        <v>119.4233</v>
      </c>
      <c r="I2174" s="2">
        <v>99.228999999999999</v>
      </c>
    </row>
    <row r="2175" spans="1:9" x14ac:dyDescent="0.35">
      <c r="A2175" s="2" t="s">
        <v>437</v>
      </c>
      <c r="B2175" s="2">
        <v>501200000</v>
      </c>
      <c r="C2175" s="2" t="s">
        <v>15</v>
      </c>
      <c r="D2175" s="2" t="s">
        <v>35</v>
      </c>
      <c r="E2175" s="3">
        <v>44803</v>
      </c>
      <c r="F2175" s="3">
        <v>15766</v>
      </c>
      <c r="G2175" s="2">
        <v>5.25</v>
      </c>
      <c r="H2175" s="2">
        <v>129.93029999999999</v>
      </c>
      <c r="I2175" s="2">
        <v>99.167000000000002</v>
      </c>
    </row>
    <row r="2176" spans="1:9" x14ac:dyDescent="0.35">
      <c r="A2176" s="2" t="s">
        <v>707</v>
      </c>
      <c r="B2176" s="2">
        <v>364252000</v>
      </c>
      <c r="C2176" s="2" t="s">
        <v>23</v>
      </c>
      <c r="D2176" s="2" t="s">
        <v>43</v>
      </c>
      <c r="E2176" s="3">
        <v>44840</v>
      </c>
      <c r="F2176" s="3">
        <v>47437</v>
      </c>
      <c r="G2176" s="2">
        <v>2.875</v>
      </c>
      <c r="H2176" s="2">
        <v>50.953099999999999</v>
      </c>
      <c r="I2176" s="2" t="s">
        <v>46</v>
      </c>
    </row>
    <row r="2177" spans="1:9" x14ac:dyDescent="0.35">
      <c r="A2177" s="2" t="s">
        <v>443</v>
      </c>
      <c r="B2177" s="2">
        <v>564200000</v>
      </c>
      <c r="C2177" s="2" t="s">
        <v>15</v>
      </c>
      <c r="D2177" s="2" t="s">
        <v>35</v>
      </c>
      <c r="E2177" s="3">
        <v>42534</v>
      </c>
      <c r="F2177" s="3">
        <v>13314</v>
      </c>
      <c r="G2177" s="2">
        <v>1.875</v>
      </c>
      <c r="H2177" s="2">
        <v>43.7866</v>
      </c>
      <c r="I2177" s="2">
        <v>98.28</v>
      </c>
    </row>
    <row r="2178" spans="1:9" x14ac:dyDescent="0.35">
      <c r="A2178" s="2" t="s">
        <v>1062</v>
      </c>
      <c r="B2178" s="2">
        <v>600000000</v>
      </c>
      <c r="C2178" s="2" t="s">
        <v>23</v>
      </c>
      <c r="D2178" s="2" t="s">
        <v>122</v>
      </c>
      <c r="E2178" s="3">
        <v>42676</v>
      </c>
      <c r="F2178" s="3">
        <v>46328</v>
      </c>
      <c r="G2178" s="2">
        <v>2.5</v>
      </c>
      <c r="H2178" s="2">
        <v>33.56</v>
      </c>
      <c r="I2178" s="2" t="s">
        <v>46</v>
      </c>
    </row>
    <row r="2179" spans="1:9" x14ac:dyDescent="0.35">
      <c r="A2179" s="2" t="s">
        <v>282</v>
      </c>
      <c r="B2179" s="2">
        <v>40000000</v>
      </c>
      <c r="C2179" s="2" t="s">
        <v>23</v>
      </c>
      <c r="D2179" s="2" t="s">
        <v>186</v>
      </c>
      <c r="E2179" s="3">
        <v>45869</v>
      </c>
      <c r="F2179" s="3">
        <v>11535</v>
      </c>
      <c r="G2179" s="2">
        <v>4.55</v>
      </c>
      <c r="H2179" s="2">
        <v>73.309299999999993</v>
      </c>
      <c r="I2179" s="2">
        <v>100</v>
      </c>
    </row>
    <row r="2180" spans="1:9" x14ac:dyDescent="0.35">
      <c r="A2180" s="2" t="s">
        <v>1030</v>
      </c>
      <c r="B2180" s="2">
        <v>68070000</v>
      </c>
      <c r="C2180" s="2" t="s">
        <v>684</v>
      </c>
      <c r="D2180" s="2" t="s">
        <v>169</v>
      </c>
      <c r="E2180" s="3">
        <v>45898</v>
      </c>
      <c r="F2180" s="3">
        <v>11129</v>
      </c>
      <c r="G2180" s="2">
        <v>1.1579999999999999</v>
      </c>
      <c r="H2180" s="2">
        <v>15.5</v>
      </c>
      <c r="I2180" s="2">
        <v>100</v>
      </c>
    </row>
    <row r="2181" spans="1:9" x14ac:dyDescent="0.35">
      <c r="A2181" s="2" t="s">
        <v>1063</v>
      </c>
      <c r="B2181" s="2">
        <v>210000000</v>
      </c>
      <c r="C2181" s="2" t="s">
        <v>23</v>
      </c>
      <c r="D2181" s="2" t="s">
        <v>146</v>
      </c>
      <c r="E2181" s="3">
        <v>45796</v>
      </c>
      <c r="F2181" s="3">
        <v>46222</v>
      </c>
      <c r="G2181" s="2">
        <v>4.9939999999999998</v>
      </c>
      <c r="H2181" s="2">
        <v>115.0591</v>
      </c>
      <c r="I2181" s="2">
        <v>100</v>
      </c>
    </row>
    <row r="2182" spans="1:9" x14ac:dyDescent="0.35">
      <c r="A2182" s="2" t="s">
        <v>1064</v>
      </c>
      <c r="B2182" s="2">
        <v>246240000</v>
      </c>
      <c r="C2182" s="2" t="s">
        <v>53</v>
      </c>
      <c r="D2182" s="2" t="s">
        <v>54</v>
      </c>
      <c r="E2182" s="3">
        <v>45820</v>
      </c>
      <c r="F2182" s="3">
        <v>12947</v>
      </c>
      <c r="G2182" s="2">
        <v>0.95</v>
      </c>
      <c r="H2182" s="2">
        <v>57.508699999999997</v>
      </c>
      <c r="I2182" s="2">
        <v>100.047</v>
      </c>
    </row>
    <row r="2183" spans="1:9" x14ac:dyDescent="0.35">
      <c r="A2183" s="2" t="s">
        <v>95</v>
      </c>
      <c r="B2183" s="2">
        <v>245160000</v>
      </c>
      <c r="C2183" s="2" t="s">
        <v>53</v>
      </c>
      <c r="D2183" s="2" t="s">
        <v>64</v>
      </c>
      <c r="E2183" s="3">
        <v>45761</v>
      </c>
      <c r="F2183" s="3">
        <v>11793</v>
      </c>
      <c r="G2183" s="2">
        <v>1.655</v>
      </c>
      <c r="H2183" s="2">
        <v>91.111099999999993</v>
      </c>
      <c r="I2183" s="2">
        <v>100</v>
      </c>
    </row>
    <row r="2184" spans="1:9" x14ac:dyDescent="0.35">
      <c r="A2184" s="2" t="s">
        <v>690</v>
      </c>
      <c r="B2184" s="2">
        <v>522300000</v>
      </c>
      <c r="C2184" s="2" t="s">
        <v>15</v>
      </c>
      <c r="D2184" s="2" t="s">
        <v>186</v>
      </c>
      <c r="E2184" s="3">
        <v>45706</v>
      </c>
      <c r="F2184" s="3">
        <v>11372</v>
      </c>
      <c r="G2184" s="2">
        <v>2.625</v>
      </c>
      <c r="H2184" s="2">
        <v>33.282899999999998</v>
      </c>
      <c r="I2184" s="2">
        <v>99.781000000000006</v>
      </c>
    </row>
    <row r="2185" spans="1:9" x14ac:dyDescent="0.35">
      <c r="A2185" s="2" t="s">
        <v>476</v>
      </c>
      <c r="B2185" s="2">
        <v>438780000</v>
      </c>
      <c r="C2185" s="2" t="s">
        <v>276</v>
      </c>
      <c r="D2185" s="2" t="s">
        <v>263</v>
      </c>
      <c r="E2185" s="3">
        <v>45471</v>
      </c>
      <c r="F2185" s="3">
        <v>19903</v>
      </c>
      <c r="G2185" s="2">
        <v>4.99</v>
      </c>
      <c r="H2185" s="2">
        <v>104.2851</v>
      </c>
      <c r="I2185" s="2">
        <v>98.956000000000003</v>
      </c>
    </row>
    <row r="2186" spans="1:9" x14ac:dyDescent="0.35">
      <c r="A2186" s="2" t="s">
        <v>897</v>
      </c>
      <c r="B2186" s="2">
        <v>510640000</v>
      </c>
      <c r="C2186" s="2" t="s">
        <v>63</v>
      </c>
      <c r="D2186" s="2" t="s">
        <v>64</v>
      </c>
      <c r="E2186" s="3">
        <v>45509</v>
      </c>
      <c r="F2186" s="3">
        <v>15193</v>
      </c>
      <c r="G2186" s="2">
        <v>6.375</v>
      </c>
      <c r="H2186" s="2">
        <v>111.7384</v>
      </c>
      <c r="I2186" s="2">
        <v>99.911000000000001</v>
      </c>
    </row>
    <row r="2187" spans="1:9" x14ac:dyDescent="0.35">
      <c r="A2187" s="2" t="s">
        <v>606</v>
      </c>
      <c r="B2187" s="2">
        <v>541600000</v>
      </c>
      <c r="C2187" s="2" t="s">
        <v>15</v>
      </c>
      <c r="D2187" s="2" t="s">
        <v>169</v>
      </c>
      <c r="E2187" s="3">
        <v>45314</v>
      </c>
      <c r="F2187" s="3">
        <v>47141</v>
      </c>
      <c r="G2187" s="2">
        <v>2.875</v>
      </c>
      <c r="H2187" s="2">
        <v>41.965899999999998</v>
      </c>
      <c r="I2187" s="2">
        <v>99.995000000000005</v>
      </c>
    </row>
    <row r="2188" spans="1:9" x14ac:dyDescent="0.35">
      <c r="A2188" s="2" t="s">
        <v>154</v>
      </c>
      <c r="B2188" s="2">
        <v>815475000</v>
      </c>
      <c r="C2188" s="2" t="s">
        <v>15</v>
      </c>
      <c r="D2188" s="2" t="s">
        <v>32</v>
      </c>
      <c r="E2188" s="3">
        <v>45323</v>
      </c>
      <c r="F2188" s="3">
        <v>12451</v>
      </c>
      <c r="G2188" s="2">
        <v>3</v>
      </c>
      <c r="H2188" s="2">
        <v>28.579799999999999</v>
      </c>
      <c r="I2188" s="2">
        <v>99.582999999999998</v>
      </c>
    </row>
    <row r="2189" spans="1:9" x14ac:dyDescent="0.35">
      <c r="A2189" s="2" t="s">
        <v>283</v>
      </c>
      <c r="B2189" s="2">
        <v>600000000</v>
      </c>
      <c r="C2189" s="2" t="s">
        <v>23</v>
      </c>
      <c r="D2189" s="2" t="s">
        <v>284</v>
      </c>
      <c r="E2189" s="3">
        <v>45335</v>
      </c>
      <c r="F2189" s="3">
        <v>12463</v>
      </c>
      <c r="G2189" s="2">
        <v>7.375</v>
      </c>
      <c r="H2189" s="2">
        <v>162.52289999999999</v>
      </c>
      <c r="I2189" s="2">
        <v>100</v>
      </c>
    </row>
    <row r="2190" spans="1:9" x14ac:dyDescent="0.35">
      <c r="A2190" s="2" t="s">
        <v>48</v>
      </c>
      <c r="B2190" s="2">
        <v>3153600000</v>
      </c>
      <c r="C2190" s="2" t="s">
        <v>15</v>
      </c>
      <c r="D2190" s="2" t="s">
        <v>32</v>
      </c>
      <c r="E2190" s="3">
        <v>45203</v>
      </c>
      <c r="F2190" s="3">
        <v>11406</v>
      </c>
      <c r="G2190" s="2">
        <v>3.25</v>
      </c>
      <c r="H2190" s="2">
        <v>18.5977</v>
      </c>
      <c r="I2190" s="2">
        <v>99.882000000000005</v>
      </c>
    </row>
    <row r="2191" spans="1:9" x14ac:dyDescent="0.35">
      <c r="A2191" s="2" t="s">
        <v>84</v>
      </c>
      <c r="B2191" s="2">
        <v>350000000</v>
      </c>
      <c r="C2191" s="2" t="s">
        <v>23</v>
      </c>
      <c r="D2191" s="2" t="s">
        <v>43</v>
      </c>
      <c r="E2191" s="3">
        <v>45146</v>
      </c>
      <c r="F2191" s="3">
        <v>46980</v>
      </c>
      <c r="G2191" s="2">
        <v>5.65</v>
      </c>
      <c r="H2191" s="2">
        <v>51.383200000000002</v>
      </c>
      <c r="I2191" s="2">
        <v>99.796000000000006</v>
      </c>
    </row>
    <row r="2192" spans="1:9" x14ac:dyDescent="0.35">
      <c r="A2192" s="2" t="s">
        <v>354</v>
      </c>
      <c r="B2192" s="2">
        <v>1056900000</v>
      </c>
      <c r="C2192" s="2" t="s">
        <v>15</v>
      </c>
      <c r="D2192" s="2" t="s">
        <v>32</v>
      </c>
      <c r="E2192" s="3">
        <v>45195</v>
      </c>
      <c r="F2192" s="3">
        <v>12323</v>
      </c>
      <c r="G2192" s="2">
        <v>3.25</v>
      </c>
      <c r="H2192" s="2">
        <v>18.000800000000002</v>
      </c>
      <c r="I2192" s="2">
        <v>99.814999999999998</v>
      </c>
    </row>
    <row r="2193" spans="1:9" x14ac:dyDescent="0.35">
      <c r="A2193" s="2" t="s">
        <v>312</v>
      </c>
      <c r="B2193" s="2">
        <v>1089500000</v>
      </c>
      <c r="C2193" s="2" t="s">
        <v>15</v>
      </c>
      <c r="D2193" s="2" t="s">
        <v>32</v>
      </c>
      <c r="E2193" s="3">
        <v>45111</v>
      </c>
      <c r="F2193" s="3">
        <v>12239</v>
      </c>
      <c r="G2193" s="2">
        <v>2.875</v>
      </c>
      <c r="H2193" s="2">
        <v>28.7636</v>
      </c>
      <c r="I2193" s="2">
        <v>99.555000000000007</v>
      </c>
    </row>
    <row r="2194" spans="1:9" x14ac:dyDescent="0.35">
      <c r="A2194" s="2" t="s">
        <v>1065</v>
      </c>
      <c r="B2194" s="2">
        <v>500000000</v>
      </c>
      <c r="C2194" s="2" t="s">
        <v>23</v>
      </c>
      <c r="D2194" s="2" t="s">
        <v>94</v>
      </c>
      <c r="E2194" s="3">
        <v>45077</v>
      </c>
      <c r="F2194" s="3">
        <v>46173</v>
      </c>
      <c r="G2194" s="2">
        <v>4.5</v>
      </c>
      <c r="H2194" s="2">
        <v>36.691099999999999</v>
      </c>
      <c r="I2194" s="2">
        <v>99.775000000000006</v>
      </c>
    </row>
    <row r="2195" spans="1:9" x14ac:dyDescent="0.35">
      <c r="A2195" s="2" t="s">
        <v>1066</v>
      </c>
      <c r="B2195" s="2">
        <v>600000000</v>
      </c>
      <c r="C2195" s="2" t="s">
        <v>23</v>
      </c>
      <c r="D2195" s="2" t="s">
        <v>43</v>
      </c>
      <c r="E2195" s="3">
        <v>44879</v>
      </c>
      <c r="F2195" s="3">
        <v>19313</v>
      </c>
      <c r="G2195" s="2">
        <v>6.35</v>
      </c>
      <c r="H2195" s="2">
        <v>92.645300000000006</v>
      </c>
      <c r="I2195" s="2">
        <v>99.626999999999995</v>
      </c>
    </row>
    <row r="2196" spans="1:9" x14ac:dyDescent="0.35">
      <c r="A2196" s="2" t="s">
        <v>906</v>
      </c>
      <c r="B2196" s="2">
        <v>517000000</v>
      </c>
      <c r="C2196" s="2" t="s">
        <v>15</v>
      </c>
      <c r="D2196" s="2" t="s">
        <v>26</v>
      </c>
      <c r="E2196" s="3">
        <v>44894</v>
      </c>
      <c r="F2196" s="3">
        <v>46720</v>
      </c>
      <c r="G2196" s="2">
        <v>5.375</v>
      </c>
      <c r="H2196" s="2">
        <v>48.615499999999997</v>
      </c>
      <c r="I2196" s="2">
        <v>99.572000000000003</v>
      </c>
    </row>
    <row r="2197" spans="1:9" x14ac:dyDescent="0.35">
      <c r="A2197" s="2" t="s">
        <v>697</v>
      </c>
      <c r="B2197" s="2">
        <v>664680000</v>
      </c>
      <c r="C2197" s="2" t="s">
        <v>15</v>
      </c>
      <c r="D2197" s="2" t="s">
        <v>69</v>
      </c>
      <c r="E2197" s="3">
        <v>43803</v>
      </c>
      <c r="F2197" s="3">
        <v>12757</v>
      </c>
      <c r="G2197" s="2">
        <v>1.875</v>
      </c>
      <c r="H2197" s="2">
        <v>115.76130000000001</v>
      </c>
      <c r="I2197" s="2">
        <v>99.174000000000007</v>
      </c>
    </row>
    <row r="2198" spans="1:9" x14ac:dyDescent="0.35">
      <c r="A2198" s="2" t="s">
        <v>156</v>
      </c>
      <c r="B2198" s="2">
        <v>779380000</v>
      </c>
      <c r="C2198" s="2" t="s">
        <v>15</v>
      </c>
      <c r="D2198" s="2" t="s">
        <v>116</v>
      </c>
      <c r="E2198" s="3">
        <v>43614</v>
      </c>
      <c r="F2198" s="3">
        <v>12568</v>
      </c>
      <c r="G2198" s="2">
        <v>1.625</v>
      </c>
      <c r="H2198" s="2">
        <v>145.0806</v>
      </c>
      <c r="I2198" s="2">
        <v>98.596999999999994</v>
      </c>
    </row>
    <row r="2199" spans="1:9" x14ac:dyDescent="0.35">
      <c r="A2199" s="2" t="s">
        <v>476</v>
      </c>
      <c r="B2199" s="2">
        <v>337860000</v>
      </c>
      <c r="C2199" s="2" t="s">
        <v>276</v>
      </c>
      <c r="D2199" s="2" t="s">
        <v>263</v>
      </c>
      <c r="E2199" s="3">
        <v>43273</v>
      </c>
      <c r="F2199" s="3">
        <v>17706</v>
      </c>
      <c r="G2199" s="2">
        <v>3.8380000000000001</v>
      </c>
      <c r="H2199" s="2">
        <v>108.9983</v>
      </c>
      <c r="I2199" s="2">
        <v>100</v>
      </c>
    </row>
    <row r="2200" spans="1:9" x14ac:dyDescent="0.35">
      <c r="A2200" s="2" t="s">
        <v>1067</v>
      </c>
      <c r="B2200" s="2">
        <v>353790000</v>
      </c>
      <c r="C2200" s="2" t="s">
        <v>15</v>
      </c>
      <c r="D2200" s="2" t="s">
        <v>179</v>
      </c>
      <c r="E2200" s="3">
        <v>44398</v>
      </c>
      <c r="F2200" s="3">
        <v>46954</v>
      </c>
      <c r="G2200" s="2">
        <v>2.2999999999999998</v>
      </c>
      <c r="H2200" s="2">
        <v>255.2319</v>
      </c>
      <c r="I2200" s="2">
        <v>100</v>
      </c>
    </row>
    <row r="2201" spans="1:9" x14ac:dyDescent="0.35">
      <c r="A2201" s="2" t="s">
        <v>856</v>
      </c>
      <c r="B2201" s="2">
        <v>339570000</v>
      </c>
      <c r="C2201" s="2" t="s">
        <v>15</v>
      </c>
      <c r="D2201" s="2" t="s">
        <v>32</v>
      </c>
      <c r="E2201" s="3">
        <v>44517</v>
      </c>
      <c r="F2201" s="3">
        <v>47074</v>
      </c>
      <c r="G2201" s="2">
        <v>0.4</v>
      </c>
      <c r="H2201" s="2">
        <v>54.646099999999997</v>
      </c>
      <c r="I2201" s="2">
        <v>99.930999999999997</v>
      </c>
    </row>
    <row r="2202" spans="1:9" x14ac:dyDescent="0.35">
      <c r="A2202" s="2" t="s">
        <v>476</v>
      </c>
      <c r="B2202" s="2">
        <v>231720000</v>
      </c>
      <c r="C2202" s="2" t="s">
        <v>276</v>
      </c>
      <c r="D2202" s="2" t="s">
        <v>263</v>
      </c>
      <c r="E2202" s="3">
        <v>44760</v>
      </c>
      <c r="F2202" s="3">
        <v>11889</v>
      </c>
      <c r="G2202" s="2">
        <v>4.9219999999999997</v>
      </c>
      <c r="H2202" s="2">
        <v>64.7</v>
      </c>
      <c r="I2202" s="2">
        <v>100</v>
      </c>
    </row>
    <row r="2203" spans="1:9" x14ac:dyDescent="0.35">
      <c r="A2203" s="2" t="s">
        <v>44</v>
      </c>
      <c r="B2203" s="2">
        <v>3200000000</v>
      </c>
      <c r="C2203" s="2" t="s">
        <v>23</v>
      </c>
      <c r="D2203" s="2" t="s">
        <v>43</v>
      </c>
      <c r="E2203" s="3">
        <v>45953</v>
      </c>
      <c r="F2203" s="3">
        <v>11246</v>
      </c>
      <c r="G2203" s="2">
        <v>7.75</v>
      </c>
      <c r="H2203" s="2">
        <v>263.07279999999997</v>
      </c>
      <c r="I2203" s="2">
        <v>100</v>
      </c>
    </row>
    <row r="2204" spans="1:9" x14ac:dyDescent="0.35">
      <c r="A2204" s="2" t="s">
        <v>423</v>
      </c>
      <c r="B2204" s="2">
        <v>944400000</v>
      </c>
      <c r="C2204" s="2" t="s">
        <v>15</v>
      </c>
      <c r="D2204" s="2" t="s">
        <v>69</v>
      </c>
      <c r="E2204" s="3">
        <v>45923</v>
      </c>
      <c r="F2204" s="3">
        <v>11589</v>
      </c>
      <c r="G2204" s="2">
        <v>3.125</v>
      </c>
      <c r="H2204" s="2">
        <v>91.409400000000005</v>
      </c>
      <c r="I2204" s="2">
        <v>98.891000000000005</v>
      </c>
    </row>
    <row r="2205" spans="1:9" x14ac:dyDescent="0.35">
      <c r="A2205" s="2" t="s">
        <v>880</v>
      </c>
      <c r="B2205" s="2">
        <v>73437000</v>
      </c>
      <c r="C2205" s="2" t="s">
        <v>287</v>
      </c>
      <c r="D2205" s="2" t="s">
        <v>30</v>
      </c>
      <c r="E2205" s="3">
        <v>45896</v>
      </c>
      <c r="F2205" s="3">
        <v>47357</v>
      </c>
      <c r="G2205" s="2">
        <v>3.3010000000000002</v>
      </c>
      <c r="H2205" s="2" t="s">
        <v>51</v>
      </c>
      <c r="I2205" s="2">
        <v>100</v>
      </c>
    </row>
    <row r="2206" spans="1:9" x14ac:dyDescent="0.35">
      <c r="A2206" s="2" t="s">
        <v>410</v>
      </c>
      <c r="B2206" s="2">
        <v>59218900</v>
      </c>
      <c r="C2206" s="2" t="s">
        <v>287</v>
      </c>
      <c r="D2206" s="2" t="s">
        <v>30</v>
      </c>
      <c r="E2206" s="3">
        <v>45692</v>
      </c>
      <c r="F2206" s="3">
        <v>47153</v>
      </c>
      <c r="G2206" s="2">
        <v>2.738</v>
      </c>
      <c r="H2206" s="2" t="s">
        <v>51</v>
      </c>
      <c r="I2206" s="2">
        <v>100</v>
      </c>
    </row>
    <row r="2207" spans="1:9" x14ac:dyDescent="0.35">
      <c r="A2207" s="2" t="s">
        <v>523</v>
      </c>
      <c r="B2207" s="2">
        <v>1180000000</v>
      </c>
      <c r="C2207" s="2" t="s">
        <v>445</v>
      </c>
      <c r="D2207" s="2" t="s">
        <v>81</v>
      </c>
      <c r="E2207" s="3">
        <v>45628</v>
      </c>
      <c r="F2207" s="3">
        <v>12755</v>
      </c>
      <c r="G2207" s="2">
        <v>6.79</v>
      </c>
      <c r="H2207" s="2">
        <v>10.9587</v>
      </c>
      <c r="I2207" s="2">
        <v>100</v>
      </c>
    </row>
    <row r="2208" spans="1:9" x14ac:dyDescent="0.35">
      <c r="A2208" s="2" t="s">
        <v>317</v>
      </c>
      <c r="B2208" s="2">
        <v>147200000</v>
      </c>
      <c r="C2208" s="2" t="s">
        <v>53</v>
      </c>
      <c r="D2208" s="2" t="s">
        <v>54</v>
      </c>
      <c r="E2208" s="3">
        <v>45555</v>
      </c>
      <c r="F2208" s="3">
        <v>47381</v>
      </c>
      <c r="G2208" s="2">
        <v>1.2</v>
      </c>
      <c r="H2208" s="2">
        <v>75.695899999999995</v>
      </c>
      <c r="I2208" s="2">
        <v>100.024</v>
      </c>
    </row>
    <row r="2209" spans="1:9" x14ac:dyDescent="0.35">
      <c r="A2209" s="2" t="s">
        <v>305</v>
      </c>
      <c r="B2209" s="2">
        <v>331380000</v>
      </c>
      <c r="C2209" s="2" t="s">
        <v>15</v>
      </c>
      <c r="D2209" s="2" t="s">
        <v>69</v>
      </c>
      <c r="E2209" s="3">
        <v>45547</v>
      </c>
      <c r="F2209" s="3">
        <v>47373</v>
      </c>
      <c r="G2209" s="2">
        <v>3.5</v>
      </c>
      <c r="H2209" s="2">
        <v>64.551000000000002</v>
      </c>
      <c r="I2209" s="2">
        <v>99.82</v>
      </c>
    </row>
    <row r="2210" spans="1:9" x14ac:dyDescent="0.35">
      <c r="A2210" s="2" t="s">
        <v>1068</v>
      </c>
      <c r="B2210" s="2">
        <v>66970000</v>
      </c>
      <c r="C2210" s="2" t="s">
        <v>684</v>
      </c>
      <c r="D2210" s="2" t="s">
        <v>169</v>
      </c>
      <c r="E2210" s="3">
        <v>45357</v>
      </c>
      <c r="F2210" s="3">
        <v>47196</v>
      </c>
      <c r="G2210" s="2">
        <v>1.0329999999999999</v>
      </c>
      <c r="H2210" s="2">
        <v>259</v>
      </c>
      <c r="I2210" s="2">
        <v>100</v>
      </c>
    </row>
    <row r="2211" spans="1:9" x14ac:dyDescent="0.35">
      <c r="A2211" s="2" t="s">
        <v>873</v>
      </c>
      <c r="B2211" s="2">
        <v>546250000</v>
      </c>
      <c r="C2211" s="2" t="s">
        <v>15</v>
      </c>
      <c r="D2211" s="2" t="s">
        <v>35</v>
      </c>
      <c r="E2211" s="3">
        <v>45362</v>
      </c>
      <c r="F2211" s="3">
        <v>11393</v>
      </c>
      <c r="G2211" s="2">
        <v>3.375</v>
      </c>
      <c r="H2211" s="2">
        <v>58.758899999999997</v>
      </c>
      <c r="I2211" s="2">
        <v>99.296999999999997</v>
      </c>
    </row>
    <row r="2212" spans="1:9" x14ac:dyDescent="0.35">
      <c r="A2212" s="2" t="s">
        <v>282</v>
      </c>
      <c r="B2212" s="2">
        <v>1119200000</v>
      </c>
      <c r="C2212" s="2" t="s">
        <v>15</v>
      </c>
      <c r="D2212" s="2" t="s">
        <v>186</v>
      </c>
      <c r="E2212" s="3">
        <v>45126</v>
      </c>
      <c r="F2212" s="3">
        <v>46953</v>
      </c>
      <c r="G2212" s="2">
        <v>4.5</v>
      </c>
      <c r="H2212" s="2">
        <v>47.326000000000001</v>
      </c>
      <c r="I2212" s="2">
        <v>99.882000000000005</v>
      </c>
    </row>
    <row r="2213" spans="1:9" x14ac:dyDescent="0.35">
      <c r="A2213" s="2" t="s">
        <v>52</v>
      </c>
      <c r="B2213" s="2">
        <v>110230000</v>
      </c>
      <c r="C2213" s="2" t="s">
        <v>53</v>
      </c>
      <c r="D2213" s="2" t="s">
        <v>54</v>
      </c>
      <c r="E2213" s="3">
        <v>45071</v>
      </c>
      <c r="F2213" s="3">
        <v>47263</v>
      </c>
      <c r="G2213" s="2">
        <v>2.625</v>
      </c>
      <c r="H2213" s="2">
        <v>85.709100000000007</v>
      </c>
      <c r="I2213" s="2">
        <v>100.05500000000001</v>
      </c>
    </row>
    <row r="2214" spans="1:9" x14ac:dyDescent="0.35">
      <c r="A2214" s="2" t="s">
        <v>227</v>
      </c>
      <c r="B2214" s="2">
        <v>791775000</v>
      </c>
      <c r="C2214" s="2" t="s">
        <v>15</v>
      </c>
      <c r="D2214" s="2" t="s">
        <v>228</v>
      </c>
      <c r="E2214" s="3">
        <v>45000</v>
      </c>
      <c r="F2214" s="3">
        <v>47192</v>
      </c>
      <c r="G2214" s="2">
        <v>4.125</v>
      </c>
      <c r="H2214" s="2">
        <v>45.167499999999997</v>
      </c>
      <c r="I2214" s="2">
        <v>99.563000000000002</v>
      </c>
    </row>
    <row r="2215" spans="1:9" x14ac:dyDescent="0.35">
      <c r="A2215" s="2" t="s">
        <v>961</v>
      </c>
      <c r="B2215" s="2">
        <v>541250000</v>
      </c>
      <c r="C2215" s="2" t="s">
        <v>15</v>
      </c>
      <c r="D2215" s="2" t="s">
        <v>116</v>
      </c>
      <c r="E2215" s="3">
        <v>44960</v>
      </c>
      <c r="F2215" s="3">
        <v>12088</v>
      </c>
      <c r="G2215" s="2">
        <v>3.05</v>
      </c>
      <c r="H2215" s="2">
        <v>19.9011</v>
      </c>
      <c r="I2215" s="2">
        <v>99.915000000000006</v>
      </c>
    </row>
    <row r="2216" spans="1:9" x14ac:dyDescent="0.35">
      <c r="A2216" s="2" t="s">
        <v>1069</v>
      </c>
      <c r="B2216" s="2">
        <v>25960000</v>
      </c>
      <c r="C2216" s="2" t="s">
        <v>15</v>
      </c>
      <c r="D2216" s="2" t="s">
        <v>109</v>
      </c>
      <c r="E2216" s="3">
        <v>44881</v>
      </c>
      <c r="F2216" s="3">
        <v>13835</v>
      </c>
      <c r="G2216" s="2">
        <v>4.125</v>
      </c>
      <c r="H2216" s="2">
        <v>92.741</v>
      </c>
      <c r="I2216" s="2" t="s">
        <v>46</v>
      </c>
    </row>
    <row r="2217" spans="1:9" x14ac:dyDescent="0.35">
      <c r="A2217" s="2" t="s">
        <v>1069</v>
      </c>
      <c r="B2217" s="2">
        <v>118327000</v>
      </c>
      <c r="C2217" s="2" t="s">
        <v>53</v>
      </c>
      <c r="D2217" s="2" t="s">
        <v>109</v>
      </c>
      <c r="E2217" s="3">
        <v>44908</v>
      </c>
      <c r="F2217" s="3">
        <v>46734</v>
      </c>
      <c r="G2217" s="2">
        <v>2.1375000000000002</v>
      </c>
      <c r="H2217" s="2">
        <v>57.773499999999999</v>
      </c>
      <c r="I2217" s="2">
        <v>100</v>
      </c>
    </row>
    <row r="2218" spans="1:9" x14ac:dyDescent="0.35">
      <c r="A2218" s="2" t="s">
        <v>627</v>
      </c>
      <c r="B2218" s="2">
        <v>850000000</v>
      </c>
      <c r="C2218" s="2" t="s">
        <v>23</v>
      </c>
      <c r="D2218" s="2" t="s">
        <v>35</v>
      </c>
      <c r="E2218" s="3">
        <v>44098</v>
      </c>
      <c r="F2218" s="3">
        <v>46776</v>
      </c>
      <c r="G2218" s="2">
        <v>1.71</v>
      </c>
      <c r="H2218" s="2">
        <v>58.785699999999999</v>
      </c>
      <c r="I2218" s="2">
        <v>99.96</v>
      </c>
    </row>
    <row r="2219" spans="1:9" x14ac:dyDescent="0.35">
      <c r="A2219" s="2" t="s">
        <v>1023</v>
      </c>
      <c r="B2219" s="2">
        <v>830025000</v>
      </c>
      <c r="C2219" s="2" t="s">
        <v>15</v>
      </c>
      <c r="D2219" s="2" t="s">
        <v>109</v>
      </c>
      <c r="E2219" s="3">
        <v>43789</v>
      </c>
      <c r="F2219" s="3">
        <v>46346</v>
      </c>
      <c r="G2219" s="2">
        <v>0.625</v>
      </c>
      <c r="H2219" s="2">
        <v>19.863800000000001</v>
      </c>
      <c r="I2219" s="2">
        <v>99.85</v>
      </c>
    </row>
    <row r="2220" spans="1:9" x14ac:dyDescent="0.35">
      <c r="A2220" s="2" t="s">
        <v>493</v>
      </c>
      <c r="B2220" s="2">
        <v>430885000</v>
      </c>
      <c r="C2220" s="2" t="s">
        <v>63</v>
      </c>
      <c r="D2220" s="2" t="s">
        <v>64</v>
      </c>
      <c r="E2220" s="3">
        <v>43735</v>
      </c>
      <c r="F2220" s="3">
        <v>13054</v>
      </c>
      <c r="G2220" s="2">
        <v>2.25</v>
      </c>
      <c r="H2220" s="2">
        <v>64.947299999999998</v>
      </c>
      <c r="I2220" s="2">
        <v>99.322999999999993</v>
      </c>
    </row>
    <row r="2221" spans="1:9" x14ac:dyDescent="0.35">
      <c r="A2221" s="2" t="s">
        <v>108</v>
      </c>
      <c r="B2221" s="2">
        <v>2582210000</v>
      </c>
      <c r="C2221" s="2" t="s">
        <v>15</v>
      </c>
      <c r="D2221" s="2" t="s">
        <v>109</v>
      </c>
      <c r="E2221" s="3">
        <v>44011</v>
      </c>
      <c r="F2221" s="3">
        <v>13103</v>
      </c>
      <c r="G2221" s="2">
        <v>0.01</v>
      </c>
      <c r="H2221" s="2">
        <v>19.621500000000001</v>
      </c>
      <c r="I2221" s="2">
        <v>99.8</v>
      </c>
    </row>
    <row r="2222" spans="1:9" x14ac:dyDescent="0.35">
      <c r="A2222" s="2" t="s">
        <v>317</v>
      </c>
      <c r="B2222" s="2">
        <v>221260000</v>
      </c>
      <c r="C2222" s="2" t="s">
        <v>53</v>
      </c>
      <c r="D2222" s="2" t="s">
        <v>54</v>
      </c>
      <c r="E2222" s="3">
        <v>44231</v>
      </c>
      <c r="F2222" s="3">
        <v>11358</v>
      </c>
      <c r="G2222" s="2">
        <v>0.2</v>
      </c>
      <c r="H2222" s="2">
        <v>57.495199999999997</v>
      </c>
      <c r="I2222" s="2">
        <v>100.297</v>
      </c>
    </row>
    <row r="2223" spans="1:9" x14ac:dyDescent="0.35">
      <c r="A2223" s="2" t="s">
        <v>1070</v>
      </c>
      <c r="B2223" s="2">
        <v>700000000</v>
      </c>
      <c r="C2223" s="2" t="s">
        <v>23</v>
      </c>
      <c r="D2223" s="2" t="s">
        <v>43</v>
      </c>
      <c r="E2223" s="3">
        <v>44454</v>
      </c>
      <c r="F2223" s="3">
        <v>11703</v>
      </c>
      <c r="G2223" s="2">
        <v>2.0499999999999998</v>
      </c>
      <c r="H2223" s="2">
        <v>57.911700000000003</v>
      </c>
      <c r="I2223" s="2">
        <v>99.881</v>
      </c>
    </row>
    <row r="2224" spans="1:9" x14ac:dyDescent="0.35">
      <c r="A2224" s="2" t="s">
        <v>1071</v>
      </c>
      <c r="B2224" s="2">
        <v>273070000</v>
      </c>
      <c r="C2224" s="2" t="s">
        <v>276</v>
      </c>
      <c r="D2224" s="2" t="s">
        <v>263</v>
      </c>
      <c r="E2224" s="3">
        <v>44530</v>
      </c>
      <c r="F2224" s="3">
        <v>46356</v>
      </c>
      <c r="G2224" s="2">
        <v>2.456</v>
      </c>
      <c r="H2224" s="2">
        <v>38.179200000000002</v>
      </c>
      <c r="I2224" s="2">
        <v>100</v>
      </c>
    </row>
    <row r="2225" spans="1:9" x14ac:dyDescent="0.35">
      <c r="A2225" s="2" t="s">
        <v>472</v>
      </c>
      <c r="B2225" s="2">
        <v>557850000</v>
      </c>
      <c r="C2225" s="2" t="s">
        <v>15</v>
      </c>
      <c r="D2225" s="2" t="s">
        <v>30</v>
      </c>
      <c r="E2225" s="3">
        <v>44650</v>
      </c>
      <c r="F2225" s="3">
        <v>47362</v>
      </c>
      <c r="G2225" s="2">
        <v>0.875</v>
      </c>
      <c r="H2225" s="2">
        <v>22.9556</v>
      </c>
      <c r="I2225" s="2">
        <v>99.614999999999995</v>
      </c>
    </row>
    <row r="2226" spans="1:9" x14ac:dyDescent="0.35">
      <c r="A2226" s="2" t="s">
        <v>613</v>
      </c>
      <c r="B2226" s="2">
        <v>119440000</v>
      </c>
      <c r="C2226" s="2" t="s">
        <v>193</v>
      </c>
      <c r="D2226" s="2" t="s">
        <v>194</v>
      </c>
      <c r="E2226" s="3">
        <v>44820</v>
      </c>
      <c r="F2226" s="3">
        <v>46646</v>
      </c>
      <c r="G2226" s="2">
        <v>4.6269999999999998</v>
      </c>
      <c r="H2226" s="2">
        <v>55.660699999999999</v>
      </c>
      <c r="I2226" s="2" t="s">
        <v>46</v>
      </c>
    </row>
    <row r="2227" spans="1:9" x14ac:dyDescent="0.35">
      <c r="A2227" s="2" t="s">
        <v>443</v>
      </c>
      <c r="B2227" s="2">
        <v>646035000</v>
      </c>
      <c r="C2227" s="2" t="s">
        <v>15</v>
      </c>
      <c r="D2227" s="2" t="s">
        <v>35</v>
      </c>
      <c r="E2227" s="3">
        <v>44862</v>
      </c>
      <c r="F2227" s="3">
        <v>47054</v>
      </c>
      <c r="G2227" s="2">
        <v>3.875</v>
      </c>
      <c r="H2227" s="2">
        <v>37.303899999999999</v>
      </c>
      <c r="I2227" s="2">
        <v>99.763000000000005</v>
      </c>
    </row>
    <row r="2228" spans="1:9" x14ac:dyDescent="0.35">
      <c r="A2228" s="2" t="s">
        <v>881</v>
      </c>
      <c r="B2228" s="2">
        <v>42668000</v>
      </c>
      <c r="C2228" s="2" t="s">
        <v>287</v>
      </c>
      <c r="D2228" s="2" t="s">
        <v>30</v>
      </c>
      <c r="E2228" s="3">
        <v>45994</v>
      </c>
      <c r="F2228" s="3">
        <v>47273</v>
      </c>
      <c r="G2228" s="2">
        <v>4.2729999999999997</v>
      </c>
      <c r="H2228" s="2" t="s">
        <v>51</v>
      </c>
      <c r="I2228" s="2">
        <v>100</v>
      </c>
    </row>
    <row r="2229" spans="1:9" x14ac:dyDescent="0.35">
      <c r="A2229" s="2" t="s">
        <v>31</v>
      </c>
      <c r="B2229" s="2">
        <v>705420000</v>
      </c>
      <c r="C2229" s="2" t="s">
        <v>15</v>
      </c>
      <c r="D2229" s="2" t="s">
        <v>32</v>
      </c>
      <c r="E2229" s="3">
        <v>45930</v>
      </c>
      <c r="F2229" s="3">
        <v>47391</v>
      </c>
      <c r="G2229" s="2">
        <v>2.75</v>
      </c>
      <c r="H2229" s="2">
        <v>64.358599999999996</v>
      </c>
      <c r="I2229" s="2">
        <v>99.492999999999995</v>
      </c>
    </row>
    <row r="2230" spans="1:9" x14ac:dyDescent="0.35">
      <c r="A2230" s="2" t="s">
        <v>532</v>
      </c>
      <c r="B2230" s="2">
        <v>151825000</v>
      </c>
      <c r="C2230" s="2" t="s">
        <v>53</v>
      </c>
      <c r="D2230" s="2" t="s">
        <v>54</v>
      </c>
      <c r="E2230" s="3">
        <v>45776</v>
      </c>
      <c r="F2230" s="3">
        <v>11808</v>
      </c>
      <c r="G2230" s="2">
        <v>1.375</v>
      </c>
      <c r="H2230" s="2">
        <v>89.595500000000001</v>
      </c>
      <c r="I2230" s="2">
        <v>100</v>
      </c>
    </row>
    <row r="2231" spans="1:9" x14ac:dyDescent="0.35">
      <c r="A2231" s="2" t="s">
        <v>1072</v>
      </c>
      <c r="B2231" s="2">
        <v>271233000</v>
      </c>
      <c r="C2231" s="2" t="s">
        <v>550</v>
      </c>
      <c r="D2231" s="2" t="s">
        <v>56</v>
      </c>
      <c r="E2231" s="3">
        <v>45741</v>
      </c>
      <c r="F2231" s="3">
        <v>46837</v>
      </c>
      <c r="G2231" s="2">
        <v>6.65</v>
      </c>
      <c r="H2231" s="2">
        <v>22.897300000000001</v>
      </c>
      <c r="I2231" s="2">
        <v>100</v>
      </c>
    </row>
    <row r="2232" spans="1:9" x14ac:dyDescent="0.35">
      <c r="A2232" s="2" t="s">
        <v>1073</v>
      </c>
      <c r="B2232" s="2">
        <v>175070000</v>
      </c>
      <c r="C2232" s="2" t="s">
        <v>820</v>
      </c>
      <c r="D2232" s="2" t="s">
        <v>133</v>
      </c>
      <c r="E2232" s="3">
        <v>45715</v>
      </c>
      <c r="F2232" s="3">
        <v>11016</v>
      </c>
      <c r="G2232" s="2">
        <v>6.5</v>
      </c>
      <c r="H2232" s="2" t="s">
        <v>51</v>
      </c>
      <c r="I2232" s="2">
        <v>100</v>
      </c>
    </row>
    <row r="2233" spans="1:9" x14ac:dyDescent="0.35">
      <c r="A2233" s="2" t="s">
        <v>1074</v>
      </c>
      <c r="B2233" s="2">
        <v>91486000</v>
      </c>
      <c r="C2233" s="2" t="s">
        <v>287</v>
      </c>
      <c r="D2233" s="2" t="s">
        <v>30</v>
      </c>
      <c r="E2233" s="3">
        <v>45615</v>
      </c>
      <c r="F2233" s="3">
        <v>47441</v>
      </c>
      <c r="G2233" s="2">
        <v>3.1589999999999998</v>
      </c>
      <c r="H2233" s="2" t="s">
        <v>51</v>
      </c>
      <c r="I2233" s="2">
        <v>100</v>
      </c>
    </row>
    <row r="2234" spans="1:9" x14ac:dyDescent="0.35">
      <c r="A2234" s="2" t="s">
        <v>301</v>
      </c>
      <c r="B2234" s="2">
        <v>823800000</v>
      </c>
      <c r="C2234" s="2" t="s">
        <v>15</v>
      </c>
      <c r="D2234" s="2" t="s">
        <v>35</v>
      </c>
      <c r="E2234" s="3">
        <v>45572</v>
      </c>
      <c r="F2234" s="3">
        <v>12699</v>
      </c>
      <c r="G2234" s="2">
        <v>3</v>
      </c>
      <c r="H2234" s="2">
        <v>61.281399999999998</v>
      </c>
      <c r="I2234" s="2">
        <v>99.042000000000002</v>
      </c>
    </row>
    <row r="2235" spans="1:9" x14ac:dyDescent="0.35">
      <c r="A2235" s="2" t="s">
        <v>479</v>
      </c>
      <c r="B2235" s="2">
        <v>222420000</v>
      </c>
      <c r="C2235" s="2" t="s">
        <v>20</v>
      </c>
      <c r="D2235" s="2" t="s">
        <v>21</v>
      </c>
      <c r="E2235" s="3">
        <v>45483</v>
      </c>
      <c r="F2235" s="3">
        <v>12610</v>
      </c>
      <c r="G2235" s="2">
        <v>3.75</v>
      </c>
      <c r="H2235" s="2">
        <v>62.730899999999998</v>
      </c>
      <c r="I2235" s="2">
        <v>100</v>
      </c>
    </row>
    <row r="2236" spans="1:9" x14ac:dyDescent="0.35">
      <c r="A2236" s="2" t="s">
        <v>986</v>
      </c>
      <c r="B2236" s="2">
        <v>32360650</v>
      </c>
      <c r="C2236" s="2" t="s">
        <v>287</v>
      </c>
      <c r="D2236" s="2" t="s">
        <v>30</v>
      </c>
      <c r="E2236" s="3">
        <v>45415</v>
      </c>
      <c r="F2236" s="3">
        <v>11081</v>
      </c>
      <c r="G2236" s="2">
        <v>3.1520000000000001</v>
      </c>
      <c r="H2236" s="2" t="s">
        <v>51</v>
      </c>
      <c r="I2236" s="2" t="s">
        <v>46</v>
      </c>
    </row>
    <row r="2237" spans="1:9" x14ac:dyDescent="0.35">
      <c r="A2237" s="2" t="s">
        <v>729</v>
      </c>
      <c r="B2237" s="2">
        <v>543600000</v>
      </c>
      <c r="C2237" s="2" t="s">
        <v>15</v>
      </c>
      <c r="D2237" s="2" t="s">
        <v>32</v>
      </c>
      <c r="E2237" s="3">
        <v>45427</v>
      </c>
      <c r="F2237" s="3">
        <v>11368</v>
      </c>
      <c r="G2237" s="2">
        <v>3.75</v>
      </c>
      <c r="H2237" s="2">
        <v>72.092799999999997</v>
      </c>
      <c r="I2237" s="2">
        <v>99.748999999999995</v>
      </c>
    </row>
    <row r="2238" spans="1:9" x14ac:dyDescent="0.35">
      <c r="A2238" s="2" t="s">
        <v>306</v>
      </c>
      <c r="B2238" s="2">
        <v>2026475000</v>
      </c>
      <c r="C2238" s="2" t="s">
        <v>276</v>
      </c>
      <c r="D2238" s="2" t="s">
        <v>263</v>
      </c>
      <c r="E2238" s="3">
        <v>45355</v>
      </c>
      <c r="F2238" s="3">
        <v>12117</v>
      </c>
      <c r="G2238" s="2">
        <v>4.0999999999999996</v>
      </c>
      <c r="H2238" s="2">
        <v>22.215</v>
      </c>
      <c r="I2238" s="2" t="s">
        <v>46</v>
      </c>
    </row>
    <row r="2239" spans="1:9" x14ac:dyDescent="0.35">
      <c r="A2239" s="2" t="s">
        <v>1075</v>
      </c>
      <c r="B2239" s="2">
        <v>49767900</v>
      </c>
      <c r="C2239" s="2" t="s">
        <v>431</v>
      </c>
      <c r="D2239" s="2" t="s">
        <v>39</v>
      </c>
      <c r="E2239" s="3">
        <v>45057</v>
      </c>
      <c r="F2239" s="3">
        <v>46153</v>
      </c>
      <c r="G2239" s="2">
        <v>4</v>
      </c>
      <c r="H2239" s="2">
        <v>40.269300000000001</v>
      </c>
      <c r="I2239" s="2">
        <v>100</v>
      </c>
    </row>
    <row r="2240" spans="1:9" x14ac:dyDescent="0.35">
      <c r="A2240" s="2" t="s">
        <v>315</v>
      </c>
      <c r="B2240" s="2">
        <v>219180000</v>
      </c>
      <c r="C2240" s="2" t="s">
        <v>276</v>
      </c>
      <c r="D2240" s="2" t="s">
        <v>263</v>
      </c>
      <c r="E2240" s="3">
        <v>45008</v>
      </c>
      <c r="F2240" s="3">
        <v>12044</v>
      </c>
      <c r="G2240" s="2">
        <v>4.99</v>
      </c>
      <c r="H2240" s="2">
        <v>80.046099999999996</v>
      </c>
      <c r="I2240" s="2">
        <v>99.938999999999993</v>
      </c>
    </row>
    <row r="2241" spans="1:9" x14ac:dyDescent="0.35">
      <c r="A2241" s="2" t="s">
        <v>1076</v>
      </c>
      <c r="B2241" s="2">
        <v>2282200000</v>
      </c>
      <c r="C2241" s="2" t="s">
        <v>287</v>
      </c>
      <c r="D2241" s="2" t="s">
        <v>30</v>
      </c>
      <c r="E2241" s="3">
        <v>44083</v>
      </c>
      <c r="F2241" s="3">
        <v>11210</v>
      </c>
      <c r="G2241" s="2">
        <v>0.125</v>
      </c>
      <c r="H2241" s="2">
        <v>-10.085699999999999</v>
      </c>
      <c r="I2241" s="2">
        <v>100.348</v>
      </c>
    </row>
    <row r="2242" spans="1:9" x14ac:dyDescent="0.35">
      <c r="A2242" s="2" t="s">
        <v>855</v>
      </c>
      <c r="B2242" s="2">
        <v>589800000</v>
      </c>
      <c r="C2242" s="2" t="s">
        <v>15</v>
      </c>
      <c r="D2242" s="2" t="s">
        <v>35</v>
      </c>
      <c r="E2242" s="3">
        <v>44082</v>
      </c>
      <c r="F2242" s="3">
        <v>11940</v>
      </c>
      <c r="G2242" s="2">
        <v>0.875</v>
      </c>
      <c r="H2242" s="2">
        <v>79.968199999999996</v>
      </c>
      <c r="I2242" s="2">
        <v>99.153000000000006</v>
      </c>
    </row>
    <row r="2243" spans="1:9" x14ac:dyDescent="0.35">
      <c r="A2243" s="2" t="s">
        <v>1061</v>
      </c>
      <c r="B2243" s="2">
        <v>603625000</v>
      </c>
      <c r="C2243" s="2" t="s">
        <v>15</v>
      </c>
      <c r="D2243" s="2" t="s">
        <v>43</v>
      </c>
      <c r="E2243" s="3">
        <v>43867</v>
      </c>
      <c r="F2243" s="3">
        <v>46789</v>
      </c>
      <c r="G2243" s="2">
        <v>0.375</v>
      </c>
      <c r="H2243" s="2">
        <v>47.189300000000003</v>
      </c>
      <c r="I2243" s="2">
        <v>99.748999999999995</v>
      </c>
    </row>
    <row r="2244" spans="1:9" x14ac:dyDescent="0.35">
      <c r="A2244" s="2" t="s">
        <v>1077</v>
      </c>
      <c r="B2244" s="2">
        <v>62600000</v>
      </c>
      <c r="C2244" s="2" t="s">
        <v>193</v>
      </c>
      <c r="D2244" s="2" t="s">
        <v>194</v>
      </c>
      <c r="E2244" s="3">
        <v>43738</v>
      </c>
      <c r="F2244" s="3">
        <v>46295</v>
      </c>
      <c r="G2244" s="2">
        <v>3</v>
      </c>
      <c r="H2244" s="2">
        <v>214.44149999999999</v>
      </c>
      <c r="I2244" s="2">
        <v>100</v>
      </c>
    </row>
    <row r="2245" spans="1:9" x14ac:dyDescent="0.35">
      <c r="A2245" s="2" t="s">
        <v>729</v>
      </c>
      <c r="B2245" s="2">
        <v>606900000</v>
      </c>
      <c r="C2245" s="2" t="s">
        <v>15</v>
      </c>
      <c r="D2245" s="2" t="s">
        <v>32</v>
      </c>
      <c r="E2245" s="3">
        <v>44237</v>
      </c>
      <c r="F2245" s="3">
        <v>46793</v>
      </c>
      <c r="G2245" s="2">
        <v>0.125</v>
      </c>
      <c r="H2245" s="2">
        <v>53.765799999999999</v>
      </c>
      <c r="I2245" s="2">
        <v>99.367999999999995</v>
      </c>
    </row>
    <row r="2246" spans="1:9" x14ac:dyDescent="0.35">
      <c r="A2246" s="2" t="s">
        <v>543</v>
      </c>
      <c r="B2246" s="2">
        <v>607300000</v>
      </c>
      <c r="C2246" s="2" t="s">
        <v>15</v>
      </c>
      <c r="D2246" s="2" t="s">
        <v>32</v>
      </c>
      <c r="E2246" s="3">
        <v>44250</v>
      </c>
      <c r="F2246" s="3">
        <v>46076</v>
      </c>
      <c r="G2246" s="2">
        <v>0.01</v>
      </c>
      <c r="H2246" s="2">
        <v>81.009399999999999</v>
      </c>
      <c r="I2246" s="2">
        <v>100.155</v>
      </c>
    </row>
    <row r="2247" spans="1:9" x14ac:dyDescent="0.35">
      <c r="A2247" s="2" t="s">
        <v>154</v>
      </c>
      <c r="B2247" s="2">
        <v>595400000</v>
      </c>
      <c r="C2247" s="2" t="s">
        <v>15</v>
      </c>
      <c r="D2247" s="2" t="s">
        <v>32</v>
      </c>
      <c r="E2247" s="3">
        <v>44265</v>
      </c>
      <c r="F2247" s="3">
        <v>47186</v>
      </c>
      <c r="G2247" s="2">
        <v>0.375</v>
      </c>
      <c r="H2247" s="2">
        <v>62.758800000000001</v>
      </c>
      <c r="I2247" s="2">
        <v>99.459000000000003</v>
      </c>
    </row>
    <row r="2248" spans="1:9" x14ac:dyDescent="0.35">
      <c r="A2248" s="2" t="s">
        <v>511</v>
      </c>
      <c r="B2248" s="2">
        <v>591350000</v>
      </c>
      <c r="C2248" s="2" t="s">
        <v>15</v>
      </c>
      <c r="D2248" s="2" t="s">
        <v>32</v>
      </c>
      <c r="E2248" s="3">
        <v>44279</v>
      </c>
      <c r="F2248" s="3">
        <v>46776</v>
      </c>
      <c r="G2248" s="2">
        <v>0.01</v>
      </c>
      <c r="H2248" s="2">
        <v>24.2896</v>
      </c>
      <c r="I2248" s="2">
        <v>101.809</v>
      </c>
    </row>
    <row r="2249" spans="1:9" x14ac:dyDescent="0.35">
      <c r="A2249" s="2" t="s">
        <v>1033</v>
      </c>
      <c r="B2249" s="2">
        <v>1007080000</v>
      </c>
      <c r="C2249" s="2" t="s">
        <v>15</v>
      </c>
      <c r="D2249" s="2" t="s">
        <v>64</v>
      </c>
      <c r="E2249" s="3">
        <v>44440</v>
      </c>
      <c r="F2249" s="3">
        <v>46997</v>
      </c>
      <c r="G2249" s="2">
        <v>0.25</v>
      </c>
      <c r="H2249" s="2">
        <v>51.367400000000004</v>
      </c>
      <c r="I2249" s="2">
        <v>99.744</v>
      </c>
    </row>
    <row r="2250" spans="1:9" x14ac:dyDescent="0.35">
      <c r="A2250" s="2" t="s">
        <v>722</v>
      </c>
      <c r="B2250" s="2">
        <v>590200000</v>
      </c>
      <c r="C2250" s="2" t="s">
        <v>15</v>
      </c>
      <c r="D2250" s="2" t="s">
        <v>37</v>
      </c>
      <c r="E2250" s="3">
        <v>44454</v>
      </c>
      <c r="F2250" s="3">
        <v>11581</v>
      </c>
      <c r="G2250" s="2">
        <v>0.875</v>
      </c>
      <c r="H2250" s="2">
        <v>79.117900000000006</v>
      </c>
      <c r="I2250" s="2">
        <v>99.751999999999995</v>
      </c>
    </row>
    <row r="2251" spans="1:9" x14ac:dyDescent="0.35">
      <c r="A2251" s="2" t="s">
        <v>322</v>
      </c>
      <c r="B2251" s="2">
        <v>500000000</v>
      </c>
      <c r="C2251" s="2" t="s">
        <v>23</v>
      </c>
      <c r="D2251" s="2" t="s">
        <v>169</v>
      </c>
      <c r="E2251" s="3">
        <v>44461</v>
      </c>
      <c r="F2251" s="3">
        <v>11588</v>
      </c>
      <c r="G2251" s="2">
        <v>2.08</v>
      </c>
      <c r="H2251" s="2">
        <v>84.050399999999996</v>
      </c>
      <c r="I2251" s="2">
        <v>100</v>
      </c>
    </row>
    <row r="2252" spans="1:9" x14ac:dyDescent="0.35">
      <c r="A2252" s="2" t="s">
        <v>84</v>
      </c>
      <c r="B2252" s="2">
        <v>350000000</v>
      </c>
      <c r="C2252" s="2" t="s">
        <v>23</v>
      </c>
      <c r="D2252" s="2" t="s">
        <v>43</v>
      </c>
      <c r="E2252" s="3">
        <v>44463</v>
      </c>
      <c r="F2252" s="3">
        <v>11597</v>
      </c>
      <c r="G2252" s="2">
        <v>2.15</v>
      </c>
      <c r="H2252" s="2">
        <v>76.624200000000002</v>
      </c>
      <c r="I2252" s="2">
        <v>99.784999999999997</v>
      </c>
    </row>
    <row r="2253" spans="1:9" x14ac:dyDescent="0.35">
      <c r="A2253" s="2" t="s">
        <v>798</v>
      </c>
      <c r="B2253" s="2">
        <v>84462500</v>
      </c>
      <c r="C2253" s="2" t="s">
        <v>193</v>
      </c>
      <c r="D2253" s="2" t="s">
        <v>194</v>
      </c>
      <c r="E2253" s="3">
        <v>44634</v>
      </c>
      <c r="F2253" s="3">
        <v>46826</v>
      </c>
      <c r="G2253" s="2">
        <v>4.17</v>
      </c>
      <c r="H2253" s="2">
        <v>52.398200000000003</v>
      </c>
      <c r="I2253" s="2">
        <v>100</v>
      </c>
    </row>
    <row r="2254" spans="1:9" x14ac:dyDescent="0.35">
      <c r="A2254" s="2" t="s">
        <v>536</v>
      </c>
      <c r="B2254" s="2">
        <v>783310000</v>
      </c>
      <c r="C2254" s="2" t="s">
        <v>20</v>
      </c>
      <c r="D2254" s="2" t="s">
        <v>21</v>
      </c>
      <c r="E2254" s="3">
        <v>44755</v>
      </c>
      <c r="F2254" s="3">
        <v>46581</v>
      </c>
      <c r="G2254" s="2">
        <v>2.94</v>
      </c>
      <c r="H2254" s="2">
        <v>17.955200000000001</v>
      </c>
      <c r="I2254" s="2">
        <v>100</v>
      </c>
    </row>
    <row r="2255" spans="1:9" x14ac:dyDescent="0.35">
      <c r="A2255" s="2" t="s">
        <v>1078</v>
      </c>
      <c r="B2255" s="2">
        <v>873000000</v>
      </c>
      <c r="C2255" s="2" t="s">
        <v>15</v>
      </c>
      <c r="D2255" s="2" t="s">
        <v>116</v>
      </c>
      <c r="E2255" s="3">
        <v>45904</v>
      </c>
      <c r="F2255" s="3">
        <v>11570</v>
      </c>
      <c r="G2255" s="2">
        <v>2.8239999999999998</v>
      </c>
      <c r="H2255" s="2">
        <v>47.171199999999999</v>
      </c>
      <c r="I2255" s="2">
        <v>100</v>
      </c>
    </row>
    <row r="2256" spans="1:9" x14ac:dyDescent="0.35">
      <c r="A2256" s="2" t="s">
        <v>301</v>
      </c>
      <c r="B2256" s="2">
        <v>567450000</v>
      </c>
      <c r="C2256" s="2" t="s">
        <v>15</v>
      </c>
      <c r="D2256" s="2" t="s">
        <v>35</v>
      </c>
      <c r="E2256" s="3">
        <v>45783</v>
      </c>
      <c r="F2256" s="3">
        <v>13641</v>
      </c>
      <c r="G2256" s="2">
        <v>3.5</v>
      </c>
      <c r="H2256" s="2">
        <v>71.551699999999997</v>
      </c>
      <c r="I2256" s="2">
        <v>99.653000000000006</v>
      </c>
    </row>
    <row r="2257" spans="1:9" x14ac:dyDescent="0.35">
      <c r="A2257" s="2" t="s">
        <v>1079</v>
      </c>
      <c r="B2257" s="2">
        <v>94146300</v>
      </c>
      <c r="C2257" s="2" t="s">
        <v>287</v>
      </c>
      <c r="D2257" s="2" t="s">
        <v>521</v>
      </c>
      <c r="E2257" s="3">
        <v>45812</v>
      </c>
      <c r="F2257" s="3">
        <v>46725</v>
      </c>
      <c r="G2257" s="2">
        <v>3.14</v>
      </c>
      <c r="H2257" s="2" t="s">
        <v>51</v>
      </c>
      <c r="I2257" s="2">
        <v>100</v>
      </c>
    </row>
    <row r="2258" spans="1:9" x14ac:dyDescent="0.35">
      <c r="A2258" s="2" t="s">
        <v>254</v>
      </c>
      <c r="B2258" s="2">
        <v>244740000</v>
      </c>
      <c r="C2258" s="2" t="s">
        <v>53</v>
      </c>
      <c r="D2258" s="2" t="s">
        <v>116</v>
      </c>
      <c r="E2258" s="3">
        <v>45758</v>
      </c>
      <c r="F2258" s="3">
        <v>12155</v>
      </c>
      <c r="G2258" s="2">
        <v>1.655</v>
      </c>
      <c r="H2258" s="2">
        <v>96.5214</v>
      </c>
      <c r="I2258" s="2">
        <v>100</v>
      </c>
    </row>
    <row r="2259" spans="1:9" x14ac:dyDescent="0.35">
      <c r="A2259" s="2" t="s">
        <v>38</v>
      </c>
      <c r="B2259" s="2">
        <v>220473400</v>
      </c>
      <c r="C2259" s="2" t="s">
        <v>684</v>
      </c>
      <c r="D2259" s="2" t="s">
        <v>39</v>
      </c>
      <c r="E2259" s="3">
        <v>45624</v>
      </c>
      <c r="F2259" s="3">
        <v>47450</v>
      </c>
      <c r="G2259" s="2">
        <v>1.0649999999999999</v>
      </c>
      <c r="H2259" s="2">
        <v>23.9</v>
      </c>
      <c r="I2259" s="2">
        <v>100</v>
      </c>
    </row>
    <row r="2260" spans="1:9" x14ac:dyDescent="0.35">
      <c r="A2260" s="2" t="s">
        <v>479</v>
      </c>
      <c r="B2260" s="2">
        <v>151360000</v>
      </c>
      <c r="C2260" s="2" t="s">
        <v>20</v>
      </c>
      <c r="D2260" s="2" t="s">
        <v>21</v>
      </c>
      <c r="E2260" s="3">
        <v>45595</v>
      </c>
      <c r="F2260" s="3">
        <v>12904</v>
      </c>
      <c r="G2260" s="2">
        <v>3.3</v>
      </c>
      <c r="H2260" s="2">
        <v>67.985200000000006</v>
      </c>
      <c r="I2260" s="2">
        <v>100</v>
      </c>
    </row>
    <row r="2261" spans="1:9" x14ac:dyDescent="0.35">
      <c r="A2261" s="2" t="s">
        <v>145</v>
      </c>
      <c r="B2261" s="2">
        <v>245752500</v>
      </c>
      <c r="C2261" s="2" t="s">
        <v>93</v>
      </c>
      <c r="D2261" s="2" t="s">
        <v>146</v>
      </c>
      <c r="E2261" s="3">
        <v>45538</v>
      </c>
      <c r="F2261" s="3">
        <v>46633</v>
      </c>
      <c r="G2261" s="2">
        <v>3.1</v>
      </c>
      <c r="H2261" s="2">
        <v>97.314400000000006</v>
      </c>
      <c r="I2261" s="2">
        <v>100</v>
      </c>
    </row>
    <row r="2262" spans="1:9" x14ac:dyDescent="0.35">
      <c r="A2262" s="2" t="s">
        <v>551</v>
      </c>
      <c r="B2262" s="2">
        <v>789060000</v>
      </c>
      <c r="C2262" s="2" t="s">
        <v>63</v>
      </c>
      <c r="D2262" s="2" t="s">
        <v>169</v>
      </c>
      <c r="E2262" s="3">
        <v>45539</v>
      </c>
      <c r="F2262" s="3">
        <v>19971</v>
      </c>
      <c r="G2262" s="2">
        <v>5.5620000000000003</v>
      </c>
      <c r="H2262" s="2">
        <v>56.784300000000002</v>
      </c>
      <c r="I2262" s="2">
        <v>100</v>
      </c>
    </row>
    <row r="2263" spans="1:9" x14ac:dyDescent="0.35">
      <c r="A2263" s="2" t="s">
        <v>1080</v>
      </c>
      <c r="B2263" s="2">
        <v>212850000</v>
      </c>
      <c r="C2263" s="2" t="s">
        <v>93</v>
      </c>
      <c r="D2263" s="2" t="s">
        <v>94</v>
      </c>
      <c r="E2263" s="3">
        <v>45555</v>
      </c>
      <c r="F2263" s="3">
        <v>47381</v>
      </c>
      <c r="G2263" s="2">
        <v>2.23</v>
      </c>
      <c r="H2263" s="2">
        <v>48.030999999999999</v>
      </c>
      <c r="I2263" s="2">
        <v>100</v>
      </c>
    </row>
    <row r="2264" spans="1:9" x14ac:dyDescent="0.35">
      <c r="A2264" s="2" t="s">
        <v>1081</v>
      </c>
      <c r="B2264" s="2">
        <v>122662500</v>
      </c>
      <c r="C2264" s="2" t="s">
        <v>287</v>
      </c>
      <c r="D2264" s="2" t="s">
        <v>30</v>
      </c>
      <c r="E2264" s="3">
        <v>45560</v>
      </c>
      <c r="F2264" s="3">
        <v>47386</v>
      </c>
      <c r="G2264" s="2">
        <v>2.7010000000000001</v>
      </c>
      <c r="H2264" s="2" t="s">
        <v>51</v>
      </c>
      <c r="I2264" s="2" t="s">
        <v>46</v>
      </c>
    </row>
    <row r="2265" spans="1:9" x14ac:dyDescent="0.35">
      <c r="A2265" s="2" t="s">
        <v>799</v>
      </c>
      <c r="B2265" s="2">
        <v>810900000</v>
      </c>
      <c r="C2265" s="2" t="s">
        <v>15</v>
      </c>
      <c r="D2265" s="2" t="s">
        <v>116</v>
      </c>
      <c r="E2265" s="3">
        <v>45320</v>
      </c>
      <c r="F2265" s="3">
        <v>12448</v>
      </c>
      <c r="G2265" s="2">
        <v>3.125</v>
      </c>
      <c r="H2265" s="2">
        <v>48.687399999999997</v>
      </c>
      <c r="I2265" s="2">
        <v>99.78</v>
      </c>
    </row>
    <row r="2266" spans="1:9" x14ac:dyDescent="0.35">
      <c r="A2266" s="2" t="s">
        <v>889</v>
      </c>
      <c r="B2266" s="2">
        <v>738200000</v>
      </c>
      <c r="C2266" s="2" t="s">
        <v>276</v>
      </c>
      <c r="D2266" s="2" t="s">
        <v>263</v>
      </c>
      <c r="E2266" s="3">
        <v>45169</v>
      </c>
      <c r="F2266" s="3">
        <v>11294</v>
      </c>
      <c r="G2266" s="2">
        <v>4.4000000000000004</v>
      </c>
      <c r="H2266" s="2">
        <v>17.958100000000002</v>
      </c>
      <c r="I2266" s="2">
        <v>99.914000000000001</v>
      </c>
    </row>
    <row r="2267" spans="1:9" x14ac:dyDescent="0.35">
      <c r="A2267" s="2" t="s">
        <v>664</v>
      </c>
      <c r="B2267" s="2">
        <v>398670000</v>
      </c>
      <c r="C2267" s="2" t="s">
        <v>23</v>
      </c>
      <c r="D2267" s="2" t="s">
        <v>43</v>
      </c>
      <c r="E2267" s="3">
        <v>44939</v>
      </c>
      <c r="F2267" s="3">
        <v>11841</v>
      </c>
      <c r="G2267" s="2">
        <v>4.1500000000000004</v>
      </c>
      <c r="H2267" s="2">
        <v>77.763900000000007</v>
      </c>
      <c r="I2267" s="2" t="s">
        <v>46</v>
      </c>
    </row>
    <row r="2268" spans="1:9" x14ac:dyDescent="0.35">
      <c r="A2268" s="2" t="s">
        <v>443</v>
      </c>
      <c r="B2268" s="2">
        <v>841200000</v>
      </c>
      <c r="C2268" s="2" t="s">
        <v>15</v>
      </c>
      <c r="D2268" s="2" t="s">
        <v>35</v>
      </c>
      <c r="E2268" s="3">
        <v>43619</v>
      </c>
      <c r="F2268" s="3">
        <v>14399</v>
      </c>
      <c r="G2268" s="2">
        <v>1.5</v>
      </c>
      <c r="H2268" s="2">
        <v>24.666699999999999</v>
      </c>
      <c r="I2268" s="2">
        <v>98.688000000000002</v>
      </c>
    </row>
    <row r="2269" spans="1:9" x14ac:dyDescent="0.35">
      <c r="A2269" s="2" t="s">
        <v>1082</v>
      </c>
      <c r="B2269" s="2">
        <v>1070400000</v>
      </c>
      <c r="C2269" s="2" t="s">
        <v>15</v>
      </c>
      <c r="D2269" s="2" t="s">
        <v>116</v>
      </c>
      <c r="E2269" s="3">
        <v>42824</v>
      </c>
      <c r="F2269" s="3">
        <v>12508</v>
      </c>
      <c r="G2269" s="2">
        <v>1.875</v>
      </c>
      <c r="H2269" s="2">
        <v>79.332700000000003</v>
      </c>
      <c r="I2269" s="2">
        <v>99.596999999999994</v>
      </c>
    </row>
    <row r="2270" spans="1:9" x14ac:dyDescent="0.35">
      <c r="A2270" s="2" t="s">
        <v>289</v>
      </c>
      <c r="B2270" s="2">
        <v>500000000</v>
      </c>
      <c r="C2270" s="2" t="s">
        <v>23</v>
      </c>
      <c r="D2270" s="2" t="s">
        <v>109</v>
      </c>
      <c r="E2270" s="3">
        <v>42957</v>
      </c>
      <c r="F2270" s="3">
        <v>46609</v>
      </c>
      <c r="G2270" s="2">
        <v>2.375</v>
      </c>
      <c r="H2270" s="2">
        <v>2.2103000000000002</v>
      </c>
      <c r="I2270" s="2">
        <v>99.171999999999997</v>
      </c>
    </row>
    <row r="2271" spans="1:9" x14ac:dyDescent="0.35">
      <c r="A2271" s="2" t="s">
        <v>404</v>
      </c>
      <c r="B2271" s="2">
        <v>966960000</v>
      </c>
      <c r="C2271" s="2" t="s">
        <v>15</v>
      </c>
      <c r="D2271" s="2" t="s">
        <v>109</v>
      </c>
      <c r="E2271" s="3">
        <v>43424</v>
      </c>
      <c r="F2271" s="3">
        <v>46713</v>
      </c>
      <c r="G2271" s="2">
        <v>0.625</v>
      </c>
      <c r="H2271" s="2">
        <v>11.932399999999999</v>
      </c>
      <c r="I2271" s="2" t="s">
        <v>46</v>
      </c>
    </row>
    <row r="2272" spans="1:9" x14ac:dyDescent="0.35">
      <c r="A2272" s="2" t="s">
        <v>108</v>
      </c>
      <c r="B2272" s="2">
        <v>965125000</v>
      </c>
      <c r="C2272" s="2" t="s">
        <v>49</v>
      </c>
      <c r="D2272" s="2" t="s">
        <v>109</v>
      </c>
      <c r="E2272" s="3">
        <v>44211</v>
      </c>
      <c r="F2272" s="3">
        <v>46583</v>
      </c>
      <c r="G2272" s="2">
        <v>0.75</v>
      </c>
      <c r="H2272" s="2">
        <v>23.4878</v>
      </c>
      <c r="I2272" s="2">
        <v>99.841999999999999</v>
      </c>
    </row>
    <row r="2273" spans="1:9" x14ac:dyDescent="0.35">
      <c r="A2273" s="2" t="s">
        <v>1083</v>
      </c>
      <c r="B2273" s="2">
        <v>800000000</v>
      </c>
      <c r="C2273" s="2" t="s">
        <v>23</v>
      </c>
      <c r="D2273" s="2" t="s">
        <v>32</v>
      </c>
      <c r="E2273" s="3">
        <v>44274</v>
      </c>
      <c r="F2273" s="3">
        <v>46100</v>
      </c>
      <c r="G2273" s="2">
        <v>1.6859999999999999</v>
      </c>
      <c r="H2273" s="2">
        <v>36.870800000000003</v>
      </c>
      <c r="I2273" s="2">
        <v>100</v>
      </c>
    </row>
    <row r="2274" spans="1:9" x14ac:dyDescent="0.35">
      <c r="A2274" s="2" t="s">
        <v>734</v>
      </c>
      <c r="B2274" s="2">
        <v>1133400000</v>
      </c>
      <c r="C2274" s="2" t="s">
        <v>15</v>
      </c>
      <c r="D2274" s="2" t="s">
        <v>32</v>
      </c>
      <c r="E2274" s="3">
        <v>44614</v>
      </c>
      <c r="F2274" s="3">
        <v>47443</v>
      </c>
      <c r="G2274" s="2">
        <v>0.75</v>
      </c>
      <c r="H2274" s="2">
        <v>27.7562</v>
      </c>
      <c r="I2274" s="2">
        <v>99.813000000000002</v>
      </c>
    </row>
    <row r="2275" spans="1:9" x14ac:dyDescent="0.35">
      <c r="A2275" s="2" t="s">
        <v>422</v>
      </c>
      <c r="B2275" s="2">
        <v>100000000</v>
      </c>
      <c r="C2275" s="2" t="s">
        <v>23</v>
      </c>
      <c r="D2275" s="2" t="s">
        <v>94</v>
      </c>
      <c r="E2275" s="3">
        <v>44635</v>
      </c>
      <c r="F2275" s="3">
        <v>46461</v>
      </c>
      <c r="G2275" s="2">
        <v>3.214</v>
      </c>
      <c r="H2275" s="2">
        <v>124.7726</v>
      </c>
      <c r="I2275" s="2">
        <v>100</v>
      </c>
    </row>
    <row r="2276" spans="1:9" x14ac:dyDescent="0.35">
      <c r="A2276" s="2" t="s">
        <v>511</v>
      </c>
      <c r="B2276" s="2">
        <v>1015800000</v>
      </c>
      <c r="C2276" s="2" t="s">
        <v>15</v>
      </c>
      <c r="D2276" s="2" t="s">
        <v>32</v>
      </c>
      <c r="E2276" s="3">
        <v>44770</v>
      </c>
      <c r="F2276" s="3">
        <v>46811</v>
      </c>
      <c r="G2276" s="2">
        <v>1.75</v>
      </c>
      <c r="H2276" s="2">
        <v>16.853200000000001</v>
      </c>
      <c r="I2276" s="2">
        <v>99.688000000000002</v>
      </c>
    </row>
    <row r="2277" spans="1:9" x14ac:dyDescent="0.35">
      <c r="A2277" s="2" t="s">
        <v>806</v>
      </c>
      <c r="B2277" s="2">
        <v>548515000</v>
      </c>
      <c r="C2277" s="2" t="s">
        <v>15</v>
      </c>
      <c r="D2277" s="2" t="s">
        <v>61</v>
      </c>
      <c r="E2277" s="3">
        <v>44811</v>
      </c>
      <c r="F2277" s="3">
        <v>11024</v>
      </c>
      <c r="G2277" s="2">
        <v>3.625</v>
      </c>
      <c r="H2277" s="2">
        <v>76.325900000000004</v>
      </c>
      <c r="I2277" s="2">
        <v>99.289000000000001</v>
      </c>
    </row>
    <row r="2278" spans="1:9" x14ac:dyDescent="0.35">
      <c r="A2278" s="2" t="s">
        <v>882</v>
      </c>
      <c r="B2278" s="2">
        <v>1000000000</v>
      </c>
      <c r="C2278" s="2" t="s">
        <v>23</v>
      </c>
      <c r="D2278" s="2" t="s">
        <v>43</v>
      </c>
      <c r="E2278" s="3">
        <v>46044</v>
      </c>
      <c r="F2278" s="3">
        <v>47140</v>
      </c>
      <c r="G2278" s="2">
        <v>4.25</v>
      </c>
      <c r="H2278" s="2">
        <v>60.151600000000002</v>
      </c>
      <c r="I2278" s="2">
        <v>99.813000000000002</v>
      </c>
    </row>
    <row r="2279" spans="1:9" x14ac:dyDescent="0.35">
      <c r="A2279" s="2" t="s">
        <v>404</v>
      </c>
      <c r="B2279" s="2">
        <v>20000000</v>
      </c>
      <c r="C2279" s="2" t="s">
        <v>23</v>
      </c>
      <c r="D2279" s="2" t="s">
        <v>109</v>
      </c>
      <c r="E2279" s="3">
        <v>41971</v>
      </c>
      <c r="F2279" s="3">
        <v>12751</v>
      </c>
      <c r="G2279" s="2">
        <v>0</v>
      </c>
      <c r="H2279" s="2" t="s">
        <v>51</v>
      </c>
      <c r="I2279" s="2">
        <v>100</v>
      </c>
    </row>
    <row r="2280" spans="1:9" x14ac:dyDescent="0.35">
      <c r="A2280" s="2" t="s">
        <v>1084</v>
      </c>
      <c r="B2280" s="2">
        <v>69675000</v>
      </c>
      <c r="C2280" s="2" t="s">
        <v>93</v>
      </c>
      <c r="D2280" s="2" t="s">
        <v>94</v>
      </c>
      <c r="E2280" s="3">
        <v>45882</v>
      </c>
      <c r="F2280" s="3">
        <v>13009</v>
      </c>
      <c r="G2280" s="2">
        <v>2.12</v>
      </c>
      <c r="H2280" s="2">
        <v>79.2744</v>
      </c>
      <c r="I2280" s="2">
        <v>100</v>
      </c>
    </row>
    <row r="2281" spans="1:9" x14ac:dyDescent="0.35">
      <c r="A2281" s="2" t="s">
        <v>921</v>
      </c>
      <c r="B2281" s="2">
        <v>1000000000</v>
      </c>
      <c r="C2281" s="2" t="s">
        <v>23</v>
      </c>
      <c r="D2281" s="2" t="s">
        <v>94</v>
      </c>
      <c r="E2281" s="3">
        <v>45911</v>
      </c>
      <c r="F2281" s="3">
        <v>47007</v>
      </c>
      <c r="G2281" s="2">
        <v>4.2071292290000004</v>
      </c>
      <c r="H2281" s="2" t="s">
        <v>51</v>
      </c>
      <c r="I2281" s="2">
        <v>100</v>
      </c>
    </row>
    <row r="2282" spans="1:9" x14ac:dyDescent="0.35">
      <c r="A2282" s="2" t="s">
        <v>1052</v>
      </c>
      <c r="B2282" s="2">
        <v>41779920</v>
      </c>
      <c r="C2282" s="2" t="s">
        <v>287</v>
      </c>
      <c r="D2282" s="2" t="s">
        <v>30</v>
      </c>
      <c r="E2282" s="3">
        <v>45912</v>
      </c>
      <c r="F2282" s="3">
        <v>47008</v>
      </c>
      <c r="G2282" s="2">
        <v>3.91</v>
      </c>
      <c r="H2282" s="2" t="s">
        <v>51</v>
      </c>
      <c r="I2282" s="2" t="s">
        <v>46</v>
      </c>
    </row>
    <row r="2283" spans="1:9" x14ac:dyDescent="0.35">
      <c r="A2283" s="2" t="s">
        <v>1085</v>
      </c>
      <c r="B2283" s="2">
        <v>107061500</v>
      </c>
      <c r="C2283" s="2" t="s">
        <v>573</v>
      </c>
      <c r="D2283" s="2" t="s">
        <v>574</v>
      </c>
      <c r="E2283" s="3">
        <v>45855</v>
      </c>
      <c r="F2283" s="3">
        <v>47316</v>
      </c>
      <c r="G2283" s="2">
        <v>4.8</v>
      </c>
      <c r="H2283" s="2">
        <v>145.4</v>
      </c>
      <c r="I2283" s="2" t="s">
        <v>46</v>
      </c>
    </row>
    <row r="2284" spans="1:9" x14ac:dyDescent="0.35">
      <c r="A2284" s="2" t="s">
        <v>850</v>
      </c>
      <c r="B2284" s="2">
        <v>815250000</v>
      </c>
      <c r="C2284" s="2" t="s">
        <v>15</v>
      </c>
      <c r="D2284" s="2" t="s">
        <v>109</v>
      </c>
      <c r="E2284" s="3">
        <v>45735</v>
      </c>
      <c r="F2284" s="3">
        <v>11767</v>
      </c>
      <c r="G2284" s="2">
        <v>2.875</v>
      </c>
      <c r="H2284" s="2">
        <v>29.3035</v>
      </c>
      <c r="I2284" s="2">
        <v>99.426000000000002</v>
      </c>
    </row>
    <row r="2285" spans="1:9" x14ac:dyDescent="0.35">
      <c r="A2285" s="2" t="s">
        <v>100</v>
      </c>
      <c r="B2285" s="2">
        <v>322710000</v>
      </c>
      <c r="C2285" s="2" t="s">
        <v>15</v>
      </c>
      <c r="D2285" s="2" t="s">
        <v>18</v>
      </c>
      <c r="E2285" s="3">
        <v>45742</v>
      </c>
      <c r="F2285" s="3">
        <v>13235</v>
      </c>
      <c r="G2285" s="2">
        <v>4</v>
      </c>
      <c r="H2285" s="2">
        <v>102.521</v>
      </c>
      <c r="I2285" s="2">
        <v>99.394000000000005</v>
      </c>
    </row>
    <row r="2286" spans="1:9" x14ac:dyDescent="0.35">
      <c r="A2286" s="2" t="s">
        <v>389</v>
      </c>
      <c r="B2286" s="2">
        <v>551000000</v>
      </c>
      <c r="C2286" s="2" t="s">
        <v>15</v>
      </c>
      <c r="D2286" s="2" t="s">
        <v>35</v>
      </c>
      <c r="E2286" s="3">
        <v>45756</v>
      </c>
      <c r="F2286" s="3">
        <v>12153</v>
      </c>
      <c r="G2286" s="2">
        <v>3.25</v>
      </c>
      <c r="H2286" s="2">
        <v>64.000600000000006</v>
      </c>
      <c r="I2286" s="2">
        <v>99.66</v>
      </c>
    </row>
    <row r="2287" spans="1:9" x14ac:dyDescent="0.35">
      <c r="A2287" s="2" t="s">
        <v>834</v>
      </c>
      <c r="B2287" s="2">
        <v>41865750</v>
      </c>
      <c r="C2287" s="2" t="s">
        <v>287</v>
      </c>
      <c r="D2287" s="2" t="s">
        <v>30</v>
      </c>
      <c r="E2287" s="3">
        <v>45707</v>
      </c>
      <c r="F2287" s="3">
        <v>46892</v>
      </c>
      <c r="G2287" s="2">
        <v>5.4089999999999998</v>
      </c>
      <c r="H2287" s="2" t="s">
        <v>51</v>
      </c>
      <c r="I2287" s="2">
        <v>100</v>
      </c>
    </row>
    <row r="2288" spans="1:9" x14ac:dyDescent="0.35">
      <c r="A2288" s="2" t="s">
        <v>681</v>
      </c>
      <c r="B2288" s="2">
        <v>90908000</v>
      </c>
      <c r="C2288" s="2" t="s">
        <v>287</v>
      </c>
      <c r="D2288" s="2" t="s">
        <v>30</v>
      </c>
      <c r="E2288" s="3">
        <v>45685</v>
      </c>
      <c r="F2288" s="3">
        <v>46871</v>
      </c>
      <c r="G2288" s="2">
        <v>6.2450000000000001</v>
      </c>
      <c r="H2288" s="2" t="s">
        <v>51</v>
      </c>
      <c r="I2288" s="2">
        <v>100</v>
      </c>
    </row>
    <row r="2289" spans="1:9" x14ac:dyDescent="0.35">
      <c r="A2289" s="2" t="s">
        <v>1086</v>
      </c>
      <c r="B2289" s="2">
        <v>68563500</v>
      </c>
      <c r="C2289" s="2" t="s">
        <v>287</v>
      </c>
      <c r="D2289" s="2" t="s">
        <v>30</v>
      </c>
      <c r="E2289" s="3">
        <v>45643</v>
      </c>
      <c r="F2289" s="3">
        <v>46738</v>
      </c>
      <c r="G2289" s="2">
        <v>5.524</v>
      </c>
      <c r="H2289" s="2" t="s">
        <v>51</v>
      </c>
      <c r="I2289" s="2">
        <v>100</v>
      </c>
    </row>
    <row r="2290" spans="1:9" x14ac:dyDescent="0.35">
      <c r="A2290" s="2" t="s">
        <v>90</v>
      </c>
      <c r="B2290" s="2">
        <v>650000000</v>
      </c>
      <c r="C2290" s="2" t="s">
        <v>23</v>
      </c>
      <c r="D2290" s="2" t="s">
        <v>91</v>
      </c>
      <c r="E2290" s="3">
        <v>45568</v>
      </c>
      <c r="F2290" s="3">
        <v>11714</v>
      </c>
      <c r="G2290" s="2">
        <v>7.95</v>
      </c>
      <c r="H2290" s="2">
        <v>321.75529999999998</v>
      </c>
      <c r="I2290" s="2">
        <v>99.745000000000005</v>
      </c>
    </row>
    <row r="2291" spans="1:9" x14ac:dyDescent="0.35">
      <c r="A2291" s="2" t="s">
        <v>1087</v>
      </c>
      <c r="B2291" s="2">
        <v>58265400</v>
      </c>
      <c r="C2291" s="2" t="s">
        <v>287</v>
      </c>
      <c r="D2291" s="2" t="s">
        <v>30</v>
      </c>
      <c r="E2291" s="3">
        <v>45541</v>
      </c>
      <c r="F2291" s="3">
        <v>46818</v>
      </c>
      <c r="G2291" s="2">
        <v>5.82</v>
      </c>
      <c r="H2291" s="2" t="s">
        <v>51</v>
      </c>
      <c r="I2291" s="2">
        <v>100</v>
      </c>
    </row>
    <row r="2292" spans="1:9" x14ac:dyDescent="0.35">
      <c r="A2292" s="2" t="s">
        <v>581</v>
      </c>
      <c r="B2292" s="2">
        <v>531250000</v>
      </c>
      <c r="C2292" s="2" t="s">
        <v>15</v>
      </c>
      <c r="D2292" s="2" t="s">
        <v>32</v>
      </c>
      <c r="E2292" s="3">
        <v>45398</v>
      </c>
      <c r="F2292" s="3">
        <v>12374</v>
      </c>
      <c r="G2292" s="2">
        <v>3</v>
      </c>
      <c r="H2292" s="2">
        <v>29.5855</v>
      </c>
      <c r="I2292" s="2">
        <v>99.813999999999993</v>
      </c>
    </row>
    <row r="2293" spans="1:9" x14ac:dyDescent="0.35">
      <c r="A2293" s="2" t="s">
        <v>922</v>
      </c>
      <c r="B2293" s="2">
        <v>5327068500</v>
      </c>
      <c r="C2293" s="2" t="s">
        <v>684</v>
      </c>
      <c r="D2293" s="2" t="s">
        <v>169</v>
      </c>
      <c r="E2293" s="3">
        <v>45337</v>
      </c>
      <c r="F2293" s="3">
        <v>12408</v>
      </c>
      <c r="G2293" s="2">
        <v>0.7</v>
      </c>
      <c r="H2293" s="2">
        <v>0.6</v>
      </c>
      <c r="I2293" s="2">
        <v>99.62</v>
      </c>
    </row>
    <row r="2294" spans="1:9" x14ac:dyDescent="0.35">
      <c r="A2294" s="2" t="s">
        <v>650</v>
      </c>
      <c r="B2294" s="2">
        <v>547566750</v>
      </c>
      <c r="C2294" s="2" t="s">
        <v>287</v>
      </c>
      <c r="D2294" s="2" t="s">
        <v>186</v>
      </c>
      <c r="E2294" s="3">
        <v>45309</v>
      </c>
      <c r="F2294" s="3">
        <v>47136</v>
      </c>
      <c r="G2294" s="2">
        <v>2.4390000000000001</v>
      </c>
      <c r="H2294" s="2" t="s">
        <v>51</v>
      </c>
      <c r="I2294" s="2">
        <v>100</v>
      </c>
    </row>
    <row r="2295" spans="1:9" x14ac:dyDescent="0.35">
      <c r="A2295" s="2" t="s">
        <v>696</v>
      </c>
      <c r="B2295" s="2">
        <v>201400000</v>
      </c>
      <c r="C2295" s="2" t="s">
        <v>23</v>
      </c>
      <c r="D2295" s="2" t="s">
        <v>116</v>
      </c>
      <c r="E2295" s="3">
        <v>45259</v>
      </c>
      <c r="F2295" s="3">
        <v>46353</v>
      </c>
      <c r="G2295" s="2">
        <v>4.28</v>
      </c>
      <c r="H2295" s="2">
        <v>100.27460000000001</v>
      </c>
      <c r="I2295" s="2">
        <v>100</v>
      </c>
    </row>
    <row r="2296" spans="1:9" x14ac:dyDescent="0.35">
      <c r="A2296" s="2" t="s">
        <v>1088</v>
      </c>
      <c r="B2296" s="2">
        <v>78030000</v>
      </c>
      <c r="C2296" s="2" t="s">
        <v>820</v>
      </c>
      <c r="D2296" s="2" t="s">
        <v>133</v>
      </c>
      <c r="E2296" s="3">
        <v>45195</v>
      </c>
      <c r="F2296" s="3">
        <v>46472</v>
      </c>
      <c r="G2296" s="2">
        <v>8.77</v>
      </c>
      <c r="H2296" s="2" t="s">
        <v>51</v>
      </c>
      <c r="I2296" s="2">
        <v>100</v>
      </c>
    </row>
    <row r="2297" spans="1:9" x14ac:dyDescent="0.35">
      <c r="A2297" s="2" t="s">
        <v>1089</v>
      </c>
      <c r="B2297" s="2">
        <v>136687500</v>
      </c>
      <c r="C2297" s="2" t="s">
        <v>53</v>
      </c>
      <c r="D2297" s="2" t="s">
        <v>54</v>
      </c>
      <c r="E2297" s="3">
        <v>45198</v>
      </c>
      <c r="F2297" s="3">
        <v>11595</v>
      </c>
      <c r="G2297" s="2">
        <v>2.375</v>
      </c>
      <c r="H2297" s="2">
        <v>101.1703</v>
      </c>
      <c r="I2297" s="2">
        <v>100.452</v>
      </c>
    </row>
    <row r="2298" spans="1:9" x14ac:dyDescent="0.35">
      <c r="A2298" s="2" t="s">
        <v>514</v>
      </c>
      <c r="B2298" s="2">
        <v>821925000</v>
      </c>
      <c r="C2298" s="2" t="s">
        <v>15</v>
      </c>
      <c r="D2298" s="2" t="s">
        <v>116</v>
      </c>
      <c r="E2298" s="3">
        <v>45104</v>
      </c>
      <c r="F2298" s="3">
        <v>12232</v>
      </c>
      <c r="G2298" s="2">
        <v>3.375</v>
      </c>
      <c r="H2298" s="2">
        <v>50.101599999999998</v>
      </c>
      <c r="I2298" s="2">
        <v>99.875</v>
      </c>
    </row>
    <row r="2299" spans="1:9" x14ac:dyDescent="0.35">
      <c r="A2299" s="2" t="s">
        <v>1090</v>
      </c>
      <c r="B2299" s="2">
        <v>425000000</v>
      </c>
      <c r="C2299" s="2" t="s">
        <v>23</v>
      </c>
      <c r="D2299" s="2" t="s">
        <v>43</v>
      </c>
      <c r="E2299" s="3">
        <v>45043</v>
      </c>
      <c r="F2299" s="3">
        <v>14777</v>
      </c>
      <c r="G2299" s="2">
        <v>4.6970000000000001</v>
      </c>
      <c r="H2299" s="2">
        <v>53.814</v>
      </c>
      <c r="I2299" s="2">
        <v>99.991010000000003</v>
      </c>
    </row>
    <row r="2300" spans="1:9" x14ac:dyDescent="0.35">
      <c r="A2300" s="2" t="s">
        <v>888</v>
      </c>
      <c r="B2300" s="2">
        <v>735300000</v>
      </c>
      <c r="C2300" s="2" t="s">
        <v>276</v>
      </c>
      <c r="D2300" s="2" t="s">
        <v>263</v>
      </c>
      <c r="E2300" s="3">
        <v>44986</v>
      </c>
      <c r="F2300" s="3">
        <v>47423</v>
      </c>
      <c r="G2300" s="2">
        <v>4.1500000000000004</v>
      </c>
      <c r="H2300" s="2">
        <v>27.133800000000001</v>
      </c>
      <c r="I2300" s="2">
        <v>99.947000000000003</v>
      </c>
    </row>
    <row r="2301" spans="1:9" x14ac:dyDescent="0.35">
      <c r="A2301" s="2" t="s">
        <v>1002</v>
      </c>
      <c r="B2301" s="2">
        <v>1170400000</v>
      </c>
      <c r="C2301" s="2" t="s">
        <v>15</v>
      </c>
      <c r="D2301" s="2" t="s">
        <v>186</v>
      </c>
      <c r="E2301" s="3">
        <v>44096</v>
      </c>
      <c r="F2301" s="3">
        <v>46652</v>
      </c>
      <c r="G2301" s="2">
        <v>0.01</v>
      </c>
      <c r="H2301" s="2">
        <v>17.533999999999999</v>
      </c>
      <c r="I2301" s="2">
        <v>102.04600000000001</v>
      </c>
    </row>
    <row r="2302" spans="1:9" x14ac:dyDescent="0.35">
      <c r="A2302" s="2" t="s">
        <v>774</v>
      </c>
      <c r="B2302" s="2">
        <v>352530000</v>
      </c>
      <c r="C2302" s="2" t="s">
        <v>15</v>
      </c>
      <c r="D2302" s="2" t="s">
        <v>116</v>
      </c>
      <c r="E2302" s="3">
        <v>44118</v>
      </c>
      <c r="F2302" s="3">
        <v>46309</v>
      </c>
      <c r="G2302" s="2">
        <v>0.125</v>
      </c>
      <c r="H2302" s="2">
        <v>19.473700000000001</v>
      </c>
      <c r="I2302" s="2">
        <v>99.463999999999999</v>
      </c>
    </row>
    <row r="2303" spans="1:9" x14ac:dyDescent="0.35">
      <c r="A2303" s="2" t="s">
        <v>145</v>
      </c>
      <c r="B2303" s="2">
        <v>49031400</v>
      </c>
      <c r="C2303" s="2" t="s">
        <v>431</v>
      </c>
      <c r="D2303" s="2" t="s">
        <v>146</v>
      </c>
      <c r="E2303" s="3">
        <v>44004</v>
      </c>
      <c r="F2303" s="3">
        <v>46926</v>
      </c>
      <c r="G2303" s="2">
        <v>2.4500000000000002</v>
      </c>
      <c r="H2303" s="2">
        <v>91.254999999999995</v>
      </c>
      <c r="I2303" s="2" t="s">
        <v>46</v>
      </c>
    </row>
    <row r="2304" spans="1:9" x14ac:dyDescent="0.35">
      <c r="A2304" s="2" t="s">
        <v>1091</v>
      </c>
      <c r="B2304" s="2">
        <v>769080000</v>
      </c>
      <c r="C2304" s="2" t="s">
        <v>15</v>
      </c>
      <c r="D2304" s="2" t="s">
        <v>35</v>
      </c>
      <c r="E2304" s="3">
        <v>44448</v>
      </c>
      <c r="F2304" s="3">
        <v>11941</v>
      </c>
      <c r="G2304" s="2">
        <v>0.625</v>
      </c>
      <c r="H2304" s="2">
        <v>85.839100000000002</v>
      </c>
      <c r="I2304" s="2">
        <v>99.534999999999997</v>
      </c>
    </row>
    <row r="2305" spans="1:9" x14ac:dyDescent="0.35">
      <c r="A2305" s="2" t="s">
        <v>307</v>
      </c>
      <c r="B2305" s="2">
        <v>586400000</v>
      </c>
      <c r="C2305" s="2" t="s">
        <v>15</v>
      </c>
      <c r="D2305" s="2" t="s">
        <v>35</v>
      </c>
      <c r="E2305" s="3">
        <v>44460</v>
      </c>
      <c r="F2305" s="3">
        <v>47017</v>
      </c>
      <c r="G2305" s="2">
        <v>0.5</v>
      </c>
      <c r="H2305" s="2">
        <v>56.113300000000002</v>
      </c>
      <c r="I2305" s="2">
        <v>99.801000000000002</v>
      </c>
    </row>
    <row r="2306" spans="1:9" x14ac:dyDescent="0.35">
      <c r="A2306" s="2" t="s">
        <v>821</v>
      </c>
      <c r="B2306" s="2">
        <v>450000000</v>
      </c>
      <c r="C2306" s="2" t="s">
        <v>23</v>
      </c>
      <c r="D2306" s="2" t="s">
        <v>43</v>
      </c>
      <c r="E2306" s="3">
        <v>44523</v>
      </c>
      <c r="F2306" s="3">
        <v>11672</v>
      </c>
      <c r="G2306" s="2">
        <v>2.9</v>
      </c>
      <c r="H2306" s="2">
        <v>97.986000000000004</v>
      </c>
      <c r="I2306" s="2">
        <v>98.528000000000006</v>
      </c>
    </row>
    <row r="2307" spans="1:9" x14ac:dyDescent="0.35">
      <c r="A2307" s="2" t="s">
        <v>952</v>
      </c>
      <c r="B2307" s="2">
        <v>500000000</v>
      </c>
      <c r="C2307" s="2" t="s">
        <v>23</v>
      </c>
      <c r="D2307" s="2" t="s">
        <v>169</v>
      </c>
      <c r="E2307" s="3">
        <v>44575</v>
      </c>
      <c r="F2307" s="3">
        <v>47132</v>
      </c>
      <c r="G2307" s="2">
        <v>2.472</v>
      </c>
      <c r="H2307" s="2">
        <v>48.128500000000003</v>
      </c>
      <c r="I2307" s="2">
        <v>100</v>
      </c>
    </row>
    <row r="2308" spans="1:9" x14ac:dyDescent="0.35">
      <c r="A2308" s="2" t="s">
        <v>1092</v>
      </c>
      <c r="B2308" s="2">
        <v>217180000</v>
      </c>
      <c r="C2308" s="2" t="s">
        <v>53</v>
      </c>
      <c r="D2308" s="2" t="s">
        <v>261</v>
      </c>
      <c r="E2308" s="3">
        <v>44587</v>
      </c>
      <c r="F2308" s="3">
        <v>46503</v>
      </c>
      <c r="G2308" s="2">
        <v>0.59940000000000004</v>
      </c>
      <c r="H2308" s="2">
        <v>70.691400000000002</v>
      </c>
      <c r="I2308" s="2">
        <v>100</v>
      </c>
    </row>
    <row r="2309" spans="1:9" x14ac:dyDescent="0.35">
      <c r="A2309" s="2" t="s">
        <v>1093</v>
      </c>
      <c r="B2309" s="2">
        <v>400000000</v>
      </c>
      <c r="C2309" s="2" t="s">
        <v>23</v>
      </c>
      <c r="D2309" s="2" t="s">
        <v>43</v>
      </c>
      <c r="E2309" s="3">
        <v>44616</v>
      </c>
      <c r="F2309" s="3">
        <v>19054</v>
      </c>
      <c r="G2309" s="2">
        <v>3.65</v>
      </c>
      <c r="H2309" s="2">
        <v>71.351200000000006</v>
      </c>
      <c r="I2309" s="2">
        <v>99.385000000000005</v>
      </c>
    </row>
    <row r="2310" spans="1:9" x14ac:dyDescent="0.35">
      <c r="A2310" s="2" t="s">
        <v>1094</v>
      </c>
      <c r="B2310" s="2">
        <v>170900000</v>
      </c>
      <c r="C2310" s="2" t="s">
        <v>1027</v>
      </c>
      <c r="D2310" s="2" t="s">
        <v>1095</v>
      </c>
      <c r="E2310" s="3">
        <v>44826</v>
      </c>
      <c r="F2310" s="3">
        <v>46652</v>
      </c>
      <c r="G2310" s="2">
        <v>6.0526</v>
      </c>
      <c r="H2310" s="2" t="s">
        <v>51</v>
      </c>
      <c r="I2310" s="2">
        <v>100</v>
      </c>
    </row>
    <row r="2311" spans="1:9" x14ac:dyDescent="0.35">
      <c r="A2311" s="2" t="s">
        <v>707</v>
      </c>
      <c r="B2311" s="2">
        <v>442273000</v>
      </c>
      <c r="C2311" s="2" t="s">
        <v>23</v>
      </c>
      <c r="D2311" s="2" t="s">
        <v>43</v>
      </c>
      <c r="E2311" s="3">
        <v>44840</v>
      </c>
      <c r="F2311" s="3">
        <v>11355</v>
      </c>
      <c r="G2311" s="2">
        <v>1.75</v>
      </c>
      <c r="H2311" s="2">
        <v>54.471299999999999</v>
      </c>
      <c r="I2311" s="2" t="s">
        <v>46</v>
      </c>
    </row>
    <row r="2312" spans="1:9" x14ac:dyDescent="0.35">
      <c r="A2312" s="2" t="s">
        <v>947</v>
      </c>
      <c r="B2312" s="2">
        <v>333650000</v>
      </c>
      <c r="C2312" s="2" t="s">
        <v>63</v>
      </c>
      <c r="D2312" s="2" t="s">
        <v>64</v>
      </c>
      <c r="E2312" s="3">
        <v>46001</v>
      </c>
      <c r="F2312" s="3">
        <v>47462</v>
      </c>
      <c r="G2312" s="2">
        <v>4.5</v>
      </c>
      <c r="H2312" s="2">
        <v>80.054599999999994</v>
      </c>
      <c r="I2312" s="2">
        <v>99.935000000000002</v>
      </c>
    </row>
    <row r="2313" spans="1:9" x14ac:dyDescent="0.35">
      <c r="A2313" s="2" t="s">
        <v>1096</v>
      </c>
      <c r="B2313" s="2">
        <v>70850000</v>
      </c>
      <c r="C2313" s="2" t="s">
        <v>93</v>
      </c>
      <c r="D2313" s="2" t="s">
        <v>94</v>
      </c>
      <c r="E2313" s="3">
        <v>46002</v>
      </c>
      <c r="F2313" s="2" t="s">
        <v>46</v>
      </c>
      <c r="G2313" s="2">
        <v>2.27</v>
      </c>
      <c r="H2313" s="2">
        <v>73.233500000000006</v>
      </c>
      <c r="I2313" s="2">
        <v>100</v>
      </c>
    </row>
    <row r="2314" spans="1:9" x14ac:dyDescent="0.35">
      <c r="A2314" s="2" t="s">
        <v>1097</v>
      </c>
      <c r="B2314" s="2"/>
      <c r="C2314" s="2" t="s">
        <v>63</v>
      </c>
      <c r="D2314" s="2" t="s">
        <v>61</v>
      </c>
      <c r="E2314" s="3">
        <v>46020</v>
      </c>
      <c r="F2314" s="3">
        <v>11681</v>
      </c>
      <c r="G2314" s="2">
        <v>0</v>
      </c>
      <c r="H2314" s="2" t="s">
        <v>51</v>
      </c>
      <c r="I2314" s="2">
        <v>100</v>
      </c>
    </row>
    <row r="2315" spans="1:9" x14ac:dyDescent="0.35">
      <c r="A2315" s="2" t="s">
        <v>794</v>
      </c>
      <c r="B2315" s="2">
        <v>1250000000</v>
      </c>
      <c r="C2315" s="2" t="s">
        <v>23</v>
      </c>
      <c r="D2315" s="2" t="s">
        <v>35</v>
      </c>
      <c r="E2315" s="3">
        <v>42453</v>
      </c>
      <c r="F2315" s="3">
        <v>46105</v>
      </c>
      <c r="G2315" s="2">
        <v>2.375</v>
      </c>
      <c r="H2315" s="2">
        <v>20.621300000000002</v>
      </c>
      <c r="I2315" s="2">
        <v>99.725999999999999</v>
      </c>
    </row>
    <row r="2316" spans="1:9" x14ac:dyDescent="0.35">
      <c r="A2316" s="2" t="s">
        <v>584</v>
      </c>
      <c r="B2316" s="2">
        <v>349410000</v>
      </c>
      <c r="C2316" s="2" t="s">
        <v>15</v>
      </c>
      <c r="D2316" s="2" t="s">
        <v>43</v>
      </c>
      <c r="E2316" s="3">
        <v>45959</v>
      </c>
      <c r="F2316" s="3">
        <v>11260</v>
      </c>
      <c r="G2316" s="2">
        <v>3</v>
      </c>
      <c r="H2316" s="2">
        <v>73.998999999999995</v>
      </c>
      <c r="I2316" s="2">
        <v>99.771000000000001</v>
      </c>
    </row>
    <row r="2317" spans="1:9" x14ac:dyDescent="0.35">
      <c r="A2317" s="2" t="s">
        <v>701</v>
      </c>
      <c r="B2317" s="2">
        <v>12857900</v>
      </c>
      <c r="C2317" s="2" t="s">
        <v>15</v>
      </c>
      <c r="D2317" s="2" t="s">
        <v>32</v>
      </c>
      <c r="E2317" s="3">
        <v>45897</v>
      </c>
      <c r="F2317" s="3">
        <v>46993</v>
      </c>
      <c r="G2317" s="2">
        <v>2.0499999999999998</v>
      </c>
      <c r="H2317" s="2">
        <v>44.792200000000001</v>
      </c>
      <c r="I2317" s="2">
        <v>100</v>
      </c>
    </row>
    <row r="2318" spans="1:9" x14ac:dyDescent="0.35">
      <c r="A2318" s="2" t="s">
        <v>757</v>
      </c>
      <c r="B2318" s="2">
        <v>206052000</v>
      </c>
      <c r="C2318" s="2" t="s">
        <v>53</v>
      </c>
      <c r="D2318" s="2" t="s">
        <v>54</v>
      </c>
      <c r="E2318" s="3">
        <v>45925</v>
      </c>
      <c r="F2318" s="3">
        <v>47021</v>
      </c>
      <c r="G2318" s="2">
        <v>1.1599999999999999</v>
      </c>
      <c r="H2318" s="2">
        <v>114.7936</v>
      </c>
      <c r="I2318" s="2">
        <v>100</v>
      </c>
    </row>
    <row r="2319" spans="1:9" x14ac:dyDescent="0.35">
      <c r="A2319" s="2" t="s">
        <v>55</v>
      </c>
      <c r="B2319" s="2">
        <v>1100000000</v>
      </c>
      <c r="C2319" s="2" t="s">
        <v>23</v>
      </c>
      <c r="D2319" s="2" t="s">
        <v>56</v>
      </c>
      <c r="E2319" s="3">
        <v>45861</v>
      </c>
      <c r="F2319" s="3">
        <v>12988</v>
      </c>
      <c r="G2319" s="2">
        <v>5.2</v>
      </c>
      <c r="H2319" s="2">
        <v>90.848799999999997</v>
      </c>
      <c r="I2319" s="2">
        <v>100</v>
      </c>
    </row>
    <row r="2320" spans="1:9" x14ac:dyDescent="0.35">
      <c r="A2320" s="2" t="s">
        <v>985</v>
      </c>
      <c r="B2320" s="2">
        <v>157500000</v>
      </c>
      <c r="C2320" s="2" t="s">
        <v>49</v>
      </c>
      <c r="D2320" s="2" t="s">
        <v>228</v>
      </c>
      <c r="E2320" s="3">
        <v>45743</v>
      </c>
      <c r="F2320" s="3">
        <v>12870</v>
      </c>
      <c r="G2320" s="2">
        <v>5.681</v>
      </c>
      <c r="H2320" s="2">
        <v>104.05029999999999</v>
      </c>
      <c r="I2320" s="2">
        <v>100</v>
      </c>
    </row>
    <row r="2321" spans="1:9" x14ac:dyDescent="0.35">
      <c r="A2321" s="2" t="s">
        <v>628</v>
      </c>
      <c r="B2321" s="2">
        <v>135942000</v>
      </c>
      <c r="C2321" s="2" t="s">
        <v>287</v>
      </c>
      <c r="D2321" s="2" t="s">
        <v>30</v>
      </c>
      <c r="E2321" s="3">
        <v>45616</v>
      </c>
      <c r="F2321" s="3">
        <v>47077</v>
      </c>
      <c r="G2321" s="2">
        <v>3.7679999999999998</v>
      </c>
      <c r="H2321" s="2">
        <v>135.2364</v>
      </c>
      <c r="I2321" s="2">
        <v>100</v>
      </c>
    </row>
    <row r="2322" spans="1:9" x14ac:dyDescent="0.35">
      <c r="A2322" s="2" t="s">
        <v>744</v>
      </c>
      <c r="B2322" s="2">
        <v>526850000</v>
      </c>
      <c r="C2322" s="2" t="s">
        <v>15</v>
      </c>
      <c r="D2322" s="2" t="s">
        <v>79</v>
      </c>
      <c r="E2322" s="3">
        <v>45630</v>
      </c>
      <c r="F2322" s="3">
        <v>47456</v>
      </c>
      <c r="G2322" s="2">
        <v>2.75</v>
      </c>
      <c r="H2322" s="2">
        <v>48.1768</v>
      </c>
      <c r="I2322" s="2">
        <v>99.682000000000002</v>
      </c>
    </row>
    <row r="2323" spans="1:9" x14ac:dyDescent="0.35">
      <c r="A2323" s="2" t="s">
        <v>154</v>
      </c>
      <c r="B2323" s="2">
        <v>543100000</v>
      </c>
      <c r="C2323" s="2" t="s">
        <v>15</v>
      </c>
      <c r="D2323" s="2" t="s">
        <v>32</v>
      </c>
      <c r="E2323" s="3">
        <v>45596</v>
      </c>
      <c r="F2323" s="3">
        <v>11357</v>
      </c>
      <c r="G2323" s="2">
        <v>2.625</v>
      </c>
      <c r="H2323" s="2">
        <v>27.742799999999999</v>
      </c>
      <c r="I2323" s="2">
        <v>99.995000000000005</v>
      </c>
    </row>
    <row r="2324" spans="1:9" x14ac:dyDescent="0.35">
      <c r="A2324" s="2" t="s">
        <v>1098</v>
      </c>
      <c r="B2324" s="2">
        <v>277000000</v>
      </c>
      <c r="C2324" s="2" t="s">
        <v>93</v>
      </c>
      <c r="D2324" s="2" t="s">
        <v>94</v>
      </c>
      <c r="E2324" s="3">
        <v>45504</v>
      </c>
      <c r="F2324" s="3">
        <v>46599</v>
      </c>
      <c r="G2324" s="2">
        <v>2.8</v>
      </c>
      <c r="H2324" s="2">
        <v>49.709499999999998</v>
      </c>
      <c r="I2324" s="2">
        <v>100</v>
      </c>
    </row>
    <row r="2325" spans="1:9" x14ac:dyDescent="0.35">
      <c r="A2325" s="2" t="s">
        <v>794</v>
      </c>
      <c r="B2325" s="2">
        <v>1086400000</v>
      </c>
      <c r="C2325" s="2" t="s">
        <v>15</v>
      </c>
      <c r="D2325" s="2" t="s">
        <v>35</v>
      </c>
      <c r="E2325" s="3">
        <v>45448</v>
      </c>
      <c r="F2325" s="3">
        <v>11479</v>
      </c>
      <c r="G2325" s="2">
        <v>3</v>
      </c>
      <c r="H2325" s="2">
        <v>31.088799999999999</v>
      </c>
      <c r="I2325" s="2">
        <v>99.497</v>
      </c>
    </row>
    <row r="2326" spans="1:9" x14ac:dyDescent="0.35">
      <c r="A2326" s="2" t="s">
        <v>450</v>
      </c>
      <c r="B2326" s="2">
        <v>500000000</v>
      </c>
      <c r="C2326" s="2" t="s">
        <v>23</v>
      </c>
      <c r="D2326" s="2" t="s">
        <v>261</v>
      </c>
      <c r="E2326" s="3">
        <v>45399</v>
      </c>
      <c r="F2326" s="3">
        <v>12526</v>
      </c>
      <c r="G2326" s="2">
        <v>6.375</v>
      </c>
      <c r="H2326" s="2">
        <v>119.99079999999999</v>
      </c>
      <c r="I2326" s="2">
        <v>98.947000000000003</v>
      </c>
    </row>
    <row r="2327" spans="1:9" x14ac:dyDescent="0.35">
      <c r="A2327" s="2" t="s">
        <v>874</v>
      </c>
      <c r="B2327" s="2">
        <v>735540000</v>
      </c>
      <c r="C2327" s="2" t="s">
        <v>63</v>
      </c>
      <c r="D2327" s="2" t="s">
        <v>64</v>
      </c>
      <c r="E2327" s="3">
        <v>45358</v>
      </c>
      <c r="F2327" s="3">
        <v>15864</v>
      </c>
      <c r="G2327" s="2">
        <v>5.75</v>
      </c>
      <c r="H2327" s="2">
        <v>136.8614</v>
      </c>
      <c r="I2327" s="2">
        <v>99.56</v>
      </c>
    </row>
    <row r="2328" spans="1:9" x14ac:dyDescent="0.35">
      <c r="A2328" s="2" t="s">
        <v>863</v>
      </c>
      <c r="B2328" s="2">
        <v>165375000</v>
      </c>
      <c r="C2328" s="2" t="s">
        <v>131</v>
      </c>
      <c r="D2328" s="2" t="s">
        <v>186</v>
      </c>
      <c r="E2328" s="3">
        <v>45329</v>
      </c>
      <c r="F2328" s="3">
        <v>46790</v>
      </c>
      <c r="G2328" s="2">
        <v>8.39</v>
      </c>
      <c r="H2328" s="2" t="s">
        <v>51</v>
      </c>
      <c r="I2328" s="2" t="s">
        <v>46</v>
      </c>
    </row>
    <row r="2329" spans="1:9" x14ac:dyDescent="0.35">
      <c r="A2329" s="2" t="s">
        <v>31</v>
      </c>
      <c r="B2329" s="2">
        <v>535200000</v>
      </c>
      <c r="C2329" s="2" t="s">
        <v>15</v>
      </c>
      <c r="D2329" s="2" t="s">
        <v>32</v>
      </c>
      <c r="E2329" s="3">
        <v>45176</v>
      </c>
      <c r="F2329" s="3">
        <v>47003</v>
      </c>
      <c r="G2329" s="2">
        <v>3.875</v>
      </c>
      <c r="H2329" s="2">
        <v>52.726599999999998</v>
      </c>
      <c r="I2329" s="2">
        <v>99.804000000000002</v>
      </c>
    </row>
    <row r="2330" spans="1:9" x14ac:dyDescent="0.35">
      <c r="A2330" s="2" t="s">
        <v>667</v>
      </c>
      <c r="B2330" s="2">
        <v>547200000</v>
      </c>
      <c r="C2330" s="2" t="s">
        <v>15</v>
      </c>
      <c r="D2330" s="2" t="s">
        <v>69</v>
      </c>
      <c r="E2330" s="3">
        <v>45092</v>
      </c>
      <c r="F2330" s="3">
        <v>46553</v>
      </c>
      <c r="G2330" s="2">
        <v>4.75</v>
      </c>
      <c r="H2330" s="2">
        <v>39.744700000000002</v>
      </c>
      <c r="I2330" s="2">
        <v>99.741</v>
      </c>
    </row>
    <row r="2331" spans="1:9" x14ac:dyDescent="0.35">
      <c r="A2331" s="2" t="s">
        <v>874</v>
      </c>
      <c r="B2331" s="2">
        <v>382650000</v>
      </c>
      <c r="C2331" s="2" t="s">
        <v>63</v>
      </c>
      <c r="D2331" s="2" t="s">
        <v>64</v>
      </c>
      <c r="E2331" s="3">
        <v>45097</v>
      </c>
      <c r="F2331" s="3">
        <v>11494</v>
      </c>
      <c r="G2331" s="2">
        <v>5.875</v>
      </c>
      <c r="H2331" s="2">
        <v>96.091899999999995</v>
      </c>
      <c r="I2331" s="2">
        <v>99.724999999999994</v>
      </c>
    </row>
    <row r="2332" spans="1:9" x14ac:dyDescent="0.35">
      <c r="A2332" s="2" t="s">
        <v>473</v>
      </c>
      <c r="B2332" s="2">
        <v>511650000</v>
      </c>
      <c r="C2332" s="2" t="s">
        <v>15</v>
      </c>
      <c r="D2332" s="2" t="s">
        <v>37</v>
      </c>
      <c r="E2332" s="3">
        <v>44886</v>
      </c>
      <c r="F2332" s="3">
        <v>46773</v>
      </c>
      <c r="G2332" s="2">
        <v>6</v>
      </c>
      <c r="H2332" s="2">
        <v>63.202599999999997</v>
      </c>
      <c r="I2332" s="2">
        <v>99.623000000000005</v>
      </c>
    </row>
    <row r="2333" spans="1:9" x14ac:dyDescent="0.35">
      <c r="A2333" s="2" t="s">
        <v>722</v>
      </c>
      <c r="B2333" s="2">
        <v>710220000</v>
      </c>
      <c r="C2333" s="2" t="s">
        <v>15</v>
      </c>
      <c r="D2333" s="2" t="s">
        <v>37</v>
      </c>
      <c r="E2333" s="3">
        <v>44085</v>
      </c>
      <c r="F2333" s="3">
        <v>46641</v>
      </c>
      <c r="G2333" s="2">
        <v>0.5</v>
      </c>
      <c r="H2333" s="2">
        <v>46.710500000000003</v>
      </c>
      <c r="I2333" s="2">
        <v>99.207999999999998</v>
      </c>
    </row>
    <row r="2334" spans="1:9" x14ac:dyDescent="0.35">
      <c r="A2334" s="2" t="s">
        <v>449</v>
      </c>
      <c r="B2334" s="2">
        <v>370320000</v>
      </c>
      <c r="C2334" s="2" t="s">
        <v>15</v>
      </c>
      <c r="D2334" s="2" t="s">
        <v>116</v>
      </c>
      <c r="E2334" s="3">
        <v>43151</v>
      </c>
      <c r="F2334" s="3">
        <v>46803</v>
      </c>
      <c r="G2334" s="2">
        <v>2.375</v>
      </c>
      <c r="H2334" s="2">
        <v>34.292200000000001</v>
      </c>
      <c r="I2334" s="2">
        <v>99.063000000000002</v>
      </c>
    </row>
    <row r="2335" spans="1:9" x14ac:dyDescent="0.35">
      <c r="A2335" s="2" t="s">
        <v>442</v>
      </c>
      <c r="B2335" s="2">
        <v>367887500</v>
      </c>
      <c r="C2335" s="2" t="s">
        <v>276</v>
      </c>
      <c r="D2335" s="2" t="s">
        <v>263</v>
      </c>
      <c r="E2335" s="3">
        <v>43363</v>
      </c>
      <c r="F2335" s="3">
        <v>47133</v>
      </c>
      <c r="G2335" s="2">
        <v>4.25</v>
      </c>
      <c r="H2335" s="2">
        <v>65.147400000000005</v>
      </c>
      <c r="I2335" s="2">
        <v>99.938999999999993</v>
      </c>
    </row>
    <row r="2336" spans="1:9" x14ac:dyDescent="0.35">
      <c r="A2336" s="2" t="s">
        <v>806</v>
      </c>
      <c r="B2336" s="2">
        <v>338790000</v>
      </c>
      <c r="C2336" s="2" t="s">
        <v>15</v>
      </c>
      <c r="D2336" s="2" t="s">
        <v>61</v>
      </c>
      <c r="E2336" s="3">
        <v>43418</v>
      </c>
      <c r="F2336" s="3">
        <v>11276</v>
      </c>
      <c r="G2336" s="2">
        <v>2.375</v>
      </c>
      <c r="H2336" s="2">
        <v>60.575899999999997</v>
      </c>
      <c r="I2336" s="2">
        <v>98.962000000000003</v>
      </c>
    </row>
    <row r="2337" spans="1:9" x14ac:dyDescent="0.35">
      <c r="A2337" s="2" t="s">
        <v>844</v>
      </c>
      <c r="B2337" s="2">
        <v>375000000</v>
      </c>
      <c r="C2337" s="2" t="s">
        <v>23</v>
      </c>
      <c r="D2337" s="2" t="s">
        <v>43</v>
      </c>
      <c r="E2337" s="3">
        <v>43966</v>
      </c>
      <c r="F2337" s="3">
        <v>18643</v>
      </c>
      <c r="G2337" s="2">
        <v>2.7</v>
      </c>
      <c r="H2337" s="2">
        <v>80.525099999999995</v>
      </c>
      <c r="I2337" s="2">
        <v>98.251000000000005</v>
      </c>
    </row>
    <row r="2338" spans="1:9" x14ac:dyDescent="0.35">
      <c r="A2338" s="2" t="s">
        <v>1099</v>
      </c>
      <c r="B2338" s="2">
        <v>600000000</v>
      </c>
      <c r="C2338" s="2" t="s">
        <v>23</v>
      </c>
      <c r="D2338" s="2" t="s">
        <v>43</v>
      </c>
      <c r="E2338" s="3">
        <v>43969</v>
      </c>
      <c r="F2338" s="3">
        <v>18384</v>
      </c>
      <c r="G2338" s="2">
        <v>3.15</v>
      </c>
      <c r="H2338" s="2">
        <v>91.6691</v>
      </c>
      <c r="I2338" s="2">
        <v>99.138000000000005</v>
      </c>
    </row>
    <row r="2339" spans="1:9" x14ac:dyDescent="0.35">
      <c r="A2339" s="2" t="s">
        <v>727</v>
      </c>
      <c r="B2339" s="2">
        <v>570150000</v>
      </c>
      <c r="C2339" s="2" t="s">
        <v>15</v>
      </c>
      <c r="D2339" s="2" t="s">
        <v>35</v>
      </c>
      <c r="E2339" s="3">
        <v>44026</v>
      </c>
      <c r="F2339" s="3">
        <v>46582</v>
      </c>
      <c r="G2339" s="2">
        <v>3.375</v>
      </c>
      <c r="H2339" s="2">
        <v>66.135999999999996</v>
      </c>
      <c r="I2339" s="2">
        <v>98.171999999999997</v>
      </c>
    </row>
    <row r="2340" spans="1:9" x14ac:dyDescent="0.35">
      <c r="A2340" s="2" t="s">
        <v>148</v>
      </c>
      <c r="B2340" s="2">
        <v>289458000</v>
      </c>
      <c r="C2340" s="2" t="s">
        <v>53</v>
      </c>
      <c r="D2340" s="2" t="s">
        <v>24</v>
      </c>
      <c r="E2340" s="3">
        <v>44244</v>
      </c>
      <c r="F2340" s="3">
        <v>46477</v>
      </c>
      <c r="G2340" s="2">
        <v>6.8000000000000005E-2</v>
      </c>
      <c r="H2340" s="2">
        <v>50.4621</v>
      </c>
      <c r="I2340" s="2">
        <v>100</v>
      </c>
    </row>
    <row r="2341" spans="1:9" x14ac:dyDescent="0.35">
      <c r="A2341" s="2" t="s">
        <v>613</v>
      </c>
      <c r="B2341" s="2">
        <v>172864000</v>
      </c>
      <c r="C2341" s="2" t="s">
        <v>53</v>
      </c>
      <c r="D2341" s="2" t="s">
        <v>194</v>
      </c>
      <c r="E2341" s="3">
        <v>44271</v>
      </c>
      <c r="F2341" s="3">
        <v>47193</v>
      </c>
      <c r="G2341" s="2">
        <v>3.7499999999999999E-2</v>
      </c>
      <c r="H2341" s="2">
        <v>45.737099999999998</v>
      </c>
      <c r="I2341" s="2">
        <v>100</v>
      </c>
    </row>
    <row r="2342" spans="1:9" x14ac:dyDescent="0.35">
      <c r="A2342" s="2" t="s">
        <v>1100</v>
      </c>
      <c r="B2342" s="2">
        <v>500000000</v>
      </c>
      <c r="C2342" s="2" t="s">
        <v>23</v>
      </c>
      <c r="D2342" s="2" t="s">
        <v>94</v>
      </c>
      <c r="E2342" s="3">
        <v>44314</v>
      </c>
      <c r="F2342" s="3">
        <v>46140</v>
      </c>
      <c r="G2342" s="2">
        <v>1.4</v>
      </c>
      <c r="H2342" s="2">
        <v>41.840699999999998</v>
      </c>
      <c r="I2342" s="2">
        <v>99.74</v>
      </c>
    </row>
    <row r="2343" spans="1:9" x14ac:dyDescent="0.35">
      <c r="A2343" s="2" t="s">
        <v>1101</v>
      </c>
      <c r="B2343" s="2">
        <v>290000000</v>
      </c>
      <c r="C2343" s="2" t="s">
        <v>23</v>
      </c>
      <c r="D2343" s="2" t="s">
        <v>146</v>
      </c>
      <c r="E2343" s="3">
        <v>44351</v>
      </c>
      <c r="F2343" s="3">
        <v>45539</v>
      </c>
      <c r="G2343" s="2">
        <v>7.875</v>
      </c>
      <c r="H2343" s="2">
        <v>103204.2809</v>
      </c>
      <c r="I2343" s="2">
        <v>99.522999999999996</v>
      </c>
    </row>
    <row r="2344" spans="1:9" x14ac:dyDescent="0.35">
      <c r="A2344" s="2" t="s">
        <v>704</v>
      </c>
      <c r="B2344" s="2">
        <v>300000000</v>
      </c>
      <c r="C2344" s="2" t="s">
        <v>23</v>
      </c>
      <c r="D2344" s="2" t="s">
        <v>146</v>
      </c>
      <c r="E2344" s="3">
        <v>44455</v>
      </c>
      <c r="F2344" s="3">
        <v>46281</v>
      </c>
      <c r="G2344" s="2">
        <v>1.75</v>
      </c>
      <c r="H2344" s="2">
        <v>60.261299999999999</v>
      </c>
      <c r="I2344" s="2">
        <v>99.572000000000003</v>
      </c>
    </row>
    <row r="2345" spans="1:9" x14ac:dyDescent="0.35">
      <c r="A2345" s="2" t="s">
        <v>544</v>
      </c>
      <c r="B2345" s="2">
        <v>813900000</v>
      </c>
      <c r="C2345" s="2" t="s">
        <v>63</v>
      </c>
      <c r="D2345" s="2" t="s">
        <v>64</v>
      </c>
      <c r="E2345" s="3">
        <v>44509</v>
      </c>
      <c r="F2345" s="3">
        <v>47066</v>
      </c>
      <c r="G2345" s="2">
        <v>2.0569999999999999</v>
      </c>
      <c r="H2345" s="2">
        <v>58.691699999999997</v>
      </c>
      <c r="I2345" s="2">
        <v>100</v>
      </c>
    </row>
    <row r="2346" spans="1:9" x14ac:dyDescent="0.35">
      <c r="A2346" s="2" t="s">
        <v>1102</v>
      </c>
      <c r="B2346" s="2">
        <v>332550000</v>
      </c>
      <c r="C2346" s="2" t="s">
        <v>63</v>
      </c>
      <c r="D2346" s="2" t="s">
        <v>64</v>
      </c>
      <c r="E2346" s="3">
        <v>44532</v>
      </c>
      <c r="F2346" s="3">
        <v>12390</v>
      </c>
      <c r="G2346" s="2">
        <v>3.5</v>
      </c>
      <c r="H2346" s="2">
        <v>313.91230000000002</v>
      </c>
      <c r="I2346" s="2">
        <v>99.304000000000002</v>
      </c>
    </row>
    <row r="2347" spans="1:9" x14ac:dyDescent="0.35">
      <c r="A2347" s="2" t="s">
        <v>889</v>
      </c>
      <c r="B2347" s="2">
        <v>784100000</v>
      </c>
      <c r="C2347" s="2" t="s">
        <v>276</v>
      </c>
      <c r="D2347" s="2" t="s">
        <v>263</v>
      </c>
      <c r="E2347" s="3">
        <v>44617</v>
      </c>
      <c r="F2347" s="3">
        <v>11749</v>
      </c>
      <c r="G2347" s="2">
        <v>2.6</v>
      </c>
      <c r="H2347" s="2">
        <v>30.975999999999999</v>
      </c>
      <c r="I2347" s="2">
        <v>99.701999999999998</v>
      </c>
    </row>
    <row r="2348" spans="1:9" x14ac:dyDescent="0.35">
      <c r="A2348" s="2" t="s">
        <v>806</v>
      </c>
      <c r="B2348" s="2">
        <v>585145000</v>
      </c>
      <c r="C2348" s="2" t="s">
        <v>15</v>
      </c>
      <c r="D2348" s="2" t="s">
        <v>61</v>
      </c>
      <c r="E2348" s="3">
        <v>44713</v>
      </c>
      <c r="F2348" s="3">
        <v>11475</v>
      </c>
      <c r="G2348" s="2">
        <v>3.125</v>
      </c>
      <c r="H2348" s="2">
        <v>81.830600000000004</v>
      </c>
      <c r="I2348" s="2">
        <v>99.768000000000001</v>
      </c>
    </row>
    <row r="2349" spans="1:9" x14ac:dyDescent="0.35">
      <c r="A2349" s="2" t="s">
        <v>126</v>
      </c>
      <c r="B2349" s="2">
        <v>797925000</v>
      </c>
      <c r="C2349" s="2" t="s">
        <v>15</v>
      </c>
      <c r="D2349" s="2" t="s">
        <v>35</v>
      </c>
      <c r="E2349" s="3">
        <v>44713</v>
      </c>
      <c r="F2349" s="3">
        <v>46539</v>
      </c>
      <c r="G2349" s="2">
        <v>2.375</v>
      </c>
      <c r="H2349" s="2">
        <v>34.245399999999997</v>
      </c>
      <c r="I2349" s="2" t="s">
        <v>46</v>
      </c>
    </row>
    <row r="2350" spans="1:9" x14ac:dyDescent="0.35">
      <c r="A2350" s="2" t="s">
        <v>1103</v>
      </c>
      <c r="B2350" s="2">
        <v>500000000</v>
      </c>
      <c r="C2350" s="2" t="s">
        <v>23</v>
      </c>
      <c r="D2350" s="2" t="s">
        <v>43</v>
      </c>
      <c r="E2350" s="3">
        <v>44826</v>
      </c>
      <c r="F2350" s="3">
        <v>11962</v>
      </c>
      <c r="G2350" s="2">
        <v>4.75</v>
      </c>
      <c r="H2350" s="2">
        <v>59.943399999999997</v>
      </c>
      <c r="I2350" s="2">
        <v>99.793999999999997</v>
      </c>
    </row>
    <row r="2351" spans="1:9" x14ac:dyDescent="0.35">
      <c r="A2351" s="2" t="s">
        <v>1104</v>
      </c>
      <c r="B2351" s="2">
        <v>77687500</v>
      </c>
      <c r="C2351" s="2" t="s">
        <v>93</v>
      </c>
      <c r="D2351" s="2" t="s">
        <v>94</v>
      </c>
      <c r="E2351" s="3">
        <v>45988</v>
      </c>
      <c r="F2351" s="3">
        <v>11289</v>
      </c>
      <c r="G2351" s="2">
        <v>2.0499999999999998</v>
      </c>
      <c r="H2351" s="2">
        <v>44.691899999999997</v>
      </c>
      <c r="I2351" s="2">
        <v>100</v>
      </c>
    </row>
    <row r="2352" spans="1:9" x14ac:dyDescent="0.35">
      <c r="A2352" s="2" t="s">
        <v>1105</v>
      </c>
      <c r="B2352" s="2">
        <v>400254000</v>
      </c>
      <c r="C2352" s="2" t="s">
        <v>93</v>
      </c>
      <c r="D2352" s="2" t="s">
        <v>71</v>
      </c>
      <c r="E2352" s="3">
        <v>45964</v>
      </c>
      <c r="F2352" s="3">
        <v>47060</v>
      </c>
      <c r="G2352" s="2">
        <v>3.3</v>
      </c>
      <c r="H2352" s="2">
        <v>242.16130000000001</v>
      </c>
      <c r="I2352" s="2">
        <v>100</v>
      </c>
    </row>
    <row r="2353" spans="1:9" x14ac:dyDescent="0.35">
      <c r="A2353" s="2" t="s">
        <v>911</v>
      </c>
      <c r="B2353" s="2">
        <v>580250000</v>
      </c>
      <c r="C2353" s="2" t="s">
        <v>15</v>
      </c>
      <c r="D2353" s="2" t="s">
        <v>26</v>
      </c>
      <c r="E2353" s="3">
        <v>45938</v>
      </c>
      <c r="F2353" s="3">
        <v>13065</v>
      </c>
      <c r="G2353" s="2">
        <v>3.5</v>
      </c>
      <c r="H2353" s="2">
        <v>87.001499999999993</v>
      </c>
      <c r="I2353" s="2">
        <v>98.974999999999994</v>
      </c>
    </row>
    <row r="2354" spans="1:9" x14ac:dyDescent="0.35">
      <c r="A2354" s="2" t="s">
        <v>883</v>
      </c>
      <c r="B2354" s="2">
        <v>1324000000</v>
      </c>
      <c r="C2354" s="2" t="s">
        <v>49</v>
      </c>
      <c r="D2354" s="2" t="s">
        <v>228</v>
      </c>
      <c r="E2354" s="3">
        <v>45910</v>
      </c>
      <c r="F2354" s="3">
        <v>13219</v>
      </c>
      <c r="G2354" s="2">
        <v>5</v>
      </c>
      <c r="H2354" s="2">
        <v>53.917200000000001</v>
      </c>
      <c r="I2354" s="2">
        <v>98.954999999999998</v>
      </c>
    </row>
    <row r="2355" spans="1:9" x14ac:dyDescent="0.35">
      <c r="A2355" s="2" t="s">
        <v>235</v>
      </c>
      <c r="B2355" s="2">
        <v>300000000</v>
      </c>
      <c r="C2355" s="2" t="s">
        <v>23</v>
      </c>
      <c r="D2355" s="2" t="s">
        <v>39</v>
      </c>
      <c r="E2355" s="3">
        <v>45784</v>
      </c>
      <c r="F2355" s="3">
        <v>12911</v>
      </c>
      <c r="G2355" s="2">
        <v>5.75</v>
      </c>
      <c r="H2355" s="2">
        <v>86.290199999999999</v>
      </c>
      <c r="I2355" s="2">
        <v>99.504999999999995</v>
      </c>
    </row>
    <row r="2356" spans="1:9" x14ac:dyDescent="0.35">
      <c r="A2356" s="2" t="s">
        <v>1106</v>
      </c>
      <c r="B2356" s="2">
        <v>682454500</v>
      </c>
      <c r="C2356" s="2" t="s">
        <v>287</v>
      </c>
      <c r="D2356" s="2" t="s">
        <v>30</v>
      </c>
      <c r="E2356" s="3">
        <v>45800</v>
      </c>
      <c r="F2356" s="3">
        <v>11101</v>
      </c>
      <c r="G2356" s="2">
        <v>2.79</v>
      </c>
      <c r="H2356" s="2">
        <v>45.223999999999997</v>
      </c>
      <c r="I2356" s="2">
        <v>100</v>
      </c>
    </row>
    <row r="2357" spans="1:9" x14ac:dyDescent="0.35">
      <c r="A2357" s="2" t="s">
        <v>1107</v>
      </c>
      <c r="B2357" s="2">
        <v>106882500</v>
      </c>
      <c r="C2357" s="2" t="s">
        <v>941</v>
      </c>
      <c r="D2357" s="2" t="s">
        <v>139</v>
      </c>
      <c r="E2357" s="3">
        <v>45590</v>
      </c>
      <c r="F2357" s="3">
        <v>47416</v>
      </c>
      <c r="G2357" s="2">
        <v>7.5</v>
      </c>
      <c r="H2357" s="2" t="s">
        <v>51</v>
      </c>
      <c r="I2357" s="2">
        <v>100</v>
      </c>
    </row>
    <row r="2358" spans="1:9" x14ac:dyDescent="0.35">
      <c r="A2358" s="2" t="s">
        <v>1108</v>
      </c>
      <c r="B2358" s="2">
        <v>189675000</v>
      </c>
      <c r="C2358" s="2" t="s">
        <v>820</v>
      </c>
      <c r="D2358" s="2" t="s">
        <v>133</v>
      </c>
      <c r="E2358" s="3">
        <v>45581</v>
      </c>
      <c r="F2358" s="3">
        <v>47407</v>
      </c>
      <c r="G2358" s="2">
        <v>7.11</v>
      </c>
      <c r="H2358" s="2" t="s">
        <v>51</v>
      </c>
      <c r="I2358" s="2">
        <v>100</v>
      </c>
    </row>
    <row r="2359" spans="1:9" x14ac:dyDescent="0.35">
      <c r="A2359" s="2" t="s">
        <v>464</v>
      </c>
      <c r="B2359" s="2">
        <v>43796250</v>
      </c>
      <c r="C2359" s="2" t="s">
        <v>287</v>
      </c>
      <c r="D2359" s="2" t="s">
        <v>30</v>
      </c>
      <c r="E2359" s="3">
        <v>45539</v>
      </c>
      <c r="F2359" s="3">
        <v>47000</v>
      </c>
      <c r="G2359" s="2">
        <v>2.62</v>
      </c>
      <c r="H2359" s="2" t="s">
        <v>51</v>
      </c>
      <c r="I2359" s="2">
        <v>100</v>
      </c>
    </row>
    <row r="2360" spans="1:9" x14ac:dyDescent="0.35">
      <c r="A2360" s="2" t="s">
        <v>653</v>
      </c>
      <c r="B2360" s="2">
        <v>68653900</v>
      </c>
      <c r="C2360" s="2" t="s">
        <v>287</v>
      </c>
      <c r="D2360" s="2" t="s">
        <v>30</v>
      </c>
      <c r="E2360" s="3">
        <v>45551</v>
      </c>
      <c r="F2360" s="3">
        <v>46281</v>
      </c>
      <c r="G2360" s="2">
        <v>3.9860000000000002</v>
      </c>
      <c r="H2360" s="2" t="s">
        <v>51</v>
      </c>
      <c r="I2360" s="2">
        <v>100</v>
      </c>
    </row>
    <row r="2361" spans="1:9" x14ac:dyDescent="0.35">
      <c r="A2361" s="2" t="s">
        <v>842</v>
      </c>
      <c r="B2361" s="2">
        <v>55702500</v>
      </c>
      <c r="C2361" s="2" t="s">
        <v>20</v>
      </c>
      <c r="D2361" s="2" t="s">
        <v>21</v>
      </c>
      <c r="E2361" s="3">
        <v>45386</v>
      </c>
      <c r="F2361" s="3">
        <v>11417</v>
      </c>
      <c r="G2361" s="2">
        <v>3.81</v>
      </c>
      <c r="H2361" s="2">
        <v>83.854399999999998</v>
      </c>
      <c r="I2361" s="2">
        <v>100</v>
      </c>
    </row>
    <row r="2362" spans="1:9" x14ac:dyDescent="0.35">
      <c r="A2362" s="2" t="s">
        <v>681</v>
      </c>
      <c r="B2362" s="2">
        <v>96100200</v>
      </c>
      <c r="C2362" s="2" t="s">
        <v>287</v>
      </c>
      <c r="D2362" s="2" t="s">
        <v>30</v>
      </c>
      <c r="E2362" s="3">
        <v>45401</v>
      </c>
      <c r="F2362" s="3">
        <v>46406</v>
      </c>
      <c r="G2362" s="2">
        <v>5.7089999999999996</v>
      </c>
      <c r="H2362" s="2" t="s">
        <v>51</v>
      </c>
      <c r="I2362" s="2">
        <v>100</v>
      </c>
    </row>
    <row r="2363" spans="1:9" x14ac:dyDescent="0.35">
      <c r="A2363" s="2" t="s">
        <v>519</v>
      </c>
      <c r="B2363" s="2">
        <v>547850000</v>
      </c>
      <c r="C2363" s="2" t="s">
        <v>15</v>
      </c>
      <c r="D2363" s="2" t="s">
        <v>69</v>
      </c>
      <c r="E2363" s="3">
        <v>45364</v>
      </c>
      <c r="F2363" s="3">
        <v>11214</v>
      </c>
      <c r="G2363" s="2">
        <v>4.25</v>
      </c>
      <c r="H2363" s="2">
        <v>76.145799999999994</v>
      </c>
      <c r="I2363" s="2">
        <v>99.584999999999994</v>
      </c>
    </row>
    <row r="2364" spans="1:9" x14ac:dyDescent="0.35">
      <c r="A2364" s="2" t="s">
        <v>145</v>
      </c>
      <c r="B2364" s="2">
        <v>34730000</v>
      </c>
      <c r="C2364" s="2" t="s">
        <v>93</v>
      </c>
      <c r="D2364" s="2" t="s">
        <v>146</v>
      </c>
      <c r="E2364" s="3">
        <v>45369</v>
      </c>
      <c r="F2364" s="3">
        <v>46464</v>
      </c>
      <c r="G2364" s="2">
        <v>3.1</v>
      </c>
      <c r="H2364" s="2">
        <v>88.649500000000003</v>
      </c>
      <c r="I2364" s="2" t="s">
        <v>46</v>
      </c>
    </row>
    <row r="2365" spans="1:9" x14ac:dyDescent="0.35">
      <c r="A2365" s="2" t="s">
        <v>442</v>
      </c>
      <c r="B2365" s="2">
        <v>373700000</v>
      </c>
      <c r="C2365" s="2" t="s">
        <v>276</v>
      </c>
      <c r="D2365" s="2" t="s">
        <v>263</v>
      </c>
      <c r="E2365" s="3">
        <v>45301</v>
      </c>
      <c r="F2365" s="3">
        <v>19734</v>
      </c>
      <c r="G2365" s="2">
        <v>5.3179999999999996</v>
      </c>
      <c r="H2365" s="2">
        <v>127.8347</v>
      </c>
      <c r="I2365" s="2">
        <v>100</v>
      </c>
    </row>
    <row r="2366" spans="1:9" x14ac:dyDescent="0.35">
      <c r="A2366" s="2" t="s">
        <v>1109</v>
      </c>
      <c r="B2366" s="2">
        <v>540600000</v>
      </c>
      <c r="C2366" s="2" t="s">
        <v>15</v>
      </c>
      <c r="D2366" s="2" t="s">
        <v>263</v>
      </c>
      <c r="E2366" s="3">
        <v>45320</v>
      </c>
      <c r="F2366" s="3">
        <v>46416</v>
      </c>
      <c r="G2366" s="2">
        <v>2.7389999999999999</v>
      </c>
      <c r="H2366" s="2" t="s">
        <v>51</v>
      </c>
      <c r="I2366" s="2">
        <v>100</v>
      </c>
    </row>
    <row r="2367" spans="1:9" x14ac:dyDescent="0.35">
      <c r="A2367" s="2" t="s">
        <v>149</v>
      </c>
      <c r="B2367" s="2">
        <v>536800000</v>
      </c>
      <c r="C2367" s="2" t="s">
        <v>15</v>
      </c>
      <c r="D2367" s="2" t="s">
        <v>30</v>
      </c>
      <c r="E2367" s="3">
        <v>45236</v>
      </c>
      <c r="F2367" s="3">
        <v>47063</v>
      </c>
      <c r="G2367" s="2">
        <v>4.375</v>
      </c>
      <c r="H2367" s="2">
        <v>47.747500000000002</v>
      </c>
      <c r="I2367" s="2">
        <v>99.991</v>
      </c>
    </row>
    <row r="2368" spans="1:9" x14ac:dyDescent="0.35">
      <c r="A2368" s="2" t="s">
        <v>84</v>
      </c>
      <c r="B2368" s="2">
        <v>400000000</v>
      </c>
      <c r="C2368" s="2" t="s">
        <v>23</v>
      </c>
      <c r="D2368" s="2" t="s">
        <v>43</v>
      </c>
      <c r="E2368" s="3">
        <v>45146</v>
      </c>
      <c r="F2368" s="3">
        <v>12281</v>
      </c>
      <c r="G2368" s="2">
        <v>5.85</v>
      </c>
      <c r="H2368" s="2">
        <v>59.073999999999998</v>
      </c>
      <c r="I2368" s="2">
        <v>99.840999999999994</v>
      </c>
    </row>
    <row r="2369" spans="1:9" x14ac:dyDescent="0.35">
      <c r="A2369" s="2" t="s">
        <v>975</v>
      </c>
      <c r="B2369" s="2">
        <v>35768400</v>
      </c>
      <c r="C2369" s="2" t="s">
        <v>287</v>
      </c>
      <c r="D2369" s="2" t="s">
        <v>30</v>
      </c>
      <c r="E2369" s="3">
        <v>45183</v>
      </c>
      <c r="F2369" s="3">
        <v>46370</v>
      </c>
      <c r="G2369" s="2">
        <v>7.14</v>
      </c>
      <c r="H2369" s="2" t="s">
        <v>51</v>
      </c>
      <c r="I2369" s="2" t="s">
        <v>46</v>
      </c>
    </row>
    <row r="2370" spans="1:9" x14ac:dyDescent="0.35">
      <c r="A2370" s="2" t="s">
        <v>1110</v>
      </c>
      <c r="B2370" s="2">
        <v>350000000</v>
      </c>
      <c r="C2370" s="2" t="s">
        <v>23</v>
      </c>
      <c r="D2370" s="2" t="s">
        <v>43</v>
      </c>
      <c r="E2370" s="3">
        <v>45028</v>
      </c>
      <c r="F2370" s="3">
        <v>46874</v>
      </c>
      <c r="G2370" s="2">
        <v>5.375</v>
      </c>
      <c r="H2370" s="2">
        <v>53.9557</v>
      </c>
      <c r="I2370" s="2">
        <v>99.59</v>
      </c>
    </row>
    <row r="2371" spans="1:9" x14ac:dyDescent="0.35">
      <c r="A2371" s="2" t="s">
        <v>869</v>
      </c>
      <c r="B2371" s="2">
        <v>223680000</v>
      </c>
      <c r="C2371" s="2" t="s">
        <v>53</v>
      </c>
      <c r="D2371" s="2" t="s">
        <v>39</v>
      </c>
      <c r="E2371" s="3">
        <v>45057</v>
      </c>
      <c r="F2371" s="3">
        <v>46153</v>
      </c>
      <c r="G2371" s="2">
        <v>2.7475000000000001</v>
      </c>
      <c r="H2371" s="2">
        <v>38.383699999999997</v>
      </c>
      <c r="I2371" s="2">
        <v>100</v>
      </c>
    </row>
    <row r="2372" spans="1:9" x14ac:dyDescent="0.35">
      <c r="A2372" s="2" t="s">
        <v>472</v>
      </c>
      <c r="B2372" s="2">
        <v>807525000</v>
      </c>
      <c r="C2372" s="2" t="s">
        <v>15</v>
      </c>
      <c r="D2372" s="2" t="s">
        <v>30</v>
      </c>
      <c r="E2372" s="3">
        <v>45069</v>
      </c>
      <c r="F2372" s="3">
        <v>11101</v>
      </c>
      <c r="G2372" s="2">
        <v>2.875</v>
      </c>
      <c r="H2372" s="2">
        <v>25.3935</v>
      </c>
      <c r="I2372" s="2">
        <v>99.551000000000002</v>
      </c>
    </row>
    <row r="2373" spans="1:9" x14ac:dyDescent="0.35">
      <c r="A2373" s="2" t="s">
        <v>914</v>
      </c>
      <c r="B2373" s="2">
        <v>247440000</v>
      </c>
      <c r="C2373" s="2" t="s">
        <v>63</v>
      </c>
      <c r="D2373" s="2" t="s">
        <v>64</v>
      </c>
      <c r="E2373" s="3">
        <v>45070</v>
      </c>
      <c r="F2373" s="3">
        <v>46897</v>
      </c>
      <c r="G2373" s="2">
        <v>9.5</v>
      </c>
      <c r="H2373" s="2">
        <v>57.461599999999997</v>
      </c>
      <c r="I2373" s="2">
        <v>100</v>
      </c>
    </row>
    <row r="2374" spans="1:9" x14ac:dyDescent="0.35">
      <c r="A2374" s="2" t="s">
        <v>599</v>
      </c>
      <c r="B2374" s="2">
        <v>500000000</v>
      </c>
      <c r="C2374" s="2" t="s">
        <v>23</v>
      </c>
      <c r="D2374" s="2" t="s">
        <v>43</v>
      </c>
      <c r="E2374" s="3">
        <v>44973</v>
      </c>
      <c r="F2374" s="3">
        <v>12889</v>
      </c>
      <c r="G2374" s="2">
        <v>4.75</v>
      </c>
      <c r="H2374" s="2">
        <v>102.46899999999999</v>
      </c>
      <c r="I2374" s="2">
        <v>99.741</v>
      </c>
    </row>
    <row r="2375" spans="1:9" x14ac:dyDescent="0.35">
      <c r="A2375" s="2" t="s">
        <v>1111</v>
      </c>
      <c r="B2375" s="2">
        <v>20977400</v>
      </c>
      <c r="C2375" s="2" t="s">
        <v>287</v>
      </c>
      <c r="D2375" s="2" t="s">
        <v>30</v>
      </c>
      <c r="E2375" s="3">
        <v>43580</v>
      </c>
      <c r="F2375" s="3">
        <v>46387</v>
      </c>
      <c r="G2375" s="2">
        <v>10</v>
      </c>
      <c r="H2375" s="2">
        <v>5860.6162999999997</v>
      </c>
      <c r="I2375" s="2">
        <v>100</v>
      </c>
    </row>
    <row r="2376" spans="1:9" x14ac:dyDescent="0.35">
      <c r="A2376" s="2" t="s">
        <v>792</v>
      </c>
      <c r="B2376" s="2">
        <v>375000000</v>
      </c>
      <c r="C2376" s="2" t="s">
        <v>23</v>
      </c>
      <c r="D2376" s="2" t="s">
        <v>43</v>
      </c>
      <c r="E2376" s="3">
        <v>42767</v>
      </c>
      <c r="F2376" s="3">
        <v>46508</v>
      </c>
      <c r="G2376" s="2">
        <v>3.1</v>
      </c>
      <c r="H2376" s="2">
        <v>16.8918</v>
      </c>
      <c r="I2376" s="2">
        <v>99.968000000000004</v>
      </c>
    </row>
    <row r="2377" spans="1:9" x14ac:dyDescent="0.35">
      <c r="A2377" s="2" t="s">
        <v>771</v>
      </c>
      <c r="B2377" s="2">
        <v>500000000</v>
      </c>
      <c r="C2377" s="2" t="s">
        <v>23</v>
      </c>
      <c r="D2377" s="2" t="s">
        <v>43</v>
      </c>
      <c r="E2377" s="3">
        <v>43369</v>
      </c>
      <c r="F2377" s="3">
        <v>47022</v>
      </c>
      <c r="G2377" s="2">
        <v>4.0999999999999996</v>
      </c>
      <c r="H2377" s="2">
        <v>45.533299999999997</v>
      </c>
      <c r="I2377" s="2">
        <v>99.748000000000005</v>
      </c>
    </row>
    <row r="2378" spans="1:9" x14ac:dyDescent="0.35">
      <c r="A2378" s="2" t="s">
        <v>1099</v>
      </c>
      <c r="B2378" s="2">
        <v>300000000</v>
      </c>
      <c r="C2378" s="2" t="s">
        <v>23</v>
      </c>
      <c r="D2378" s="2" t="s">
        <v>43</v>
      </c>
      <c r="E2378" s="3">
        <v>43634</v>
      </c>
      <c r="F2378" s="3">
        <v>18064</v>
      </c>
      <c r="G2378" s="2">
        <v>3.75</v>
      </c>
      <c r="H2378" s="2">
        <v>92.707400000000007</v>
      </c>
      <c r="I2378" s="2">
        <v>98.739000000000004</v>
      </c>
    </row>
    <row r="2379" spans="1:9" x14ac:dyDescent="0.35">
      <c r="A2379" s="2" t="s">
        <v>1112</v>
      </c>
      <c r="B2379" s="2">
        <v>377790000</v>
      </c>
      <c r="C2379" s="2" t="s">
        <v>63</v>
      </c>
      <c r="D2379" s="2" t="s">
        <v>64</v>
      </c>
      <c r="E2379" s="3">
        <v>43998</v>
      </c>
      <c r="F2379" s="3">
        <v>22813</v>
      </c>
      <c r="G2379" s="2">
        <v>1.875</v>
      </c>
      <c r="H2379" s="2">
        <v>57.4908</v>
      </c>
      <c r="I2379" s="2">
        <v>98.793000000000006</v>
      </c>
    </row>
    <row r="2380" spans="1:9" x14ac:dyDescent="0.35">
      <c r="A2380" s="2" t="s">
        <v>442</v>
      </c>
      <c r="B2380" s="2">
        <v>321767500</v>
      </c>
      <c r="C2380" s="2" t="s">
        <v>276</v>
      </c>
      <c r="D2380" s="2" t="s">
        <v>263</v>
      </c>
      <c r="E2380" s="3">
        <v>44056</v>
      </c>
      <c r="F2380" s="3">
        <v>18488</v>
      </c>
      <c r="G2380" s="2">
        <v>3.33</v>
      </c>
      <c r="H2380" s="2">
        <v>126.4067</v>
      </c>
      <c r="I2380" s="2">
        <v>99.924999999999997</v>
      </c>
    </row>
    <row r="2381" spans="1:9" x14ac:dyDescent="0.35">
      <c r="A2381" s="2" t="s">
        <v>721</v>
      </c>
      <c r="B2381" s="2">
        <v>301880000</v>
      </c>
      <c r="C2381" s="2" t="s">
        <v>20</v>
      </c>
      <c r="D2381" s="2" t="s">
        <v>21</v>
      </c>
      <c r="E2381" s="3">
        <v>44356</v>
      </c>
      <c r="F2381" s="3">
        <v>11483</v>
      </c>
      <c r="G2381" s="2">
        <v>2.4500000000000002</v>
      </c>
      <c r="H2381" s="2">
        <v>91.049000000000007</v>
      </c>
      <c r="I2381" s="2">
        <v>100</v>
      </c>
    </row>
    <row r="2382" spans="1:9" x14ac:dyDescent="0.35">
      <c r="A2382" s="2" t="s">
        <v>1113</v>
      </c>
      <c r="B2382" s="2">
        <v>579150000</v>
      </c>
      <c r="C2382" s="2" t="s">
        <v>15</v>
      </c>
      <c r="D2382" s="2" t="s">
        <v>122</v>
      </c>
      <c r="E2382" s="3">
        <v>44502</v>
      </c>
      <c r="F2382" s="3">
        <v>12360</v>
      </c>
      <c r="G2382" s="2">
        <v>1</v>
      </c>
      <c r="H2382" s="2">
        <v>104.0373</v>
      </c>
      <c r="I2382" s="2">
        <v>98.971000000000004</v>
      </c>
    </row>
    <row r="2383" spans="1:9" x14ac:dyDescent="0.35">
      <c r="A2383" s="2" t="s">
        <v>404</v>
      </c>
      <c r="B2383" s="2">
        <v>26916000</v>
      </c>
      <c r="C2383" s="2" t="s">
        <v>445</v>
      </c>
      <c r="D2383" s="2" t="s">
        <v>109</v>
      </c>
      <c r="E2383" s="3">
        <v>44582</v>
      </c>
      <c r="F2383" s="3">
        <v>46408</v>
      </c>
      <c r="G2383" s="2">
        <v>5.5</v>
      </c>
      <c r="H2383" s="2">
        <v>80.887100000000004</v>
      </c>
      <c r="I2383" s="2">
        <v>98.94</v>
      </c>
    </row>
    <row r="2384" spans="1:9" x14ac:dyDescent="0.35">
      <c r="A2384" s="2" t="s">
        <v>1023</v>
      </c>
      <c r="B2384" s="2">
        <v>378105000</v>
      </c>
      <c r="C2384" s="2" t="s">
        <v>53</v>
      </c>
      <c r="D2384" s="2" t="s">
        <v>109</v>
      </c>
      <c r="E2384" s="3">
        <v>44616</v>
      </c>
      <c r="F2384" s="3">
        <v>46442</v>
      </c>
      <c r="G2384" s="2">
        <v>0.45</v>
      </c>
      <c r="H2384" s="2">
        <v>37.340800000000002</v>
      </c>
      <c r="I2384" s="2">
        <v>100.235</v>
      </c>
    </row>
    <row r="2385" spans="1:9" x14ac:dyDescent="0.35">
      <c r="A2385" s="2" t="s">
        <v>869</v>
      </c>
      <c r="B2385" s="2">
        <v>300000000</v>
      </c>
      <c r="C2385" s="2" t="s">
        <v>23</v>
      </c>
      <c r="D2385" s="2" t="s">
        <v>39</v>
      </c>
      <c r="E2385" s="3">
        <v>44585</v>
      </c>
      <c r="F2385" s="3">
        <v>46411</v>
      </c>
      <c r="G2385" s="2">
        <v>2.5</v>
      </c>
      <c r="H2385" s="2">
        <v>53.018099999999997</v>
      </c>
      <c r="I2385" s="2">
        <v>99.543000000000006</v>
      </c>
    </row>
    <row r="2386" spans="1:9" x14ac:dyDescent="0.35">
      <c r="A2386" s="2" t="s">
        <v>512</v>
      </c>
      <c r="B2386" s="2">
        <v>500000000</v>
      </c>
      <c r="C2386" s="2" t="s">
        <v>23</v>
      </c>
      <c r="D2386" s="2" t="s">
        <v>169</v>
      </c>
      <c r="E2386" s="3">
        <v>44614</v>
      </c>
      <c r="F2386" s="3">
        <v>11100</v>
      </c>
      <c r="G2386" s="2">
        <v>3.2610000000000001</v>
      </c>
      <c r="H2386" s="2">
        <v>63.453099999999999</v>
      </c>
      <c r="I2386" s="2">
        <v>100</v>
      </c>
    </row>
    <row r="2387" spans="1:9" x14ac:dyDescent="0.35">
      <c r="A2387" s="2" t="s">
        <v>388</v>
      </c>
      <c r="B2387" s="2">
        <v>392940000</v>
      </c>
      <c r="C2387" s="2" t="s">
        <v>63</v>
      </c>
      <c r="D2387" s="2" t="s">
        <v>64</v>
      </c>
      <c r="E2387" s="3">
        <v>44630</v>
      </c>
      <c r="F2387" s="3">
        <v>12488</v>
      </c>
      <c r="G2387" s="2">
        <v>2.75</v>
      </c>
      <c r="H2387" s="2">
        <v>96.105000000000004</v>
      </c>
      <c r="I2387" s="2">
        <v>99.573999999999998</v>
      </c>
    </row>
    <row r="2388" spans="1:9" x14ac:dyDescent="0.35">
      <c r="A2388" s="2" t="s">
        <v>341</v>
      </c>
      <c r="B2388" s="2">
        <v>527450000</v>
      </c>
      <c r="C2388" s="2" t="s">
        <v>15</v>
      </c>
      <c r="D2388" s="2" t="s">
        <v>35</v>
      </c>
      <c r="E2388" s="3">
        <v>44685</v>
      </c>
      <c r="F2388" s="3">
        <v>46511</v>
      </c>
      <c r="G2388" s="2">
        <v>2.375</v>
      </c>
      <c r="H2388" s="2">
        <v>33.773099999999999</v>
      </c>
      <c r="I2388" s="2">
        <v>99.834000000000003</v>
      </c>
    </row>
    <row r="2389" spans="1:9" x14ac:dyDescent="0.35">
      <c r="A2389" s="2" t="s">
        <v>373</v>
      </c>
      <c r="B2389" s="2">
        <v>1000000000</v>
      </c>
      <c r="C2389" s="2" t="s">
        <v>23</v>
      </c>
      <c r="D2389" s="2" t="s">
        <v>43</v>
      </c>
      <c r="E2389" s="3">
        <v>45918</v>
      </c>
      <c r="F2389" s="3">
        <v>13045</v>
      </c>
      <c r="G2389" s="2">
        <v>5.125</v>
      </c>
      <c r="H2389" s="2">
        <v>97.93</v>
      </c>
      <c r="I2389" s="2">
        <v>99.459000000000003</v>
      </c>
    </row>
    <row r="2390" spans="1:9" x14ac:dyDescent="0.35">
      <c r="A2390" s="2" t="s">
        <v>1114</v>
      </c>
      <c r="B2390" s="2">
        <v>65513560</v>
      </c>
      <c r="C2390" s="2" t="s">
        <v>565</v>
      </c>
      <c r="D2390" s="2" t="s">
        <v>1115</v>
      </c>
      <c r="E2390" s="3">
        <v>45877</v>
      </c>
      <c r="F2390" s="3">
        <v>46973</v>
      </c>
      <c r="G2390" s="2">
        <v>7.4969999999999999</v>
      </c>
      <c r="H2390" s="2" t="s">
        <v>51</v>
      </c>
      <c r="I2390" s="2">
        <v>100</v>
      </c>
    </row>
    <row r="2391" spans="1:9" x14ac:dyDescent="0.35">
      <c r="A2391" s="2" t="s">
        <v>1116</v>
      </c>
      <c r="B2391" s="2">
        <v>84727200</v>
      </c>
      <c r="C2391" s="2" t="s">
        <v>287</v>
      </c>
      <c r="D2391" s="2" t="s">
        <v>30</v>
      </c>
      <c r="E2391" s="3">
        <v>45820</v>
      </c>
      <c r="F2391" s="3">
        <v>11121</v>
      </c>
      <c r="G2391" s="2">
        <v>3.51</v>
      </c>
      <c r="H2391" s="2" t="s">
        <v>51</v>
      </c>
      <c r="I2391" s="2">
        <v>100</v>
      </c>
    </row>
    <row r="2392" spans="1:9" x14ac:dyDescent="0.35">
      <c r="A2392" s="2" t="s">
        <v>301</v>
      </c>
      <c r="B2392" s="2">
        <v>567450000</v>
      </c>
      <c r="C2392" s="2" t="s">
        <v>15</v>
      </c>
      <c r="D2392" s="2" t="s">
        <v>35</v>
      </c>
      <c r="E2392" s="3">
        <v>45783</v>
      </c>
      <c r="F2392" s="3">
        <v>12180</v>
      </c>
      <c r="G2392" s="2">
        <v>3</v>
      </c>
      <c r="H2392" s="2">
        <v>62.248600000000003</v>
      </c>
      <c r="I2392" s="2">
        <v>99.113</v>
      </c>
    </row>
    <row r="2393" spans="1:9" x14ac:dyDescent="0.35">
      <c r="A2393" s="2" t="s">
        <v>252</v>
      </c>
      <c r="B2393" s="2">
        <v>282376000</v>
      </c>
      <c r="C2393" s="2" t="s">
        <v>53</v>
      </c>
      <c r="D2393" s="2" t="s">
        <v>64</v>
      </c>
      <c r="E2393" s="3">
        <v>45797</v>
      </c>
      <c r="F2393" s="3">
        <v>11463</v>
      </c>
      <c r="G2393" s="2">
        <v>1.1125</v>
      </c>
      <c r="H2393" s="2">
        <v>83.766499999999994</v>
      </c>
      <c r="I2393" s="2">
        <v>100</v>
      </c>
    </row>
    <row r="2394" spans="1:9" x14ac:dyDescent="0.35">
      <c r="A2394" s="2" t="s">
        <v>736</v>
      </c>
      <c r="B2394" s="2">
        <v>521300000</v>
      </c>
      <c r="C2394" s="2" t="s">
        <v>15</v>
      </c>
      <c r="D2394" s="2" t="s">
        <v>35</v>
      </c>
      <c r="E2394" s="3">
        <v>45700</v>
      </c>
      <c r="F2394" s="3">
        <v>13558</v>
      </c>
      <c r="G2394" s="2">
        <v>3.375</v>
      </c>
      <c r="H2394" s="2">
        <v>78.850999999999999</v>
      </c>
      <c r="I2394" s="2">
        <v>98.936000000000007</v>
      </c>
    </row>
    <row r="2395" spans="1:9" x14ac:dyDescent="0.35">
      <c r="A2395" s="2" t="s">
        <v>1117</v>
      </c>
      <c r="B2395" s="2">
        <v>100000000</v>
      </c>
      <c r="C2395" s="2" t="s">
        <v>23</v>
      </c>
      <c r="D2395" s="2" t="s">
        <v>24</v>
      </c>
      <c r="E2395" s="3">
        <v>45650</v>
      </c>
      <c r="F2395" s="3">
        <v>47476</v>
      </c>
      <c r="G2395" s="2">
        <v>5.25</v>
      </c>
      <c r="H2395" s="2">
        <v>117.30459999999999</v>
      </c>
      <c r="I2395" s="2">
        <v>100</v>
      </c>
    </row>
    <row r="2396" spans="1:9" x14ac:dyDescent="0.35">
      <c r="A2396" s="2" t="s">
        <v>1118</v>
      </c>
      <c r="B2396" s="2">
        <v>45233500</v>
      </c>
      <c r="C2396" s="2" t="s">
        <v>287</v>
      </c>
      <c r="D2396" s="2" t="s">
        <v>30</v>
      </c>
      <c r="E2396" s="3">
        <v>45677</v>
      </c>
      <c r="F2396" s="3">
        <v>46772</v>
      </c>
      <c r="G2396" s="2">
        <v>2.5619999999999998</v>
      </c>
      <c r="H2396" s="2" t="s">
        <v>51</v>
      </c>
      <c r="I2396" s="2">
        <v>100</v>
      </c>
    </row>
    <row r="2397" spans="1:9" x14ac:dyDescent="0.35">
      <c r="A2397" s="2" t="s">
        <v>282</v>
      </c>
      <c r="B2397" s="2">
        <v>190904700</v>
      </c>
      <c r="C2397" s="2" t="s">
        <v>287</v>
      </c>
      <c r="D2397" s="2" t="s">
        <v>186</v>
      </c>
      <c r="E2397" s="3">
        <v>45679</v>
      </c>
      <c r="F2397" s="3">
        <v>10980</v>
      </c>
      <c r="G2397" s="2">
        <v>3.1080000000000001</v>
      </c>
      <c r="H2397" s="2">
        <v>64.975999999999999</v>
      </c>
      <c r="I2397" s="2">
        <v>100</v>
      </c>
    </row>
    <row r="2398" spans="1:9" x14ac:dyDescent="0.35">
      <c r="A2398" s="2" t="s">
        <v>1119</v>
      </c>
      <c r="B2398" s="2">
        <v>300000000</v>
      </c>
      <c r="C2398" s="2" t="s">
        <v>23</v>
      </c>
      <c r="D2398" s="2" t="s">
        <v>94</v>
      </c>
      <c r="E2398" s="3">
        <v>45482</v>
      </c>
      <c r="F2398" s="3">
        <v>46577</v>
      </c>
      <c r="G2398" s="2">
        <v>4.2208135100000002</v>
      </c>
      <c r="H2398" s="2" t="s">
        <v>51</v>
      </c>
      <c r="I2398" s="2">
        <v>100</v>
      </c>
    </row>
    <row r="2399" spans="1:9" x14ac:dyDescent="0.35">
      <c r="A2399" s="2" t="s">
        <v>1120</v>
      </c>
      <c r="B2399" s="2">
        <v>376380000</v>
      </c>
      <c r="C2399" s="2" t="s">
        <v>93</v>
      </c>
      <c r="D2399" s="2" t="s">
        <v>94</v>
      </c>
      <c r="E2399" s="3">
        <v>45519</v>
      </c>
      <c r="F2399" s="3">
        <v>46614</v>
      </c>
      <c r="G2399" s="2">
        <v>2.2000000000000002</v>
      </c>
      <c r="H2399" s="2">
        <v>42.921799999999998</v>
      </c>
      <c r="I2399" s="2">
        <v>100</v>
      </c>
    </row>
    <row r="2400" spans="1:9" x14ac:dyDescent="0.35">
      <c r="A2400" s="2" t="s">
        <v>137</v>
      </c>
      <c r="B2400" s="2">
        <v>1000000000</v>
      </c>
      <c r="C2400" s="2" t="s">
        <v>23</v>
      </c>
      <c r="D2400" s="2" t="s">
        <v>43</v>
      </c>
      <c r="E2400" s="3">
        <v>45474</v>
      </c>
      <c r="F2400" s="3">
        <v>12601</v>
      </c>
      <c r="G2400" s="2">
        <v>6.375</v>
      </c>
      <c r="H2400" s="2">
        <v>176.3965</v>
      </c>
      <c r="I2400" s="2">
        <v>99.265000000000001</v>
      </c>
    </row>
    <row r="2401" spans="1:9" x14ac:dyDescent="0.35">
      <c r="A2401" s="2" t="s">
        <v>226</v>
      </c>
      <c r="B2401" s="2">
        <v>700000000</v>
      </c>
      <c r="C2401" s="2" t="s">
        <v>23</v>
      </c>
      <c r="D2401" s="2" t="s">
        <v>43</v>
      </c>
      <c r="E2401" s="3">
        <v>45405</v>
      </c>
      <c r="F2401" s="3">
        <v>11802</v>
      </c>
      <c r="G2401" s="2">
        <v>6.875</v>
      </c>
      <c r="H2401" s="2">
        <v>311.09109999999998</v>
      </c>
      <c r="I2401" s="2">
        <v>100</v>
      </c>
    </row>
    <row r="2402" spans="1:9" x14ac:dyDescent="0.35">
      <c r="A2402" s="2" t="s">
        <v>975</v>
      </c>
      <c r="B2402" s="2">
        <v>43333200</v>
      </c>
      <c r="C2402" s="2" t="s">
        <v>287</v>
      </c>
      <c r="D2402" s="2" t="s">
        <v>30</v>
      </c>
      <c r="E2402" s="3">
        <v>45343</v>
      </c>
      <c r="F2402" s="3">
        <v>46620</v>
      </c>
      <c r="G2402" s="2">
        <v>5.6959999999999997</v>
      </c>
      <c r="H2402" s="2" t="s">
        <v>51</v>
      </c>
      <c r="I2402" s="2">
        <v>100</v>
      </c>
    </row>
    <row r="2403" spans="1:9" x14ac:dyDescent="0.35">
      <c r="A2403" s="2" t="s">
        <v>850</v>
      </c>
      <c r="B2403" s="2">
        <v>545250000</v>
      </c>
      <c r="C2403" s="2" t="s">
        <v>15</v>
      </c>
      <c r="D2403" s="2" t="s">
        <v>109</v>
      </c>
      <c r="E2403" s="3">
        <v>45315</v>
      </c>
      <c r="F2403" s="3">
        <v>11347</v>
      </c>
      <c r="G2403" s="2">
        <v>2.625</v>
      </c>
      <c r="H2403" s="2">
        <v>28.754999999999999</v>
      </c>
      <c r="I2403" s="2">
        <v>99.772999999999996</v>
      </c>
    </row>
    <row r="2404" spans="1:9" x14ac:dyDescent="0.35">
      <c r="A2404" s="2" t="s">
        <v>681</v>
      </c>
      <c r="B2404" s="2">
        <v>152640000</v>
      </c>
      <c r="C2404" s="2" t="s">
        <v>287</v>
      </c>
      <c r="D2404" s="2" t="s">
        <v>30</v>
      </c>
      <c r="E2404" s="3">
        <v>45329</v>
      </c>
      <c r="F2404" s="3">
        <v>46149</v>
      </c>
      <c r="G2404" s="2">
        <v>5.7519999999999998</v>
      </c>
      <c r="H2404" s="2" t="s">
        <v>51</v>
      </c>
      <c r="I2404" s="2">
        <v>100</v>
      </c>
    </row>
    <row r="2405" spans="1:9" x14ac:dyDescent="0.35">
      <c r="A2405" s="2" t="s">
        <v>511</v>
      </c>
      <c r="B2405" s="2">
        <v>547950000</v>
      </c>
      <c r="C2405" s="2" t="s">
        <v>15</v>
      </c>
      <c r="D2405" s="2" t="s">
        <v>32</v>
      </c>
      <c r="E2405" s="3">
        <v>45104</v>
      </c>
      <c r="F2405" s="3">
        <v>46657</v>
      </c>
      <c r="G2405" s="2">
        <v>3.25</v>
      </c>
      <c r="H2405" s="2">
        <v>17.635200000000001</v>
      </c>
      <c r="I2405" s="2">
        <v>99.628</v>
      </c>
    </row>
    <row r="2406" spans="1:9" x14ac:dyDescent="0.35">
      <c r="A2406" s="2" t="s">
        <v>729</v>
      </c>
      <c r="B2406" s="2">
        <v>548550000</v>
      </c>
      <c r="C2406" s="2" t="s">
        <v>15</v>
      </c>
      <c r="D2406" s="2" t="s">
        <v>32</v>
      </c>
      <c r="E2406" s="3">
        <v>45098</v>
      </c>
      <c r="F2406" s="3">
        <v>46559</v>
      </c>
      <c r="G2406" s="2">
        <v>4.25</v>
      </c>
      <c r="H2406" s="2">
        <v>41.786999999999999</v>
      </c>
      <c r="I2406" s="2">
        <v>99.736999999999995</v>
      </c>
    </row>
    <row r="2407" spans="1:9" x14ac:dyDescent="0.35">
      <c r="A2407" s="2" t="s">
        <v>1121</v>
      </c>
      <c r="B2407" s="2">
        <v>123250000</v>
      </c>
      <c r="C2407" s="2" t="s">
        <v>131</v>
      </c>
      <c r="D2407" s="2" t="s">
        <v>186</v>
      </c>
      <c r="E2407" s="3">
        <v>44882</v>
      </c>
      <c r="F2407" s="3">
        <v>19407</v>
      </c>
      <c r="G2407" s="2">
        <v>7.93</v>
      </c>
      <c r="H2407" s="2" t="s">
        <v>51</v>
      </c>
      <c r="I2407" s="2">
        <v>100</v>
      </c>
    </row>
    <row r="2408" spans="1:9" x14ac:dyDescent="0.35">
      <c r="A2408" s="2" t="s">
        <v>1056</v>
      </c>
      <c r="B2408" s="2">
        <v>525400000</v>
      </c>
      <c r="C2408" s="2" t="s">
        <v>15</v>
      </c>
      <c r="D2408" s="2" t="s">
        <v>116</v>
      </c>
      <c r="E2408" s="3">
        <v>44896</v>
      </c>
      <c r="F2408" s="3">
        <v>12024</v>
      </c>
      <c r="G2408" s="2">
        <v>4.25</v>
      </c>
      <c r="H2408" s="2">
        <v>89.016400000000004</v>
      </c>
      <c r="I2408" s="2">
        <v>99.186999999999998</v>
      </c>
    </row>
    <row r="2409" spans="1:9" x14ac:dyDescent="0.35">
      <c r="A2409" s="2" t="s">
        <v>1122</v>
      </c>
      <c r="B2409" s="2">
        <v>1168100000</v>
      </c>
      <c r="C2409" s="2" t="s">
        <v>15</v>
      </c>
      <c r="D2409" s="2" t="s">
        <v>37</v>
      </c>
      <c r="E2409" s="3">
        <v>44097</v>
      </c>
      <c r="F2409" s="3">
        <v>11224</v>
      </c>
      <c r="G2409" s="2">
        <v>3.25</v>
      </c>
      <c r="H2409" s="2">
        <v>47.034300000000002</v>
      </c>
      <c r="I2409" s="2">
        <v>99.756</v>
      </c>
    </row>
    <row r="2410" spans="1:9" x14ac:dyDescent="0.35">
      <c r="A2410" s="2" t="s">
        <v>1123</v>
      </c>
      <c r="B2410" s="2">
        <v>167115000</v>
      </c>
      <c r="C2410" s="2" t="s">
        <v>15</v>
      </c>
      <c r="D2410" s="2" t="s">
        <v>179</v>
      </c>
      <c r="E2410" s="3">
        <v>43760</v>
      </c>
      <c r="F2410" s="3">
        <v>46317</v>
      </c>
      <c r="G2410" s="2">
        <v>2.6</v>
      </c>
      <c r="H2410" s="2">
        <v>195.81450000000001</v>
      </c>
      <c r="I2410" s="2" t="s">
        <v>46</v>
      </c>
    </row>
    <row r="2411" spans="1:9" x14ac:dyDescent="0.35">
      <c r="A2411" s="2" t="s">
        <v>705</v>
      </c>
      <c r="B2411" s="2">
        <v>308625000</v>
      </c>
      <c r="C2411" s="2" t="s">
        <v>287</v>
      </c>
      <c r="D2411" s="2" t="s">
        <v>186</v>
      </c>
      <c r="E2411" s="3">
        <v>43705</v>
      </c>
      <c r="F2411" s="3">
        <v>46262</v>
      </c>
      <c r="G2411" s="2">
        <v>0.125</v>
      </c>
      <c r="H2411" s="2">
        <v>30.790099999999999</v>
      </c>
      <c r="I2411" s="2">
        <v>99.721999999999994</v>
      </c>
    </row>
    <row r="2412" spans="1:9" x14ac:dyDescent="0.35">
      <c r="A2412" s="2" t="s">
        <v>1124</v>
      </c>
      <c r="B2412" s="2">
        <v>108691841.3</v>
      </c>
      <c r="C2412" s="2" t="s">
        <v>15</v>
      </c>
      <c r="D2412" s="2" t="s">
        <v>30</v>
      </c>
      <c r="E2412" s="3">
        <v>43606</v>
      </c>
      <c r="F2412" s="3">
        <v>46753</v>
      </c>
      <c r="G2412" s="2">
        <v>0</v>
      </c>
      <c r="H2412" s="2" t="s">
        <v>51</v>
      </c>
      <c r="I2412" s="2">
        <v>99</v>
      </c>
    </row>
    <row r="2413" spans="1:9" x14ac:dyDescent="0.35">
      <c r="A2413" s="2" t="s">
        <v>542</v>
      </c>
      <c r="B2413" s="2">
        <v>91525000</v>
      </c>
      <c r="C2413" s="2" t="s">
        <v>193</v>
      </c>
      <c r="D2413" s="2" t="s">
        <v>109</v>
      </c>
      <c r="E2413" s="3">
        <v>42956</v>
      </c>
      <c r="F2413" s="3">
        <v>46608</v>
      </c>
      <c r="G2413" s="2">
        <v>3.75</v>
      </c>
      <c r="H2413" s="2">
        <v>31.352599999999999</v>
      </c>
      <c r="I2413" s="2">
        <v>99.053639000000004</v>
      </c>
    </row>
    <row r="2414" spans="1:9" x14ac:dyDescent="0.35">
      <c r="A2414" s="2" t="s">
        <v>547</v>
      </c>
      <c r="B2414" s="2">
        <v>1130900000</v>
      </c>
      <c r="C2414" s="2" t="s">
        <v>15</v>
      </c>
      <c r="D2414" s="2" t="s">
        <v>69</v>
      </c>
      <c r="E2414" s="3">
        <v>44005</v>
      </c>
      <c r="F2414" s="3">
        <v>46561</v>
      </c>
      <c r="G2414" s="2">
        <v>1.125</v>
      </c>
      <c r="H2414" s="2">
        <v>34.804200000000002</v>
      </c>
      <c r="I2414" s="2">
        <v>99.945999999999998</v>
      </c>
    </row>
    <row r="2415" spans="1:9" x14ac:dyDescent="0.35">
      <c r="A2415" s="2" t="s">
        <v>1093</v>
      </c>
      <c r="B2415" s="2">
        <v>575000000</v>
      </c>
      <c r="C2415" s="2" t="s">
        <v>23</v>
      </c>
      <c r="D2415" s="2" t="s">
        <v>43</v>
      </c>
      <c r="E2415" s="3">
        <v>44284</v>
      </c>
      <c r="F2415" s="3">
        <v>46844</v>
      </c>
      <c r="G2415" s="2">
        <v>1.9</v>
      </c>
      <c r="H2415" s="2">
        <v>28.374300000000002</v>
      </c>
      <c r="I2415" s="2">
        <v>99.915000000000006</v>
      </c>
    </row>
    <row r="2416" spans="1:9" x14ac:dyDescent="0.35">
      <c r="A2416" s="2" t="s">
        <v>108</v>
      </c>
      <c r="B2416" s="2">
        <v>755820000</v>
      </c>
      <c r="C2416" s="2" t="s">
        <v>820</v>
      </c>
      <c r="D2416" s="2" t="s">
        <v>109</v>
      </c>
      <c r="E2416" s="3">
        <v>44312</v>
      </c>
      <c r="F2416" s="3">
        <v>46433</v>
      </c>
      <c r="G2416" s="2">
        <v>1</v>
      </c>
      <c r="H2416" s="2">
        <v>69.489099999999993</v>
      </c>
      <c r="I2416" s="2">
        <v>99.843999999999994</v>
      </c>
    </row>
    <row r="2417" spans="1:9" x14ac:dyDescent="0.35">
      <c r="A2417" s="2" t="s">
        <v>1125</v>
      </c>
      <c r="B2417" s="2">
        <v>60609640</v>
      </c>
      <c r="C2417" s="2" t="s">
        <v>287</v>
      </c>
      <c r="D2417" s="2" t="s">
        <v>30</v>
      </c>
      <c r="E2417" s="3">
        <v>44441</v>
      </c>
      <c r="F2417" s="3">
        <v>46267</v>
      </c>
      <c r="G2417" s="2">
        <v>2.6829999999999998</v>
      </c>
      <c r="H2417" s="2" t="s">
        <v>51</v>
      </c>
      <c r="I2417" s="2">
        <v>102.776</v>
      </c>
    </row>
    <row r="2418" spans="1:9" x14ac:dyDescent="0.35">
      <c r="A2418" s="2" t="s">
        <v>1070</v>
      </c>
      <c r="B2418" s="2">
        <v>400000000</v>
      </c>
      <c r="C2418" s="2" t="s">
        <v>23</v>
      </c>
      <c r="D2418" s="2" t="s">
        <v>43</v>
      </c>
      <c r="E2418" s="3">
        <v>44518</v>
      </c>
      <c r="F2418" s="3">
        <v>47088</v>
      </c>
      <c r="G2418" s="2">
        <v>1.9</v>
      </c>
      <c r="H2418" s="2">
        <v>36.756700000000002</v>
      </c>
      <c r="I2418" s="2">
        <v>99.869</v>
      </c>
    </row>
    <row r="2419" spans="1:9" x14ac:dyDescent="0.35">
      <c r="A2419" s="2" t="s">
        <v>211</v>
      </c>
      <c r="B2419" s="2">
        <v>1000000000</v>
      </c>
      <c r="C2419" s="2" t="s">
        <v>23</v>
      </c>
      <c r="D2419" s="2" t="s">
        <v>146</v>
      </c>
      <c r="E2419" s="3">
        <v>44524</v>
      </c>
      <c r="F2419" s="3">
        <v>11651</v>
      </c>
      <c r="G2419" s="2">
        <v>1.75</v>
      </c>
      <c r="H2419" s="2">
        <v>3.5228000000000002</v>
      </c>
      <c r="I2419" s="2">
        <v>99.046000000000006</v>
      </c>
    </row>
    <row r="2420" spans="1:9" x14ac:dyDescent="0.35">
      <c r="A2420" s="2" t="s">
        <v>1126</v>
      </c>
      <c r="B2420" s="2">
        <v>1695450000</v>
      </c>
      <c r="C2420" s="2" t="s">
        <v>15</v>
      </c>
      <c r="D2420" s="2" t="s">
        <v>116</v>
      </c>
      <c r="E2420" s="3">
        <v>44532</v>
      </c>
      <c r="F2420" s="3">
        <v>46358</v>
      </c>
      <c r="G2420" s="2">
        <v>0.01</v>
      </c>
      <c r="H2420" s="2">
        <v>15.232900000000001</v>
      </c>
      <c r="I2420" s="2">
        <v>100.627</v>
      </c>
    </row>
    <row r="2421" spans="1:9" x14ac:dyDescent="0.35">
      <c r="A2421" s="2" t="s">
        <v>1127</v>
      </c>
      <c r="B2421" s="2">
        <v>566200000</v>
      </c>
      <c r="C2421" s="2" t="s">
        <v>15</v>
      </c>
      <c r="D2421" s="2" t="s">
        <v>116</v>
      </c>
      <c r="E2421" s="3">
        <v>44531</v>
      </c>
      <c r="F2421" s="3">
        <v>11658</v>
      </c>
      <c r="G2421" s="2">
        <v>0.25</v>
      </c>
      <c r="H2421" s="2">
        <v>20.8352</v>
      </c>
      <c r="I2421" s="2">
        <v>99.42</v>
      </c>
    </row>
    <row r="2422" spans="1:9" x14ac:dyDescent="0.35">
      <c r="A2422" s="2" t="s">
        <v>950</v>
      </c>
      <c r="B2422" s="2">
        <v>2474976000</v>
      </c>
      <c r="C2422" s="2" t="s">
        <v>853</v>
      </c>
      <c r="D2422" s="2" t="s">
        <v>16</v>
      </c>
      <c r="E2422" s="3">
        <v>44582</v>
      </c>
      <c r="F2422" s="3">
        <v>11642</v>
      </c>
      <c r="G2422" s="2">
        <v>0</v>
      </c>
      <c r="H2422" s="2">
        <v>-0.94969999999999999</v>
      </c>
      <c r="I2422" s="2">
        <v>98.63</v>
      </c>
    </row>
    <row r="2423" spans="1:9" x14ac:dyDescent="0.35">
      <c r="A2423" s="2" t="s">
        <v>960</v>
      </c>
      <c r="B2423" s="2">
        <v>315600000</v>
      </c>
      <c r="C2423" s="2" t="s">
        <v>276</v>
      </c>
      <c r="D2423" s="2" t="s">
        <v>263</v>
      </c>
      <c r="E2423" s="3">
        <v>44595</v>
      </c>
      <c r="F2423" s="3">
        <v>46197</v>
      </c>
      <c r="G2423" s="2">
        <v>2.5510000000000002</v>
      </c>
      <c r="H2423" s="2">
        <v>22.725300000000001</v>
      </c>
      <c r="I2423" s="2">
        <v>100.001</v>
      </c>
    </row>
    <row r="2424" spans="1:9" x14ac:dyDescent="0.35">
      <c r="A2424" s="2" t="s">
        <v>1128</v>
      </c>
      <c r="B2424" s="2">
        <v>325290000</v>
      </c>
      <c r="C2424" s="2" t="s">
        <v>15</v>
      </c>
      <c r="D2424" s="2" t="s">
        <v>169</v>
      </c>
      <c r="E2424" s="3">
        <v>44671</v>
      </c>
      <c r="F2424" s="3">
        <v>46132</v>
      </c>
      <c r="G2424" s="2">
        <v>1.919</v>
      </c>
      <c r="H2424" s="2">
        <v>33.2682</v>
      </c>
      <c r="I2424" s="2">
        <v>100</v>
      </c>
    </row>
    <row r="2425" spans="1:9" x14ac:dyDescent="0.35">
      <c r="A2425" s="2" t="s">
        <v>1129</v>
      </c>
      <c r="B2425" s="2">
        <v>500000000</v>
      </c>
      <c r="C2425" s="2" t="s">
        <v>23</v>
      </c>
      <c r="D2425" s="2" t="s">
        <v>43</v>
      </c>
      <c r="E2425" s="3">
        <v>44685</v>
      </c>
      <c r="F2425" s="3">
        <v>46522</v>
      </c>
      <c r="G2425" s="2">
        <v>4.25</v>
      </c>
      <c r="H2425" s="2">
        <v>47.997700000000002</v>
      </c>
      <c r="I2425" s="2">
        <v>99.581999999999994</v>
      </c>
    </row>
    <row r="2426" spans="1:9" x14ac:dyDescent="0.35">
      <c r="A2426" s="2" t="s">
        <v>75</v>
      </c>
      <c r="B2426" s="2">
        <v>789225000</v>
      </c>
      <c r="C2426" s="2" t="s">
        <v>15</v>
      </c>
      <c r="D2426" s="2" t="s">
        <v>35</v>
      </c>
      <c r="E2426" s="3">
        <v>44740</v>
      </c>
      <c r="F2426" s="3">
        <v>46658</v>
      </c>
      <c r="G2426" s="2">
        <v>3.75</v>
      </c>
      <c r="H2426" s="2">
        <v>50.6327</v>
      </c>
      <c r="I2426" s="2">
        <v>99.546000000000006</v>
      </c>
    </row>
    <row r="2427" spans="1:9" x14ac:dyDescent="0.35">
      <c r="A2427" s="2" t="s">
        <v>1130</v>
      </c>
      <c r="B2427" s="2">
        <v>55405280</v>
      </c>
      <c r="C2427" s="2" t="s">
        <v>93</v>
      </c>
      <c r="D2427" s="2" t="s">
        <v>94</v>
      </c>
      <c r="E2427" s="3">
        <v>45987</v>
      </c>
      <c r="F2427" s="3">
        <v>47083</v>
      </c>
      <c r="G2427" s="2">
        <v>5</v>
      </c>
      <c r="H2427" s="2">
        <v>350.39210000000003</v>
      </c>
      <c r="I2427" s="2">
        <v>100</v>
      </c>
    </row>
    <row r="2428" spans="1:9" x14ac:dyDescent="0.35">
      <c r="A2428" s="2" t="s">
        <v>701</v>
      </c>
      <c r="B2428" s="2">
        <v>582550000</v>
      </c>
      <c r="C2428" s="2" t="s">
        <v>15</v>
      </c>
      <c r="D2428" s="2" t="s">
        <v>32</v>
      </c>
      <c r="E2428" s="3">
        <v>46030</v>
      </c>
      <c r="F2428" s="3">
        <v>47126</v>
      </c>
      <c r="G2428" s="2">
        <v>2.15</v>
      </c>
      <c r="H2428" s="2">
        <v>4.1555999999999997</v>
      </c>
      <c r="I2428" s="2">
        <v>100</v>
      </c>
    </row>
    <row r="2429" spans="1:9" x14ac:dyDescent="0.35">
      <c r="A2429" s="2" t="s">
        <v>1131</v>
      </c>
      <c r="B2429" s="2">
        <v>20215000</v>
      </c>
      <c r="C2429" s="2" t="s">
        <v>23</v>
      </c>
      <c r="D2429" s="2" t="s">
        <v>89</v>
      </c>
      <c r="E2429" s="3">
        <v>45964</v>
      </c>
      <c r="F2429" s="3">
        <v>47064</v>
      </c>
      <c r="G2429" s="2">
        <v>3.7821902590000001</v>
      </c>
      <c r="H2429" s="2" t="s">
        <v>51</v>
      </c>
      <c r="I2429" s="2">
        <v>100</v>
      </c>
    </row>
    <row r="2430" spans="1:9" x14ac:dyDescent="0.35">
      <c r="A2430" s="2" t="s">
        <v>1132</v>
      </c>
      <c r="B2430" s="2">
        <v>162900000</v>
      </c>
      <c r="C2430" s="2" t="s">
        <v>820</v>
      </c>
      <c r="D2430" s="2" t="s">
        <v>64</v>
      </c>
      <c r="E2430" s="3">
        <v>45967</v>
      </c>
      <c r="F2430" s="3">
        <v>11268</v>
      </c>
      <c r="G2430" s="2">
        <v>6.78</v>
      </c>
      <c r="H2430" s="2" t="s">
        <v>51</v>
      </c>
      <c r="I2430" s="2">
        <v>100</v>
      </c>
    </row>
    <row r="2431" spans="1:9" x14ac:dyDescent="0.35">
      <c r="A2431" s="2" t="s">
        <v>1133</v>
      </c>
      <c r="B2431" s="2">
        <v>45271820</v>
      </c>
      <c r="C2431" s="2" t="s">
        <v>15</v>
      </c>
      <c r="D2431" s="2" t="s">
        <v>98</v>
      </c>
      <c r="E2431" s="3">
        <v>45876</v>
      </c>
      <c r="F2431" s="3">
        <v>46608</v>
      </c>
      <c r="G2431" s="2">
        <v>2.9420000000000002</v>
      </c>
      <c r="H2431" s="2" t="s">
        <v>51</v>
      </c>
      <c r="I2431" s="2">
        <v>100</v>
      </c>
    </row>
    <row r="2432" spans="1:9" x14ac:dyDescent="0.35">
      <c r="A2432" s="2" t="s">
        <v>1134</v>
      </c>
      <c r="B2432" s="2">
        <v>70126550</v>
      </c>
      <c r="C2432" s="2" t="s">
        <v>287</v>
      </c>
      <c r="D2432" s="2" t="s">
        <v>30</v>
      </c>
      <c r="E2432" s="3">
        <v>45917</v>
      </c>
      <c r="F2432" s="3">
        <v>11949</v>
      </c>
      <c r="G2432" s="2">
        <v>2.9239999999999999</v>
      </c>
      <c r="H2432" s="2" t="s">
        <v>51</v>
      </c>
      <c r="I2432" s="2">
        <v>100</v>
      </c>
    </row>
    <row r="2433" spans="1:9" x14ac:dyDescent="0.35">
      <c r="A2433" s="2" t="s">
        <v>342</v>
      </c>
      <c r="B2433" s="2">
        <v>632250000</v>
      </c>
      <c r="C2433" s="2" t="s">
        <v>63</v>
      </c>
      <c r="D2433" s="2" t="s">
        <v>35</v>
      </c>
      <c r="E2433" s="3">
        <v>45709</v>
      </c>
      <c r="F2433" s="3">
        <v>11263</v>
      </c>
      <c r="G2433" s="2">
        <v>4.875</v>
      </c>
      <c r="H2433" s="2">
        <v>70.392399999999995</v>
      </c>
      <c r="I2433" s="2">
        <v>99.796999999999997</v>
      </c>
    </row>
    <row r="2434" spans="1:9" x14ac:dyDescent="0.35">
      <c r="A2434" s="2" t="s">
        <v>1135</v>
      </c>
      <c r="B2434" s="2">
        <v>142249500</v>
      </c>
      <c r="C2434" s="2" t="s">
        <v>15</v>
      </c>
      <c r="D2434" s="2" t="s">
        <v>69</v>
      </c>
      <c r="E2434" s="3">
        <v>45630</v>
      </c>
      <c r="F2434" s="3">
        <v>47456</v>
      </c>
      <c r="G2434" s="2">
        <v>7.25</v>
      </c>
      <c r="H2434" s="2">
        <v>395.80340000000001</v>
      </c>
      <c r="I2434" s="2">
        <v>100</v>
      </c>
    </row>
    <row r="2435" spans="1:9" x14ac:dyDescent="0.35">
      <c r="A2435" s="2" t="s">
        <v>1054</v>
      </c>
      <c r="B2435" s="2">
        <v>127420000</v>
      </c>
      <c r="C2435" s="2" t="s">
        <v>63</v>
      </c>
      <c r="D2435" s="2" t="s">
        <v>64</v>
      </c>
      <c r="E2435" s="3">
        <v>45512</v>
      </c>
      <c r="F2435" s="3">
        <v>12639</v>
      </c>
      <c r="G2435" s="2">
        <v>5.0739999999999998</v>
      </c>
      <c r="H2435" s="2">
        <v>105.3402</v>
      </c>
      <c r="I2435" s="2" t="s">
        <v>46</v>
      </c>
    </row>
    <row r="2436" spans="1:9" x14ac:dyDescent="0.35">
      <c r="A2436" s="2" t="s">
        <v>787</v>
      </c>
      <c r="B2436" s="2">
        <v>27737700</v>
      </c>
      <c r="C2436" s="2" t="s">
        <v>287</v>
      </c>
      <c r="D2436" s="2" t="s">
        <v>30</v>
      </c>
      <c r="E2436" s="3">
        <v>45415</v>
      </c>
      <c r="F2436" s="3">
        <v>46329</v>
      </c>
      <c r="G2436" s="2">
        <v>3.222</v>
      </c>
      <c r="H2436" s="2" t="s">
        <v>51</v>
      </c>
      <c r="I2436" s="2" t="s">
        <v>46</v>
      </c>
    </row>
    <row r="2437" spans="1:9" x14ac:dyDescent="0.35">
      <c r="A2437" s="2" t="s">
        <v>289</v>
      </c>
      <c r="B2437" s="2">
        <v>241100000</v>
      </c>
      <c r="C2437" s="2" t="s">
        <v>445</v>
      </c>
      <c r="D2437" s="2" t="s">
        <v>109</v>
      </c>
      <c r="E2437" s="3">
        <v>45330</v>
      </c>
      <c r="F2437" s="3">
        <v>46791</v>
      </c>
      <c r="G2437" s="2">
        <v>6.72</v>
      </c>
      <c r="H2437" s="2">
        <v>75.419499999999999</v>
      </c>
      <c r="I2437" s="2">
        <v>100</v>
      </c>
    </row>
    <row r="2438" spans="1:9" x14ac:dyDescent="0.35">
      <c r="A2438" s="2" t="s">
        <v>251</v>
      </c>
      <c r="B2438" s="2">
        <v>600000000</v>
      </c>
      <c r="C2438" s="2" t="s">
        <v>23</v>
      </c>
      <c r="D2438" s="2" t="s">
        <v>61</v>
      </c>
      <c r="E2438" s="3">
        <v>45334</v>
      </c>
      <c r="F2438" s="3">
        <v>11366</v>
      </c>
      <c r="G2438" s="2">
        <v>8.875</v>
      </c>
      <c r="H2438" s="2">
        <v>317.90769999999998</v>
      </c>
      <c r="I2438" s="2">
        <v>98.727000000000004</v>
      </c>
    </row>
    <row r="2439" spans="1:9" x14ac:dyDescent="0.35">
      <c r="A2439" s="2" t="s">
        <v>154</v>
      </c>
      <c r="B2439" s="2">
        <v>817950000</v>
      </c>
      <c r="C2439" s="2" t="s">
        <v>15</v>
      </c>
      <c r="D2439" s="2" t="s">
        <v>32</v>
      </c>
      <c r="E2439" s="3">
        <v>45253</v>
      </c>
      <c r="F2439" s="3">
        <v>47080</v>
      </c>
      <c r="G2439" s="2">
        <v>3.25</v>
      </c>
      <c r="H2439" s="2">
        <v>21.161300000000001</v>
      </c>
      <c r="I2439" s="2">
        <v>99.918000000000006</v>
      </c>
    </row>
    <row r="2440" spans="1:9" x14ac:dyDescent="0.35">
      <c r="A2440" s="2" t="s">
        <v>1136</v>
      </c>
      <c r="B2440" s="2">
        <v>600000000</v>
      </c>
      <c r="C2440" s="2" t="s">
        <v>23</v>
      </c>
      <c r="D2440" s="2" t="s">
        <v>94</v>
      </c>
      <c r="E2440" s="3">
        <v>45260</v>
      </c>
      <c r="F2440" s="3">
        <v>46356</v>
      </c>
      <c r="G2440" s="2">
        <v>4.4126899999999996</v>
      </c>
      <c r="H2440" s="2" t="s">
        <v>51</v>
      </c>
      <c r="I2440" s="2">
        <v>100</v>
      </c>
    </row>
    <row r="2441" spans="1:9" x14ac:dyDescent="0.35">
      <c r="A2441" s="2" t="s">
        <v>1137</v>
      </c>
      <c r="B2441" s="2">
        <v>500000000</v>
      </c>
      <c r="C2441" s="2" t="s">
        <v>23</v>
      </c>
      <c r="D2441" s="2" t="s">
        <v>263</v>
      </c>
      <c r="E2441" s="3">
        <v>45271</v>
      </c>
      <c r="F2441" s="3">
        <v>46367</v>
      </c>
      <c r="G2441" s="2">
        <v>5.2640000000000002</v>
      </c>
      <c r="H2441" s="2">
        <v>28.597200000000001</v>
      </c>
      <c r="I2441" s="2">
        <v>100</v>
      </c>
    </row>
    <row r="2442" spans="1:9" x14ac:dyDescent="0.35">
      <c r="A2442" s="2" t="s">
        <v>1138</v>
      </c>
      <c r="B2442" s="2">
        <v>271500000</v>
      </c>
      <c r="C2442" s="2" t="s">
        <v>15</v>
      </c>
      <c r="D2442" s="2" t="s">
        <v>91</v>
      </c>
      <c r="E2442" s="3">
        <v>45246</v>
      </c>
      <c r="F2442" s="3">
        <v>46843</v>
      </c>
      <c r="G2442" s="2">
        <v>3.625</v>
      </c>
      <c r="H2442" s="2">
        <v>46.064399999999999</v>
      </c>
      <c r="I2442" s="2">
        <v>99.843999999999994</v>
      </c>
    </row>
    <row r="2443" spans="1:9" x14ac:dyDescent="0.35">
      <c r="A2443" s="2" t="s">
        <v>48</v>
      </c>
      <c r="B2443" s="2">
        <v>655700000</v>
      </c>
      <c r="C2443" s="2" t="s">
        <v>63</v>
      </c>
      <c r="D2443" s="2" t="s">
        <v>32</v>
      </c>
      <c r="E2443" s="3">
        <v>45120</v>
      </c>
      <c r="F2443" s="3">
        <v>11357</v>
      </c>
      <c r="G2443" s="2">
        <v>4.875</v>
      </c>
      <c r="H2443" s="2">
        <v>-0.95220000000000005</v>
      </c>
      <c r="I2443" s="2">
        <v>99.308000000000007</v>
      </c>
    </row>
    <row r="2444" spans="1:9" x14ac:dyDescent="0.35">
      <c r="A2444" s="2" t="s">
        <v>211</v>
      </c>
      <c r="B2444" s="2">
        <v>500000000</v>
      </c>
      <c r="C2444" s="2" t="s">
        <v>23</v>
      </c>
      <c r="D2444" s="2" t="s">
        <v>146</v>
      </c>
      <c r="E2444" s="3">
        <v>45084</v>
      </c>
      <c r="F2444" s="3">
        <v>46180</v>
      </c>
      <c r="G2444" s="2">
        <v>4.25</v>
      </c>
      <c r="H2444" s="2">
        <v>17.922599999999999</v>
      </c>
      <c r="I2444" s="2">
        <v>99.747</v>
      </c>
    </row>
    <row r="2445" spans="1:9" x14ac:dyDescent="0.35">
      <c r="A2445" s="2" t="s">
        <v>663</v>
      </c>
      <c r="B2445" s="2">
        <v>160545000</v>
      </c>
      <c r="C2445" s="2" t="s">
        <v>53</v>
      </c>
      <c r="D2445" s="2" t="s">
        <v>54</v>
      </c>
      <c r="E2445" s="3">
        <v>44980</v>
      </c>
      <c r="F2445" s="3">
        <v>11193</v>
      </c>
      <c r="G2445" s="2">
        <v>1.875</v>
      </c>
      <c r="H2445" s="2">
        <v>50.6753</v>
      </c>
      <c r="I2445" s="2">
        <v>100.004</v>
      </c>
    </row>
    <row r="2446" spans="1:9" x14ac:dyDescent="0.35">
      <c r="A2446" s="2" t="s">
        <v>449</v>
      </c>
      <c r="B2446" s="2">
        <v>663093000</v>
      </c>
      <c r="C2446" s="2" t="s">
        <v>15</v>
      </c>
      <c r="D2446" s="2" t="s">
        <v>116</v>
      </c>
      <c r="E2446" s="3">
        <v>43725</v>
      </c>
      <c r="F2446" s="3">
        <v>11583</v>
      </c>
      <c r="G2446" s="2">
        <v>1.125</v>
      </c>
      <c r="H2446" s="2">
        <v>109.7405</v>
      </c>
      <c r="I2446" s="2">
        <v>99.554000000000002</v>
      </c>
    </row>
    <row r="2447" spans="1:9" x14ac:dyDescent="0.35">
      <c r="A2447" s="2" t="s">
        <v>1139</v>
      </c>
      <c r="B2447" s="2">
        <v>539100000</v>
      </c>
      <c r="C2447" s="2" t="s">
        <v>15</v>
      </c>
      <c r="D2447" s="2" t="s">
        <v>35</v>
      </c>
      <c r="E2447" s="3">
        <v>43965</v>
      </c>
      <c r="F2447" s="3">
        <v>47071</v>
      </c>
      <c r="G2447" s="2">
        <v>0.375</v>
      </c>
      <c r="H2447" s="2">
        <v>43.0717</v>
      </c>
      <c r="I2447" s="2">
        <v>99.126999999999995</v>
      </c>
    </row>
    <row r="2448" spans="1:9" x14ac:dyDescent="0.35">
      <c r="A2448" s="2" t="s">
        <v>697</v>
      </c>
      <c r="B2448" s="2">
        <v>568400000</v>
      </c>
      <c r="C2448" s="2" t="s">
        <v>15</v>
      </c>
      <c r="D2448" s="2" t="s">
        <v>69</v>
      </c>
      <c r="E2448" s="3">
        <v>44025</v>
      </c>
      <c r="F2448" s="3">
        <v>46581</v>
      </c>
      <c r="G2448" s="2">
        <v>2.375</v>
      </c>
      <c r="H2448" s="2">
        <v>41.671500000000002</v>
      </c>
      <c r="I2448" s="2">
        <v>99.085999999999999</v>
      </c>
    </row>
    <row r="2449" spans="1:9" x14ac:dyDescent="0.35">
      <c r="A2449" s="2" t="s">
        <v>1140</v>
      </c>
      <c r="B2449" s="2">
        <v>220580000</v>
      </c>
      <c r="C2449" s="2" t="s">
        <v>53</v>
      </c>
      <c r="D2449" s="2" t="s">
        <v>54</v>
      </c>
      <c r="E2449" s="3">
        <v>44161</v>
      </c>
      <c r="F2449" s="2" t="s">
        <v>46</v>
      </c>
      <c r="G2449" s="2">
        <v>1.75</v>
      </c>
      <c r="H2449" s="2">
        <v>151.12780000000001</v>
      </c>
      <c r="I2449" s="2">
        <v>100</v>
      </c>
    </row>
    <row r="2450" spans="1:9" x14ac:dyDescent="0.35">
      <c r="A2450" s="2" t="s">
        <v>211</v>
      </c>
      <c r="B2450" s="2">
        <v>500000000</v>
      </c>
      <c r="C2450" s="2" t="s">
        <v>23</v>
      </c>
      <c r="D2450" s="2" t="s">
        <v>146</v>
      </c>
      <c r="E2450" s="3">
        <v>44229</v>
      </c>
      <c r="F2450" s="3">
        <v>18661</v>
      </c>
      <c r="G2450" s="2">
        <v>2.375</v>
      </c>
      <c r="H2450" s="2">
        <v>2.0413000000000001</v>
      </c>
      <c r="I2450" s="2">
        <v>98.811999999999998</v>
      </c>
    </row>
    <row r="2451" spans="1:9" x14ac:dyDescent="0.35">
      <c r="A2451" s="2" t="s">
        <v>324</v>
      </c>
      <c r="B2451" s="2">
        <v>595450000</v>
      </c>
      <c r="C2451" s="2" t="s">
        <v>15</v>
      </c>
      <c r="D2451" s="2" t="s">
        <v>79</v>
      </c>
      <c r="E2451" s="3">
        <v>44274</v>
      </c>
      <c r="F2451" s="3">
        <v>11401</v>
      </c>
      <c r="G2451" s="2">
        <v>0.5</v>
      </c>
      <c r="H2451" s="2">
        <v>61.370199999999997</v>
      </c>
      <c r="I2451" s="2">
        <v>99.554000000000002</v>
      </c>
    </row>
    <row r="2452" spans="1:9" x14ac:dyDescent="0.35">
      <c r="A2452" s="2" t="s">
        <v>100</v>
      </c>
      <c r="B2452" s="2">
        <v>911700000</v>
      </c>
      <c r="C2452" s="2" t="s">
        <v>15</v>
      </c>
      <c r="D2452" s="2" t="s">
        <v>18</v>
      </c>
      <c r="E2452" s="3">
        <v>44333</v>
      </c>
      <c r="F2452" s="3">
        <v>46708</v>
      </c>
      <c r="G2452" s="2">
        <v>0.5</v>
      </c>
      <c r="H2452" s="2">
        <v>40.220599999999997</v>
      </c>
      <c r="I2452" s="2">
        <v>99.908000000000001</v>
      </c>
    </row>
    <row r="2453" spans="1:9" x14ac:dyDescent="0.35">
      <c r="A2453" s="2" t="s">
        <v>317</v>
      </c>
      <c r="B2453" s="2">
        <v>107990000</v>
      </c>
      <c r="C2453" s="2" t="s">
        <v>53</v>
      </c>
      <c r="D2453" s="2" t="s">
        <v>54</v>
      </c>
      <c r="E2453" s="3">
        <v>44455</v>
      </c>
      <c r="F2453" s="3">
        <v>11582</v>
      </c>
      <c r="G2453" s="2">
        <v>0.16</v>
      </c>
      <c r="H2453" s="2">
        <v>63.487000000000002</v>
      </c>
      <c r="I2453" s="2">
        <v>100</v>
      </c>
    </row>
    <row r="2454" spans="1:9" x14ac:dyDescent="0.35">
      <c r="A2454" s="2" t="s">
        <v>755</v>
      </c>
      <c r="B2454" s="2">
        <v>1444500000</v>
      </c>
      <c r="C2454" s="2" t="s">
        <v>15</v>
      </c>
      <c r="D2454" s="2" t="s">
        <v>32</v>
      </c>
      <c r="E2454" s="3">
        <v>44476</v>
      </c>
      <c r="F2454" s="3">
        <v>47033</v>
      </c>
      <c r="G2454" s="2">
        <v>0.01</v>
      </c>
      <c r="H2454" s="2">
        <v>26.6113</v>
      </c>
      <c r="I2454" s="2">
        <v>100.59</v>
      </c>
    </row>
    <row r="2455" spans="1:9" x14ac:dyDescent="0.35">
      <c r="A2455" s="2" t="s">
        <v>869</v>
      </c>
      <c r="B2455" s="2">
        <v>300000000</v>
      </c>
      <c r="C2455" s="2" t="s">
        <v>23</v>
      </c>
      <c r="D2455" s="2" t="s">
        <v>39</v>
      </c>
      <c r="E2455" s="3">
        <v>44585</v>
      </c>
      <c r="F2455" s="3">
        <v>46411</v>
      </c>
      <c r="G2455" s="2">
        <v>2.5</v>
      </c>
      <c r="H2455" s="2">
        <v>53.018099999999997</v>
      </c>
      <c r="I2455" s="2">
        <v>99.543000000000006</v>
      </c>
    </row>
    <row r="2456" spans="1:9" x14ac:dyDescent="0.35">
      <c r="A2456" s="2" t="s">
        <v>1141</v>
      </c>
      <c r="B2456" s="2">
        <v>540800000</v>
      </c>
      <c r="C2456" s="2" t="s">
        <v>15</v>
      </c>
      <c r="D2456" s="2" t="s">
        <v>116</v>
      </c>
      <c r="E2456" s="3">
        <v>44665</v>
      </c>
      <c r="F2456" s="3">
        <v>11793</v>
      </c>
      <c r="G2456" s="2">
        <v>2.875</v>
      </c>
      <c r="H2456" s="2">
        <v>107.4841</v>
      </c>
      <c r="I2456" s="2">
        <v>99.111999999999995</v>
      </c>
    </row>
    <row r="2457" spans="1:9" x14ac:dyDescent="0.35">
      <c r="A2457" s="2" t="s">
        <v>301</v>
      </c>
      <c r="B2457" s="2">
        <v>502700000</v>
      </c>
      <c r="C2457" s="2" t="s">
        <v>15</v>
      </c>
      <c r="D2457" s="2" t="s">
        <v>35</v>
      </c>
      <c r="E2457" s="3">
        <v>44813</v>
      </c>
      <c r="F2457" s="3">
        <v>46639</v>
      </c>
      <c r="G2457" s="2">
        <v>2.625</v>
      </c>
      <c r="H2457" s="2">
        <v>36.490600000000001</v>
      </c>
      <c r="I2457" s="2">
        <v>99.631</v>
      </c>
    </row>
    <row r="2458" spans="1:9" x14ac:dyDescent="0.35">
      <c r="A2458" s="2" t="s">
        <v>366</v>
      </c>
      <c r="B2458" s="2">
        <v>300000000</v>
      </c>
      <c r="C2458" s="2" t="s">
        <v>23</v>
      </c>
      <c r="D2458" s="2" t="s">
        <v>39</v>
      </c>
      <c r="E2458" s="3">
        <v>44840</v>
      </c>
      <c r="F2458" s="3">
        <v>46849</v>
      </c>
      <c r="G2458" s="2">
        <v>5.5</v>
      </c>
      <c r="H2458" s="2">
        <v>42.005499999999998</v>
      </c>
      <c r="I2458" s="2">
        <v>99.542000000000002</v>
      </c>
    </row>
    <row r="2459" spans="1:9" x14ac:dyDescent="0.35">
      <c r="A2459" s="2" t="s">
        <v>627</v>
      </c>
      <c r="B2459" s="2">
        <v>500000000</v>
      </c>
      <c r="C2459" s="2" t="s">
        <v>23</v>
      </c>
      <c r="D2459" s="2" t="s">
        <v>35</v>
      </c>
      <c r="E2459" s="3">
        <v>44845</v>
      </c>
      <c r="F2459" s="3">
        <v>46671</v>
      </c>
      <c r="G2459" s="2">
        <v>6.3</v>
      </c>
      <c r="H2459" s="2">
        <v>84.245599999999996</v>
      </c>
      <c r="I2459" s="2">
        <v>99.873000000000005</v>
      </c>
    </row>
    <row r="2460" spans="1:9" x14ac:dyDescent="0.35">
      <c r="A2460" s="2" t="s">
        <v>289</v>
      </c>
      <c r="B2460" s="2">
        <v>12760860</v>
      </c>
      <c r="C2460" s="2" t="s">
        <v>629</v>
      </c>
      <c r="D2460" s="2" t="s">
        <v>109</v>
      </c>
      <c r="E2460" s="3">
        <v>41109</v>
      </c>
      <c r="F2460" s="3">
        <v>46588</v>
      </c>
      <c r="G2460" s="2">
        <v>0.5</v>
      </c>
      <c r="H2460" s="2">
        <v>76.510099999999994</v>
      </c>
      <c r="I2460" s="2">
        <v>48.2</v>
      </c>
    </row>
    <row r="2461" spans="1:9" x14ac:dyDescent="0.35">
      <c r="A2461" s="2" t="s">
        <v>154</v>
      </c>
      <c r="B2461" s="2">
        <v>583150000</v>
      </c>
      <c r="C2461" s="2" t="s">
        <v>15</v>
      </c>
      <c r="D2461" s="2" t="s">
        <v>32</v>
      </c>
      <c r="E2461" s="3">
        <v>45958</v>
      </c>
      <c r="F2461" s="3">
        <v>12885</v>
      </c>
      <c r="G2461" s="2">
        <v>3.375</v>
      </c>
      <c r="H2461" s="2">
        <v>89.002700000000004</v>
      </c>
      <c r="I2461" s="2">
        <v>99.173000000000002</v>
      </c>
    </row>
    <row r="2462" spans="1:9" x14ac:dyDescent="0.35">
      <c r="A2462" s="2" t="s">
        <v>1142</v>
      </c>
      <c r="B2462" s="2">
        <v>350000000</v>
      </c>
      <c r="C2462" s="2" t="s">
        <v>23</v>
      </c>
      <c r="D2462" s="2" t="s">
        <v>94</v>
      </c>
      <c r="E2462" s="3">
        <v>45958</v>
      </c>
      <c r="F2462" s="3">
        <v>47054</v>
      </c>
      <c r="G2462" s="2">
        <v>4.29</v>
      </c>
      <c r="H2462" s="2">
        <v>84.207800000000006</v>
      </c>
      <c r="I2462" s="2">
        <v>100</v>
      </c>
    </row>
    <row r="2463" spans="1:9" x14ac:dyDescent="0.35">
      <c r="A2463" s="2" t="s">
        <v>128</v>
      </c>
      <c r="B2463" s="2">
        <v>550000000</v>
      </c>
      <c r="C2463" s="2" t="s">
        <v>23</v>
      </c>
      <c r="D2463" s="2" t="s">
        <v>89</v>
      </c>
      <c r="E2463" s="3">
        <v>45930</v>
      </c>
      <c r="F2463" s="3">
        <v>11231</v>
      </c>
      <c r="G2463" s="2">
        <v>9.875</v>
      </c>
      <c r="H2463" s="2">
        <v>583.31079999999997</v>
      </c>
      <c r="I2463" s="2">
        <v>98.269000000000005</v>
      </c>
    </row>
    <row r="2464" spans="1:9" x14ac:dyDescent="0.35">
      <c r="A2464" s="2" t="s">
        <v>1114</v>
      </c>
      <c r="B2464" s="2">
        <v>99285180</v>
      </c>
      <c r="C2464" s="2" t="s">
        <v>565</v>
      </c>
      <c r="D2464" s="2" t="s">
        <v>1115</v>
      </c>
      <c r="E2464" s="3">
        <v>45877</v>
      </c>
      <c r="F2464" s="3">
        <v>11178</v>
      </c>
      <c r="G2464" s="2">
        <v>7.6669999999999998</v>
      </c>
      <c r="H2464" s="2" t="s">
        <v>51</v>
      </c>
      <c r="I2464" s="2">
        <v>100</v>
      </c>
    </row>
    <row r="2465" spans="1:9" x14ac:dyDescent="0.35">
      <c r="A2465" s="2" t="s">
        <v>106</v>
      </c>
      <c r="B2465" s="2">
        <v>1000000000</v>
      </c>
      <c r="C2465" s="2" t="s">
        <v>23</v>
      </c>
      <c r="D2465" s="2" t="s">
        <v>107</v>
      </c>
      <c r="E2465" s="3">
        <v>45743</v>
      </c>
      <c r="F2465" s="3">
        <v>47023</v>
      </c>
      <c r="G2465" s="2">
        <v>7.25</v>
      </c>
      <c r="H2465" s="2">
        <v>275.22120000000001</v>
      </c>
      <c r="I2465" s="2">
        <v>100</v>
      </c>
    </row>
    <row r="2466" spans="1:9" x14ac:dyDescent="0.35">
      <c r="A2466" s="2" t="s">
        <v>464</v>
      </c>
      <c r="B2466" s="2">
        <v>28202400</v>
      </c>
      <c r="C2466" s="2" t="s">
        <v>287</v>
      </c>
      <c r="D2466" s="2" t="s">
        <v>30</v>
      </c>
      <c r="E2466" s="3">
        <v>45709</v>
      </c>
      <c r="F2466" s="3">
        <v>46804</v>
      </c>
      <c r="G2466" s="2">
        <v>2.4159999999999999</v>
      </c>
      <c r="H2466" s="2" t="s">
        <v>51</v>
      </c>
      <c r="I2466" s="2">
        <v>100</v>
      </c>
    </row>
    <row r="2467" spans="1:9" x14ac:dyDescent="0.35">
      <c r="A2467" s="2" t="s">
        <v>1143</v>
      </c>
      <c r="B2467" s="2">
        <v>470000000</v>
      </c>
      <c r="C2467" s="2" t="s">
        <v>23</v>
      </c>
      <c r="D2467" s="2" t="s">
        <v>94</v>
      </c>
      <c r="E2467" s="3">
        <v>45670</v>
      </c>
      <c r="F2467" s="3">
        <v>46765</v>
      </c>
      <c r="G2467" s="2">
        <v>4.82</v>
      </c>
      <c r="H2467" s="2">
        <v>119.7543</v>
      </c>
      <c r="I2467" s="2">
        <v>100</v>
      </c>
    </row>
    <row r="2468" spans="1:9" x14ac:dyDescent="0.35">
      <c r="A2468" s="2" t="s">
        <v>681</v>
      </c>
      <c r="B2468" s="2">
        <v>128391900</v>
      </c>
      <c r="C2468" s="2" t="s">
        <v>287</v>
      </c>
      <c r="D2468" s="2" t="s">
        <v>30</v>
      </c>
      <c r="E2468" s="3">
        <v>45561</v>
      </c>
      <c r="F2468" s="3">
        <v>46656</v>
      </c>
      <c r="G2468" s="2">
        <v>4.8010000000000002</v>
      </c>
      <c r="H2468" s="2" t="s">
        <v>51</v>
      </c>
      <c r="I2468" s="2">
        <v>100</v>
      </c>
    </row>
    <row r="2469" spans="1:9" x14ac:dyDescent="0.35">
      <c r="A2469" s="2" t="s">
        <v>1106</v>
      </c>
      <c r="B2469" s="2">
        <v>565662000</v>
      </c>
      <c r="C2469" s="2" t="s">
        <v>287</v>
      </c>
      <c r="D2469" s="2" t="s">
        <v>30</v>
      </c>
      <c r="E2469" s="3">
        <v>45475</v>
      </c>
      <c r="F2469" s="3">
        <v>47301</v>
      </c>
      <c r="G2469" s="2">
        <v>2.883</v>
      </c>
      <c r="H2469" s="2">
        <v>27.7697</v>
      </c>
      <c r="I2469" s="2">
        <v>100</v>
      </c>
    </row>
    <row r="2470" spans="1:9" x14ac:dyDescent="0.35">
      <c r="A2470" s="2" t="s">
        <v>852</v>
      </c>
      <c r="B2470" s="2"/>
      <c r="C2470" s="2" t="s">
        <v>853</v>
      </c>
      <c r="D2470" s="2" t="s">
        <v>16</v>
      </c>
      <c r="E2470" s="3">
        <v>45387</v>
      </c>
      <c r="F2470" s="3">
        <v>46569</v>
      </c>
      <c r="G2470" s="2">
        <v>2.16</v>
      </c>
      <c r="H2470" s="2" t="s">
        <v>51</v>
      </c>
      <c r="I2470" s="2" t="s">
        <v>46</v>
      </c>
    </row>
    <row r="2471" spans="1:9" x14ac:dyDescent="0.35">
      <c r="A2471" s="2" t="s">
        <v>1144</v>
      </c>
      <c r="B2471" s="2">
        <v>535000000</v>
      </c>
      <c r="C2471" s="2" t="s">
        <v>15</v>
      </c>
      <c r="D2471" s="2" t="s">
        <v>116</v>
      </c>
      <c r="E2471" s="3">
        <v>45405</v>
      </c>
      <c r="F2471" s="3">
        <v>12564</v>
      </c>
      <c r="G2471" s="2">
        <v>3.25</v>
      </c>
      <c r="H2471" s="2">
        <v>19.8856</v>
      </c>
      <c r="I2471" s="2">
        <v>99.513000000000005</v>
      </c>
    </row>
    <row r="2472" spans="1:9" x14ac:dyDescent="0.35">
      <c r="A2472" s="2" t="s">
        <v>180</v>
      </c>
      <c r="B2472" s="2">
        <v>409000000</v>
      </c>
      <c r="C2472" s="2" t="s">
        <v>23</v>
      </c>
      <c r="D2472" s="2" t="s">
        <v>81</v>
      </c>
      <c r="E2472" s="3">
        <v>45363</v>
      </c>
      <c r="F2472" s="3">
        <v>15412</v>
      </c>
      <c r="G2472" s="2">
        <v>6.7</v>
      </c>
      <c r="H2472" s="2">
        <v>291.2647</v>
      </c>
      <c r="I2472" s="2">
        <v>100</v>
      </c>
    </row>
    <row r="2473" spans="1:9" x14ac:dyDescent="0.35">
      <c r="A2473" s="2" t="s">
        <v>1145</v>
      </c>
      <c r="B2473" s="2">
        <v>95229000</v>
      </c>
      <c r="C2473" s="2" t="s">
        <v>287</v>
      </c>
      <c r="D2473" s="2" t="s">
        <v>30</v>
      </c>
      <c r="E2473" s="3">
        <v>45309</v>
      </c>
      <c r="F2473" s="3">
        <v>47136</v>
      </c>
      <c r="G2473" s="2">
        <v>2.7090000000000001</v>
      </c>
      <c r="H2473" s="2" t="s">
        <v>51</v>
      </c>
      <c r="I2473" s="2" t="s">
        <v>46</v>
      </c>
    </row>
    <row r="2474" spans="1:9" x14ac:dyDescent="0.35">
      <c r="A2474" s="2" t="s">
        <v>576</v>
      </c>
      <c r="B2474" s="2">
        <v>167250000</v>
      </c>
      <c r="C2474" s="2" t="s">
        <v>53</v>
      </c>
      <c r="D2474" s="2" t="s">
        <v>54</v>
      </c>
      <c r="E2474" s="3">
        <v>45187</v>
      </c>
      <c r="F2474" s="3">
        <v>47014</v>
      </c>
      <c r="G2474" s="2">
        <v>2.2675000000000001</v>
      </c>
      <c r="H2474" s="2">
        <v>74.573999999999998</v>
      </c>
      <c r="I2474" s="2">
        <v>100</v>
      </c>
    </row>
    <row r="2475" spans="1:9" x14ac:dyDescent="0.35">
      <c r="A2475" s="2" t="s">
        <v>1100</v>
      </c>
      <c r="B2475" s="2">
        <v>274300000</v>
      </c>
      <c r="C2475" s="2" t="s">
        <v>93</v>
      </c>
      <c r="D2475" s="2" t="s">
        <v>94</v>
      </c>
      <c r="E2475" s="3">
        <v>45187</v>
      </c>
      <c r="F2475" s="3">
        <v>46283</v>
      </c>
      <c r="G2475" s="2">
        <v>2.98</v>
      </c>
      <c r="H2475" s="2">
        <v>29.2364</v>
      </c>
      <c r="I2475" s="2">
        <v>100</v>
      </c>
    </row>
    <row r="2476" spans="1:9" x14ac:dyDescent="0.35">
      <c r="A2476" s="2" t="s">
        <v>843</v>
      </c>
      <c r="B2476" s="2">
        <v>616008745</v>
      </c>
      <c r="C2476" s="2" t="s">
        <v>15</v>
      </c>
      <c r="D2476" s="2" t="s">
        <v>109</v>
      </c>
      <c r="E2476" s="3">
        <v>44874</v>
      </c>
      <c r="F2476" s="3">
        <v>11636</v>
      </c>
      <c r="G2476" s="2">
        <v>3.125</v>
      </c>
      <c r="H2476" s="2">
        <v>44.284300000000002</v>
      </c>
      <c r="I2476" s="2">
        <v>99.552000000000007</v>
      </c>
    </row>
    <row r="2477" spans="1:9" x14ac:dyDescent="0.35">
      <c r="A2477" s="2" t="s">
        <v>1058</v>
      </c>
      <c r="B2477" s="2">
        <v>568440000</v>
      </c>
      <c r="C2477" s="2" t="s">
        <v>23</v>
      </c>
      <c r="D2477" s="2" t="s">
        <v>43</v>
      </c>
      <c r="E2477" s="3">
        <v>44895</v>
      </c>
      <c r="F2477" s="3">
        <v>17363</v>
      </c>
      <c r="G2477" s="2">
        <v>5.5359999999999996</v>
      </c>
      <c r="H2477" s="2">
        <v>70.772599999999997</v>
      </c>
      <c r="I2477" s="2">
        <v>99.988510000000005</v>
      </c>
    </row>
    <row r="2478" spans="1:9" x14ac:dyDescent="0.35">
      <c r="A2478" s="2" t="s">
        <v>108</v>
      </c>
      <c r="B2478" s="2">
        <v>431816800</v>
      </c>
      <c r="C2478" s="2" t="s">
        <v>287</v>
      </c>
      <c r="D2478" s="2" t="s">
        <v>109</v>
      </c>
      <c r="E2478" s="3">
        <v>44091</v>
      </c>
      <c r="F2478" s="3">
        <v>11218</v>
      </c>
      <c r="G2478" s="2">
        <v>0.375</v>
      </c>
      <c r="H2478" s="2">
        <v>32.331899999999997</v>
      </c>
      <c r="I2478" s="2">
        <v>99.403999999999996</v>
      </c>
    </row>
    <row r="2479" spans="1:9" x14ac:dyDescent="0.35">
      <c r="A2479" s="2" t="s">
        <v>1146</v>
      </c>
      <c r="B2479" s="2">
        <v>377150000</v>
      </c>
      <c r="C2479" s="2" t="s">
        <v>276</v>
      </c>
      <c r="D2479" s="2" t="s">
        <v>263</v>
      </c>
      <c r="E2479" s="3">
        <v>43874</v>
      </c>
      <c r="F2479" s="3">
        <v>46431</v>
      </c>
      <c r="G2479" s="2">
        <v>1.85</v>
      </c>
      <c r="H2479" s="2">
        <v>12.7102</v>
      </c>
      <c r="I2479" s="2">
        <v>99.935000000000002</v>
      </c>
    </row>
    <row r="2480" spans="1:9" x14ac:dyDescent="0.35">
      <c r="A2480" s="2" t="s">
        <v>156</v>
      </c>
      <c r="B2480" s="2">
        <v>798910000</v>
      </c>
      <c r="C2480" s="2" t="s">
        <v>15</v>
      </c>
      <c r="D2480" s="2" t="s">
        <v>116</v>
      </c>
      <c r="E2480" s="3">
        <v>42916</v>
      </c>
      <c r="F2480" s="3">
        <v>11870</v>
      </c>
      <c r="G2480" s="2">
        <v>2</v>
      </c>
      <c r="H2480" s="2">
        <v>90.145499999999998</v>
      </c>
      <c r="I2480" s="2">
        <v>98.534999999999997</v>
      </c>
    </row>
    <row r="2481" spans="1:9" x14ac:dyDescent="0.35">
      <c r="A2481" s="2" t="s">
        <v>1147</v>
      </c>
      <c r="B2481" s="2">
        <v>600000000</v>
      </c>
      <c r="C2481" s="2" t="s">
        <v>23</v>
      </c>
      <c r="D2481" s="2" t="s">
        <v>43</v>
      </c>
      <c r="E2481" s="3">
        <v>44007</v>
      </c>
      <c r="F2481" s="3">
        <v>11136</v>
      </c>
      <c r="G2481" s="2">
        <v>1.96</v>
      </c>
      <c r="H2481" s="2">
        <v>54.006599999999999</v>
      </c>
      <c r="I2481" s="2">
        <v>100</v>
      </c>
    </row>
    <row r="2482" spans="1:9" x14ac:dyDescent="0.35">
      <c r="A2482" s="2" t="s">
        <v>1148</v>
      </c>
      <c r="B2482" s="2">
        <v>250000000</v>
      </c>
      <c r="C2482" s="2" t="s">
        <v>23</v>
      </c>
      <c r="D2482" s="2" t="s">
        <v>122</v>
      </c>
      <c r="E2482" s="3">
        <v>44221</v>
      </c>
      <c r="F2482" s="3">
        <v>44585</v>
      </c>
      <c r="G2482" s="2">
        <v>8.5</v>
      </c>
      <c r="H2482" s="2">
        <v>783042.1483</v>
      </c>
      <c r="I2482" s="2">
        <v>99.417000000000002</v>
      </c>
    </row>
    <row r="2483" spans="1:9" x14ac:dyDescent="0.35">
      <c r="A2483" s="2" t="s">
        <v>735</v>
      </c>
      <c r="B2483" s="2">
        <v>609400000</v>
      </c>
      <c r="C2483" s="2" t="s">
        <v>15</v>
      </c>
      <c r="D2483" s="2" t="s">
        <v>116</v>
      </c>
      <c r="E2483" s="3">
        <v>44343</v>
      </c>
      <c r="F2483" s="3">
        <v>11470</v>
      </c>
      <c r="G2483" s="2">
        <v>0.375</v>
      </c>
      <c r="H2483" s="2">
        <v>53.849299999999999</v>
      </c>
      <c r="I2483" s="2">
        <v>99.161000000000001</v>
      </c>
    </row>
    <row r="2484" spans="1:9" x14ac:dyDescent="0.35">
      <c r="A2484" s="2" t="s">
        <v>993</v>
      </c>
      <c r="B2484" s="2">
        <v>396500000</v>
      </c>
      <c r="C2484" s="2" t="s">
        <v>276</v>
      </c>
      <c r="D2484" s="2" t="s">
        <v>263</v>
      </c>
      <c r="E2484" s="3">
        <v>44438</v>
      </c>
      <c r="F2484" s="3">
        <v>46995</v>
      </c>
      <c r="G2484" s="2">
        <v>2.194</v>
      </c>
      <c r="H2484" s="2">
        <v>63.3795</v>
      </c>
      <c r="I2484" s="2">
        <v>100</v>
      </c>
    </row>
    <row r="2485" spans="1:9" x14ac:dyDescent="0.35">
      <c r="A2485" s="2" t="s">
        <v>1149</v>
      </c>
      <c r="B2485" s="2">
        <v>500000000</v>
      </c>
      <c r="C2485" s="2" t="s">
        <v>23</v>
      </c>
      <c r="D2485" s="2" t="s">
        <v>169</v>
      </c>
      <c r="E2485" s="3">
        <v>44456</v>
      </c>
      <c r="F2485" s="3">
        <v>46282</v>
      </c>
      <c r="G2485" s="2">
        <v>1.577</v>
      </c>
      <c r="H2485" s="2">
        <v>59.789499999999997</v>
      </c>
      <c r="I2485" s="2">
        <v>100</v>
      </c>
    </row>
    <row r="2486" spans="1:9" x14ac:dyDescent="0.35">
      <c r="A2486" s="2" t="s">
        <v>211</v>
      </c>
      <c r="B2486" s="2">
        <v>559800000</v>
      </c>
      <c r="C2486" s="2" t="s">
        <v>15</v>
      </c>
      <c r="D2486" s="2" t="s">
        <v>146</v>
      </c>
      <c r="E2486" s="3">
        <v>44524</v>
      </c>
      <c r="F2486" s="3">
        <v>15304</v>
      </c>
      <c r="G2486" s="2">
        <v>1</v>
      </c>
      <c r="H2486" s="2">
        <v>32.788499999999999</v>
      </c>
      <c r="I2486" s="2">
        <v>98.941999999999993</v>
      </c>
    </row>
    <row r="2487" spans="1:9" x14ac:dyDescent="0.35">
      <c r="A2487" s="2" t="s">
        <v>946</v>
      </c>
      <c r="B2487" s="2">
        <v>300000000</v>
      </c>
      <c r="C2487" s="2" t="s">
        <v>23</v>
      </c>
      <c r="D2487" s="2" t="s">
        <v>43</v>
      </c>
      <c r="E2487" s="3">
        <v>44582</v>
      </c>
      <c r="F2487" s="3">
        <v>46419</v>
      </c>
      <c r="G2487" s="2">
        <v>2.25</v>
      </c>
      <c r="H2487" s="2">
        <v>45.432899999999997</v>
      </c>
      <c r="I2487" s="2">
        <v>99.956999999999994</v>
      </c>
    </row>
    <row r="2488" spans="1:9" x14ac:dyDescent="0.35">
      <c r="A2488" s="2" t="s">
        <v>282</v>
      </c>
      <c r="B2488" s="2">
        <v>131223600</v>
      </c>
      <c r="C2488" s="2" t="s">
        <v>287</v>
      </c>
      <c r="D2488" s="2" t="s">
        <v>186</v>
      </c>
      <c r="E2488" s="3">
        <v>44581</v>
      </c>
      <c r="F2488" s="3">
        <v>46772</v>
      </c>
      <c r="G2488" s="2">
        <v>2.4020000000000001</v>
      </c>
      <c r="H2488" s="2" t="s">
        <v>51</v>
      </c>
      <c r="I2488" s="2">
        <v>100</v>
      </c>
    </row>
    <row r="2489" spans="1:9" x14ac:dyDescent="0.35">
      <c r="A2489" s="2" t="s">
        <v>443</v>
      </c>
      <c r="B2489" s="2">
        <v>790725000</v>
      </c>
      <c r="C2489" s="2" t="s">
        <v>15</v>
      </c>
      <c r="D2489" s="2" t="s">
        <v>35</v>
      </c>
      <c r="E2489" s="3">
        <v>44698</v>
      </c>
      <c r="F2489" s="3">
        <v>12191</v>
      </c>
      <c r="G2489" s="2">
        <v>2.375</v>
      </c>
      <c r="H2489" s="2">
        <v>35.314599999999999</v>
      </c>
      <c r="I2489" s="2">
        <v>99.019000000000005</v>
      </c>
    </row>
    <row r="2490" spans="1:9" x14ac:dyDescent="0.35">
      <c r="A2490" s="2" t="s">
        <v>1141</v>
      </c>
      <c r="B2490" s="2">
        <v>356685000</v>
      </c>
      <c r="C2490" s="2" t="s">
        <v>15</v>
      </c>
      <c r="D2490" s="2" t="s">
        <v>116</v>
      </c>
      <c r="E2490" s="3">
        <v>44762</v>
      </c>
      <c r="F2490" s="3">
        <v>46954</v>
      </c>
      <c r="G2490" s="2">
        <v>3.625</v>
      </c>
      <c r="H2490" s="2">
        <v>73.8733</v>
      </c>
      <c r="I2490" s="2">
        <v>99.308000000000007</v>
      </c>
    </row>
    <row r="2491" spans="1:9" x14ac:dyDescent="0.35">
      <c r="A2491" s="2" t="s">
        <v>1150</v>
      </c>
      <c r="B2491" s="2">
        <v>124125000</v>
      </c>
      <c r="C2491" s="2" t="s">
        <v>131</v>
      </c>
      <c r="D2491" s="2" t="s">
        <v>186</v>
      </c>
      <c r="E2491" s="3">
        <v>45819</v>
      </c>
      <c r="F2491" s="3">
        <v>11120</v>
      </c>
      <c r="G2491" s="2">
        <v>4.9800000000000004</v>
      </c>
      <c r="H2491" s="2" t="s">
        <v>51</v>
      </c>
      <c r="I2491" s="2">
        <v>100</v>
      </c>
    </row>
    <row r="2492" spans="1:9" x14ac:dyDescent="0.35">
      <c r="A2492" s="2" t="s">
        <v>154</v>
      </c>
      <c r="B2492" s="2">
        <v>113060000</v>
      </c>
      <c r="C2492" s="2" t="s">
        <v>53</v>
      </c>
      <c r="D2492" s="2" t="s">
        <v>32</v>
      </c>
      <c r="E2492" s="3">
        <v>45722</v>
      </c>
      <c r="F2492" s="3">
        <v>11388</v>
      </c>
      <c r="G2492" s="2">
        <v>1.375</v>
      </c>
      <c r="H2492" s="2">
        <v>96.392399999999995</v>
      </c>
      <c r="I2492" s="2">
        <v>100.304</v>
      </c>
    </row>
    <row r="2493" spans="1:9" x14ac:dyDescent="0.35">
      <c r="A2493" s="2" t="s">
        <v>1151</v>
      </c>
      <c r="B2493" s="2">
        <v>165972000</v>
      </c>
      <c r="C2493" s="2" t="s">
        <v>93</v>
      </c>
      <c r="D2493" s="2" t="s">
        <v>35</v>
      </c>
      <c r="E2493" s="3">
        <v>45611</v>
      </c>
      <c r="F2493" s="3">
        <v>46706</v>
      </c>
      <c r="G2493" s="2">
        <v>2.8</v>
      </c>
      <c r="H2493" s="2">
        <v>95.796599999999998</v>
      </c>
      <c r="I2493" s="2">
        <v>100</v>
      </c>
    </row>
    <row r="2494" spans="1:9" x14ac:dyDescent="0.35">
      <c r="A2494" s="2" t="s">
        <v>1152</v>
      </c>
      <c r="B2494" s="2">
        <v>541250000</v>
      </c>
      <c r="C2494" s="2" t="s">
        <v>15</v>
      </c>
      <c r="D2494" s="2" t="s">
        <v>169</v>
      </c>
      <c r="E2494" s="3">
        <v>45582</v>
      </c>
      <c r="F2494" s="3">
        <v>11248</v>
      </c>
      <c r="G2494" s="2">
        <v>2.625</v>
      </c>
      <c r="H2494" s="2">
        <v>44.096600000000002</v>
      </c>
      <c r="I2494" s="2">
        <v>99.453000000000003</v>
      </c>
    </row>
    <row r="2495" spans="1:9" x14ac:dyDescent="0.35">
      <c r="A2495" s="2" t="s">
        <v>1153</v>
      </c>
      <c r="B2495" s="2">
        <v>39565200</v>
      </c>
      <c r="C2495" s="2" t="s">
        <v>287</v>
      </c>
      <c r="D2495" s="2" t="s">
        <v>30</v>
      </c>
      <c r="E2495" s="3">
        <v>45562</v>
      </c>
      <c r="F2495" s="3">
        <v>46657</v>
      </c>
      <c r="G2495" s="2">
        <v>8.1010000000000009</v>
      </c>
      <c r="H2495" s="2" t="s">
        <v>51</v>
      </c>
      <c r="I2495" s="2">
        <v>100</v>
      </c>
    </row>
    <row r="2496" spans="1:9" x14ac:dyDescent="0.35">
      <c r="A2496" s="2" t="s">
        <v>342</v>
      </c>
      <c r="B2496" s="2">
        <v>1359875000</v>
      </c>
      <c r="C2496" s="2" t="s">
        <v>15</v>
      </c>
      <c r="D2496" s="2" t="s">
        <v>35</v>
      </c>
      <c r="E2496" s="3">
        <v>45252</v>
      </c>
      <c r="F2496" s="3">
        <v>47079</v>
      </c>
      <c r="G2496" s="2">
        <v>3.2959999999999998</v>
      </c>
      <c r="H2496" s="2">
        <v>19.1722</v>
      </c>
      <c r="I2496" s="2">
        <v>100</v>
      </c>
    </row>
    <row r="2497" spans="1:9" x14ac:dyDescent="0.35">
      <c r="A2497" s="2" t="s">
        <v>323</v>
      </c>
      <c r="B2497" s="2">
        <v>206606250</v>
      </c>
      <c r="C2497" s="2" t="s">
        <v>287</v>
      </c>
      <c r="D2497" s="2" t="s">
        <v>79</v>
      </c>
      <c r="E2497" s="3">
        <v>45238</v>
      </c>
      <c r="F2497" s="3">
        <v>47065</v>
      </c>
      <c r="G2497" s="2">
        <v>5</v>
      </c>
      <c r="H2497" s="2">
        <v>105.1221</v>
      </c>
      <c r="I2497" s="2">
        <v>99.891999999999996</v>
      </c>
    </row>
    <row r="2498" spans="1:9" x14ac:dyDescent="0.35">
      <c r="A2498" s="2" t="s">
        <v>734</v>
      </c>
      <c r="B2498" s="2">
        <v>541050000</v>
      </c>
      <c r="C2498" s="2" t="s">
        <v>15</v>
      </c>
      <c r="D2498" s="2" t="s">
        <v>32</v>
      </c>
      <c r="E2498" s="3">
        <v>45162</v>
      </c>
      <c r="F2498" s="3">
        <v>46783</v>
      </c>
      <c r="G2498" s="2">
        <v>3.375</v>
      </c>
      <c r="H2498" s="2">
        <v>17.851400000000002</v>
      </c>
      <c r="I2498" s="2">
        <v>99.733999999999995</v>
      </c>
    </row>
    <row r="2499" spans="1:9" x14ac:dyDescent="0.35">
      <c r="A2499" s="2" t="s">
        <v>905</v>
      </c>
      <c r="B2499" s="2">
        <v>543050000</v>
      </c>
      <c r="C2499" s="2" t="s">
        <v>15</v>
      </c>
      <c r="D2499" s="2" t="s">
        <v>64</v>
      </c>
      <c r="E2499" s="3">
        <v>45112</v>
      </c>
      <c r="F2499" s="3">
        <v>47304</v>
      </c>
      <c r="G2499" s="2">
        <v>4.25</v>
      </c>
      <c r="H2499" s="2">
        <v>68.842600000000004</v>
      </c>
      <c r="I2499" s="2">
        <v>99.74</v>
      </c>
    </row>
    <row r="2500" spans="1:9" x14ac:dyDescent="0.35">
      <c r="A2500" s="2" t="s">
        <v>874</v>
      </c>
      <c r="B2500" s="2">
        <v>714280000</v>
      </c>
      <c r="C2500" s="2" t="s">
        <v>63</v>
      </c>
      <c r="D2500" s="2" t="s">
        <v>64</v>
      </c>
      <c r="E2500" s="3">
        <v>45097</v>
      </c>
      <c r="F2500" s="3">
        <v>14416</v>
      </c>
      <c r="G2500" s="2">
        <v>6</v>
      </c>
      <c r="H2500" s="2">
        <v>139.78540000000001</v>
      </c>
      <c r="I2500" s="2">
        <v>99.177999999999997</v>
      </c>
    </row>
    <row r="2501" spans="1:9" x14ac:dyDescent="0.35">
      <c r="A2501" s="2" t="s">
        <v>356</v>
      </c>
      <c r="B2501" s="2">
        <v>100000000</v>
      </c>
      <c r="C2501" s="2" t="s">
        <v>23</v>
      </c>
      <c r="D2501" s="2" t="s">
        <v>146</v>
      </c>
      <c r="E2501" s="3">
        <v>43005</v>
      </c>
      <c r="F2501" s="3">
        <v>17437</v>
      </c>
      <c r="G2501" s="2">
        <v>3.375</v>
      </c>
      <c r="H2501" s="2">
        <v>37.292000000000002</v>
      </c>
      <c r="I2501" s="2">
        <v>100</v>
      </c>
    </row>
    <row r="2502" spans="1:9" x14ac:dyDescent="0.35">
      <c r="A2502" s="2" t="s">
        <v>883</v>
      </c>
      <c r="B2502" s="2">
        <v>1215498000</v>
      </c>
      <c r="C2502" s="2" t="s">
        <v>49</v>
      </c>
      <c r="D2502" s="2" t="s">
        <v>228</v>
      </c>
      <c r="E2502" s="3">
        <v>43530</v>
      </c>
      <c r="F2502" s="3">
        <v>47183</v>
      </c>
      <c r="G2502" s="2">
        <v>2.5</v>
      </c>
      <c r="H2502" s="2">
        <v>13.3216</v>
      </c>
      <c r="I2502" s="2">
        <v>98.69</v>
      </c>
    </row>
    <row r="2503" spans="1:9" x14ac:dyDescent="0.35">
      <c r="A2503" s="2" t="s">
        <v>531</v>
      </c>
      <c r="B2503" s="2">
        <v>1080200000</v>
      </c>
      <c r="C2503" s="2" t="s">
        <v>15</v>
      </c>
      <c r="D2503" s="2" t="s">
        <v>263</v>
      </c>
      <c r="E2503" s="3">
        <v>43927</v>
      </c>
      <c r="F2503" s="3">
        <v>46483</v>
      </c>
      <c r="G2503" s="2">
        <v>0.25</v>
      </c>
      <c r="H2503" s="2">
        <v>10.754300000000001</v>
      </c>
      <c r="I2503" s="2">
        <v>99.578000000000003</v>
      </c>
    </row>
    <row r="2504" spans="1:9" x14ac:dyDescent="0.35">
      <c r="A2504" s="2" t="s">
        <v>606</v>
      </c>
      <c r="B2504" s="2">
        <v>600950000</v>
      </c>
      <c r="C2504" s="2" t="s">
        <v>15</v>
      </c>
      <c r="D2504" s="2" t="s">
        <v>169</v>
      </c>
      <c r="E2504" s="3">
        <v>44229</v>
      </c>
      <c r="F2504" s="3">
        <v>46785</v>
      </c>
      <c r="G2504" s="2">
        <v>0.01</v>
      </c>
      <c r="H2504" s="2">
        <v>36.055100000000003</v>
      </c>
      <c r="I2504" s="2">
        <v>101.07</v>
      </c>
    </row>
    <row r="2505" spans="1:9" x14ac:dyDescent="0.35">
      <c r="A2505" s="2" t="s">
        <v>48</v>
      </c>
      <c r="B2505" s="2">
        <v>84403000</v>
      </c>
      <c r="C2505" s="2" t="s">
        <v>93</v>
      </c>
      <c r="D2505" s="2" t="s">
        <v>32</v>
      </c>
      <c r="E2505" s="3">
        <v>44278</v>
      </c>
      <c r="F2505" s="3">
        <v>46104</v>
      </c>
      <c r="G2505" s="2">
        <v>2.52</v>
      </c>
      <c r="H2505" s="2">
        <v>24.081399999999999</v>
      </c>
      <c r="I2505" s="2">
        <v>100</v>
      </c>
    </row>
    <row r="2506" spans="1:9" x14ac:dyDescent="0.35">
      <c r="A2506" s="2" t="s">
        <v>1121</v>
      </c>
      <c r="B2506" s="2">
        <v>352500000</v>
      </c>
      <c r="C2506" s="2" t="s">
        <v>15</v>
      </c>
      <c r="D2506" s="2" t="s">
        <v>186</v>
      </c>
      <c r="E2506" s="3">
        <v>44286</v>
      </c>
      <c r="F2506" s="3">
        <v>18901</v>
      </c>
      <c r="G2506" s="2">
        <v>1.875</v>
      </c>
      <c r="H2506" s="2">
        <v>132.36189999999999</v>
      </c>
      <c r="I2506" s="2">
        <v>98.84</v>
      </c>
    </row>
    <row r="2507" spans="1:9" x14ac:dyDescent="0.35">
      <c r="A2507" s="2" t="s">
        <v>204</v>
      </c>
      <c r="B2507" s="2">
        <v>604850000</v>
      </c>
      <c r="C2507" s="2" t="s">
        <v>15</v>
      </c>
      <c r="D2507" s="2" t="s">
        <v>32</v>
      </c>
      <c r="E2507" s="3">
        <v>44358</v>
      </c>
      <c r="F2507" s="3">
        <v>11485</v>
      </c>
      <c r="G2507" s="2">
        <v>0.625</v>
      </c>
      <c r="H2507" s="2">
        <v>41.353400000000001</v>
      </c>
      <c r="I2507" s="2">
        <v>99.710999999999999</v>
      </c>
    </row>
    <row r="2508" spans="1:9" x14ac:dyDescent="0.35">
      <c r="A2508" s="2" t="s">
        <v>998</v>
      </c>
      <c r="B2508" s="2">
        <v>586750000</v>
      </c>
      <c r="C2508" s="2" t="s">
        <v>15</v>
      </c>
      <c r="D2508" s="2" t="s">
        <v>61</v>
      </c>
      <c r="E2508" s="3">
        <v>44461</v>
      </c>
      <c r="F2508" s="3">
        <v>11588</v>
      </c>
      <c r="G2508" s="2">
        <v>0.5</v>
      </c>
      <c r="H2508" s="2">
        <v>74.402699999999996</v>
      </c>
      <c r="I2508" s="2">
        <v>99.119</v>
      </c>
    </row>
    <row r="2509" spans="1:9" x14ac:dyDescent="0.35">
      <c r="A2509" s="2" t="s">
        <v>222</v>
      </c>
      <c r="B2509" s="2">
        <v>1000000000</v>
      </c>
      <c r="C2509" s="2" t="s">
        <v>23</v>
      </c>
      <c r="D2509" s="2" t="s">
        <v>30</v>
      </c>
      <c r="E2509" s="3">
        <v>44516</v>
      </c>
      <c r="F2509" s="3">
        <v>46342</v>
      </c>
      <c r="G2509" s="2">
        <v>1.538</v>
      </c>
      <c r="H2509" s="2">
        <v>28.3843</v>
      </c>
      <c r="I2509" s="2">
        <v>100</v>
      </c>
    </row>
    <row r="2510" spans="1:9" x14ac:dyDescent="0.35">
      <c r="A2510" s="2" t="s">
        <v>1150</v>
      </c>
      <c r="B2510" s="2">
        <v>57000000</v>
      </c>
      <c r="C2510" s="2" t="s">
        <v>131</v>
      </c>
      <c r="D2510" s="2" t="s">
        <v>186</v>
      </c>
      <c r="E2510" s="3">
        <v>44581</v>
      </c>
      <c r="F2510" s="3">
        <v>46132</v>
      </c>
      <c r="G2510" s="2">
        <v>2.347</v>
      </c>
      <c r="H2510" s="2">
        <v>41.587800000000001</v>
      </c>
      <c r="I2510" s="2">
        <v>100</v>
      </c>
    </row>
    <row r="2511" spans="1:9" x14ac:dyDescent="0.35">
      <c r="A2511" s="2" t="s">
        <v>165</v>
      </c>
      <c r="B2511" s="2">
        <v>831000000</v>
      </c>
      <c r="C2511" s="2" t="s">
        <v>15</v>
      </c>
      <c r="D2511" s="2" t="s">
        <v>32</v>
      </c>
      <c r="E2511" s="3">
        <v>44649</v>
      </c>
      <c r="F2511" s="3">
        <v>11411</v>
      </c>
      <c r="G2511" s="2">
        <v>1.625</v>
      </c>
      <c r="H2511" s="2">
        <v>58.354799999999997</v>
      </c>
      <c r="I2511" s="2">
        <v>99.825999999999993</v>
      </c>
    </row>
    <row r="2512" spans="1:9" x14ac:dyDescent="0.35">
      <c r="A2512" s="2" t="s">
        <v>435</v>
      </c>
      <c r="B2512" s="2">
        <v>799125000</v>
      </c>
      <c r="C2512" s="2" t="s">
        <v>15</v>
      </c>
      <c r="D2512" s="2" t="s">
        <v>32</v>
      </c>
      <c r="E2512" s="3">
        <v>44706</v>
      </c>
      <c r="F2512" s="3">
        <v>46655</v>
      </c>
      <c r="G2512" s="2">
        <v>2.25</v>
      </c>
      <c r="H2512" s="2">
        <v>45.244900000000001</v>
      </c>
      <c r="I2512" s="2">
        <v>99.385999999999996</v>
      </c>
    </row>
    <row r="2513" spans="1:9" x14ac:dyDescent="0.35">
      <c r="A2513" s="2" t="s">
        <v>1154</v>
      </c>
      <c r="B2513" s="2">
        <v>252593400</v>
      </c>
      <c r="C2513" s="2" t="s">
        <v>684</v>
      </c>
      <c r="D2513" s="2" t="s">
        <v>169</v>
      </c>
      <c r="E2513" s="3">
        <v>46016</v>
      </c>
      <c r="F2513" s="3">
        <v>13143</v>
      </c>
      <c r="G2513" s="2">
        <v>2.0430000000000001</v>
      </c>
      <c r="H2513" s="2">
        <v>14.7</v>
      </c>
      <c r="I2513" s="2">
        <v>100</v>
      </c>
    </row>
    <row r="2514" spans="1:9" x14ac:dyDescent="0.35">
      <c r="A2514" s="2" t="s">
        <v>1155</v>
      </c>
      <c r="B2514" s="2">
        <v>70850000</v>
      </c>
      <c r="C2514" s="2" t="s">
        <v>93</v>
      </c>
      <c r="D2514" s="2" t="s">
        <v>94</v>
      </c>
      <c r="E2514" s="3">
        <v>46002</v>
      </c>
      <c r="F2514" s="3">
        <v>47098</v>
      </c>
      <c r="G2514" s="2">
        <v>1.85</v>
      </c>
      <c r="H2514" s="2">
        <v>47.978700000000003</v>
      </c>
      <c r="I2514" s="2">
        <v>100</v>
      </c>
    </row>
    <row r="2515" spans="1:9" x14ac:dyDescent="0.35">
      <c r="A2515" s="2" t="s">
        <v>701</v>
      </c>
      <c r="B2515" s="2"/>
      <c r="C2515" s="2" t="s">
        <v>15</v>
      </c>
      <c r="D2515" s="2" t="s">
        <v>32</v>
      </c>
      <c r="E2515" s="3">
        <v>46055</v>
      </c>
      <c r="F2515" s="3">
        <v>46785</v>
      </c>
      <c r="G2515" s="2">
        <v>1.85</v>
      </c>
      <c r="H2515" s="2">
        <v>-25.686</v>
      </c>
      <c r="I2515" s="2">
        <v>100</v>
      </c>
    </row>
    <row r="2516" spans="1:9" x14ac:dyDescent="0.35">
      <c r="A2516" s="2" t="s">
        <v>1156</v>
      </c>
      <c r="B2516" s="2">
        <v>835380000</v>
      </c>
      <c r="C2516" s="2" t="s">
        <v>93</v>
      </c>
      <c r="D2516" s="2" t="s">
        <v>94</v>
      </c>
      <c r="E2516" s="3">
        <v>45888</v>
      </c>
      <c r="F2516" s="3">
        <v>46984</v>
      </c>
      <c r="G2516" s="2">
        <v>1.8</v>
      </c>
      <c r="H2516" s="2" t="s">
        <v>51</v>
      </c>
      <c r="I2516" s="2">
        <v>100</v>
      </c>
    </row>
    <row r="2517" spans="1:9" x14ac:dyDescent="0.35">
      <c r="A2517" s="2" t="s">
        <v>602</v>
      </c>
      <c r="B2517" s="2">
        <v>589350000</v>
      </c>
      <c r="C2517" s="2" t="s">
        <v>15</v>
      </c>
      <c r="D2517" s="2" t="s">
        <v>79</v>
      </c>
      <c r="E2517" s="3">
        <v>45918</v>
      </c>
      <c r="F2517" s="3">
        <v>12131</v>
      </c>
      <c r="G2517" s="2">
        <v>3.625</v>
      </c>
      <c r="H2517" s="2">
        <v>102.9769</v>
      </c>
      <c r="I2517" s="2">
        <v>99.501000000000005</v>
      </c>
    </row>
    <row r="2518" spans="1:9" x14ac:dyDescent="0.35">
      <c r="A2518" s="2" t="s">
        <v>1157</v>
      </c>
      <c r="B2518" s="2">
        <v>124190000</v>
      </c>
      <c r="C2518" s="2" t="s">
        <v>53</v>
      </c>
      <c r="D2518" s="2" t="s">
        <v>54</v>
      </c>
      <c r="E2518" s="3">
        <v>45833</v>
      </c>
      <c r="F2518" s="3">
        <v>12960</v>
      </c>
      <c r="G2518" s="2">
        <v>1.03</v>
      </c>
      <c r="H2518" s="2">
        <v>84.604699999999994</v>
      </c>
      <c r="I2518" s="2">
        <v>100</v>
      </c>
    </row>
    <row r="2519" spans="1:9" x14ac:dyDescent="0.35">
      <c r="A2519" s="2" t="s">
        <v>1158</v>
      </c>
      <c r="B2519" s="2">
        <v>71700000</v>
      </c>
      <c r="C2519" s="2" t="s">
        <v>131</v>
      </c>
      <c r="D2519" s="2" t="s">
        <v>186</v>
      </c>
      <c r="E2519" s="3">
        <v>45789</v>
      </c>
      <c r="F2519" s="3">
        <v>11455</v>
      </c>
      <c r="G2519" s="2">
        <v>5.1100000000000003</v>
      </c>
      <c r="H2519" s="2" t="s">
        <v>51</v>
      </c>
      <c r="I2519" s="2">
        <v>100</v>
      </c>
    </row>
    <row r="2520" spans="1:9" x14ac:dyDescent="0.35">
      <c r="A2520" s="2" t="s">
        <v>1032</v>
      </c>
      <c r="B2520" s="2">
        <v>103530000</v>
      </c>
      <c r="C2520" s="2" t="s">
        <v>287</v>
      </c>
      <c r="D2520" s="2" t="s">
        <v>30</v>
      </c>
      <c r="E2520" s="3">
        <v>45797</v>
      </c>
      <c r="F2520" s="3">
        <v>11098</v>
      </c>
      <c r="G2520" s="2">
        <v>3.9239999999999999</v>
      </c>
      <c r="H2520" s="2" t="s">
        <v>51</v>
      </c>
      <c r="I2520" s="2">
        <v>100</v>
      </c>
    </row>
    <row r="2521" spans="1:9" x14ac:dyDescent="0.35">
      <c r="A2521" s="2" t="s">
        <v>840</v>
      </c>
      <c r="B2521" s="2">
        <v>346850000</v>
      </c>
      <c r="C2521" s="2" t="s">
        <v>684</v>
      </c>
      <c r="D2521" s="2" t="s">
        <v>169</v>
      </c>
      <c r="E2521" s="3">
        <v>45806</v>
      </c>
      <c r="F2521" s="3">
        <v>12933</v>
      </c>
      <c r="G2521" s="2">
        <v>2.105</v>
      </c>
      <c r="H2521" s="2">
        <v>49.7</v>
      </c>
      <c r="I2521" s="2">
        <v>100</v>
      </c>
    </row>
    <row r="2522" spans="1:9" x14ac:dyDescent="0.35">
      <c r="A2522" s="2" t="s">
        <v>1159</v>
      </c>
      <c r="B2522" s="2">
        <v>89808000</v>
      </c>
      <c r="C2522" s="2" t="s">
        <v>15</v>
      </c>
      <c r="D2522" s="2" t="s">
        <v>43</v>
      </c>
      <c r="E2522" s="3">
        <v>45785</v>
      </c>
      <c r="F2522" s="3">
        <v>11780</v>
      </c>
      <c r="G2522" s="2">
        <v>1.1000000000000001</v>
      </c>
      <c r="H2522" s="2" t="s">
        <v>51</v>
      </c>
      <c r="I2522" s="2">
        <v>100</v>
      </c>
    </row>
    <row r="2523" spans="1:9" x14ac:dyDescent="0.35">
      <c r="A2523" s="2" t="s">
        <v>940</v>
      </c>
      <c r="B2523" s="2">
        <v>82646250</v>
      </c>
      <c r="C2523" s="2" t="s">
        <v>941</v>
      </c>
      <c r="D2523" s="2" t="s">
        <v>139</v>
      </c>
      <c r="E2523" s="3">
        <v>45750</v>
      </c>
      <c r="F2523" s="3">
        <v>11051</v>
      </c>
      <c r="G2523" s="2">
        <v>6.9370000000000003</v>
      </c>
      <c r="H2523" s="2" t="s">
        <v>51</v>
      </c>
      <c r="I2523" s="2">
        <v>100</v>
      </c>
    </row>
    <row r="2524" spans="1:9" x14ac:dyDescent="0.35">
      <c r="A2524" s="2" t="s">
        <v>155</v>
      </c>
      <c r="B2524" s="2">
        <v>209640000</v>
      </c>
      <c r="C2524" s="2" t="s">
        <v>276</v>
      </c>
      <c r="D2524" s="2" t="s">
        <v>116</v>
      </c>
      <c r="E2524" s="3">
        <v>45694</v>
      </c>
      <c r="F2524" s="3">
        <v>20126</v>
      </c>
      <c r="G2524" s="2">
        <v>5.2309999999999999</v>
      </c>
      <c r="H2524" s="2">
        <v>155.07919999999999</v>
      </c>
      <c r="I2524" s="2">
        <v>100</v>
      </c>
    </row>
    <row r="2525" spans="1:9" x14ac:dyDescent="0.35">
      <c r="A2525" s="2" t="s">
        <v>230</v>
      </c>
      <c r="B2525" s="2">
        <v>521050000</v>
      </c>
      <c r="C2525" s="2" t="s">
        <v>15</v>
      </c>
      <c r="D2525" s="2" t="s">
        <v>30</v>
      </c>
      <c r="E2525" s="3">
        <v>45678</v>
      </c>
      <c r="F2525" s="3">
        <v>10995</v>
      </c>
      <c r="G2525" s="2">
        <v>3.25</v>
      </c>
      <c r="H2525" s="2">
        <v>46.088200000000001</v>
      </c>
      <c r="I2525" s="2">
        <v>99.989000000000004</v>
      </c>
    </row>
    <row r="2526" spans="1:9" x14ac:dyDescent="0.35">
      <c r="A2526" s="2" t="s">
        <v>1160</v>
      </c>
      <c r="B2526" s="2">
        <v>54060000</v>
      </c>
      <c r="C2526" s="2" t="s">
        <v>131</v>
      </c>
      <c r="D2526" s="2" t="s">
        <v>186</v>
      </c>
      <c r="E2526" s="3">
        <v>45608</v>
      </c>
      <c r="F2526" s="3">
        <v>47434</v>
      </c>
      <c r="G2526" s="2">
        <v>4.9400000000000004</v>
      </c>
      <c r="H2526" s="2" t="s">
        <v>51</v>
      </c>
      <c r="I2526" s="2" t="s">
        <v>46</v>
      </c>
    </row>
    <row r="2527" spans="1:9" x14ac:dyDescent="0.35">
      <c r="A2527" s="2" t="s">
        <v>1121</v>
      </c>
      <c r="B2527" s="2">
        <v>98162000</v>
      </c>
      <c r="C2527" s="2" t="s">
        <v>287</v>
      </c>
      <c r="D2527" s="2" t="s">
        <v>186</v>
      </c>
      <c r="E2527" s="3">
        <v>45552</v>
      </c>
      <c r="F2527" s="3">
        <v>20075</v>
      </c>
      <c r="G2527" s="2">
        <v>3.4740000000000002</v>
      </c>
      <c r="H2527" s="2" t="s">
        <v>51</v>
      </c>
      <c r="I2527" s="2">
        <v>100</v>
      </c>
    </row>
    <row r="2528" spans="1:9" x14ac:dyDescent="0.35">
      <c r="A2528" s="2" t="s">
        <v>806</v>
      </c>
      <c r="B2528" s="2">
        <v>659040000</v>
      </c>
      <c r="C2528" s="2" t="s">
        <v>15</v>
      </c>
      <c r="D2528" s="2" t="s">
        <v>61</v>
      </c>
      <c r="E2528" s="3">
        <v>45572</v>
      </c>
      <c r="F2528" s="3">
        <v>12699</v>
      </c>
      <c r="G2528" s="2">
        <v>3.7</v>
      </c>
      <c r="H2528" s="2">
        <v>102.922</v>
      </c>
      <c r="I2528" s="2">
        <v>99.025999999999996</v>
      </c>
    </row>
    <row r="2529" spans="1:9" x14ac:dyDescent="0.35">
      <c r="A2529" s="2" t="s">
        <v>1161</v>
      </c>
      <c r="B2529" s="2">
        <v>400000000</v>
      </c>
      <c r="C2529" s="2" t="s">
        <v>23</v>
      </c>
      <c r="D2529" s="2" t="s">
        <v>94</v>
      </c>
      <c r="E2529" s="3">
        <v>45483</v>
      </c>
      <c r="F2529" s="3">
        <v>46578</v>
      </c>
      <c r="G2529" s="2">
        <v>4.2109528799999998</v>
      </c>
      <c r="H2529" s="2" t="s">
        <v>51</v>
      </c>
      <c r="I2529" s="2">
        <v>100</v>
      </c>
    </row>
    <row r="2530" spans="1:9" x14ac:dyDescent="0.35">
      <c r="A2530" s="2" t="s">
        <v>1162</v>
      </c>
      <c r="B2530" s="2">
        <v>234300000</v>
      </c>
      <c r="C2530" s="2" t="s">
        <v>53</v>
      </c>
      <c r="D2530" s="2" t="s">
        <v>32</v>
      </c>
      <c r="E2530" s="3">
        <v>45510</v>
      </c>
      <c r="F2530" s="3">
        <v>46605</v>
      </c>
      <c r="G2530" s="2">
        <v>1.49</v>
      </c>
      <c r="H2530" s="2">
        <v>61.002600000000001</v>
      </c>
      <c r="I2530" s="2">
        <v>100</v>
      </c>
    </row>
    <row r="2531" spans="1:9" x14ac:dyDescent="0.35">
      <c r="A2531" s="2" t="s">
        <v>211</v>
      </c>
      <c r="B2531" s="2">
        <v>275380000</v>
      </c>
      <c r="C2531" s="2" t="s">
        <v>93</v>
      </c>
      <c r="D2531" s="2" t="s">
        <v>146</v>
      </c>
      <c r="E2531" s="3">
        <v>45497</v>
      </c>
      <c r="F2531" s="3">
        <v>47323</v>
      </c>
      <c r="G2531" s="2">
        <v>2.7</v>
      </c>
      <c r="H2531" s="2">
        <v>35.942799999999998</v>
      </c>
      <c r="I2531" s="2">
        <v>100</v>
      </c>
    </row>
    <row r="2532" spans="1:9" x14ac:dyDescent="0.35">
      <c r="A2532" s="2" t="s">
        <v>315</v>
      </c>
      <c r="B2532" s="2">
        <v>444420000</v>
      </c>
      <c r="C2532" s="2" t="s">
        <v>276</v>
      </c>
      <c r="D2532" s="2" t="s">
        <v>263</v>
      </c>
      <c r="E2532" s="3">
        <v>45363</v>
      </c>
      <c r="F2532" s="3">
        <v>11495</v>
      </c>
      <c r="G2532" s="2">
        <v>4.7</v>
      </c>
      <c r="H2532" s="2">
        <v>69.1905</v>
      </c>
      <c r="I2532" s="2">
        <v>99.793000000000006</v>
      </c>
    </row>
    <row r="2533" spans="1:9" x14ac:dyDescent="0.35">
      <c r="A2533" s="2" t="s">
        <v>274</v>
      </c>
      <c r="B2533" s="2">
        <v>730800000</v>
      </c>
      <c r="C2533" s="2" t="s">
        <v>63</v>
      </c>
      <c r="D2533" s="2" t="s">
        <v>116</v>
      </c>
      <c r="E2533" s="3">
        <v>45204</v>
      </c>
      <c r="F2533" s="3">
        <v>15984</v>
      </c>
      <c r="G2533" s="2">
        <v>6.625</v>
      </c>
      <c r="H2533" s="2">
        <v>100.4623</v>
      </c>
      <c r="I2533" s="2">
        <v>98.591999999999999</v>
      </c>
    </row>
    <row r="2534" spans="1:9" x14ac:dyDescent="0.35">
      <c r="A2534" s="2" t="s">
        <v>305</v>
      </c>
      <c r="B2534" s="2">
        <v>322530000</v>
      </c>
      <c r="C2534" s="2" t="s">
        <v>15</v>
      </c>
      <c r="D2534" s="2" t="s">
        <v>69</v>
      </c>
      <c r="E2534" s="3">
        <v>45180</v>
      </c>
      <c r="F2534" s="3">
        <v>47007</v>
      </c>
      <c r="G2534" s="2">
        <v>6.5</v>
      </c>
      <c r="H2534" s="2">
        <v>61.058</v>
      </c>
      <c r="I2534" s="2">
        <v>99.843000000000004</v>
      </c>
    </row>
    <row r="2535" spans="1:9" x14ac:dyDescent="0.35">
      <c r="A2535" s="2" t="s">
        <v>313</v>
      </c>
      <c r="B2535" s="2">
        <v>315350000</v>
      </c>
      <c r="C2535" s="2" t="s">
        <v>276</v>
      </c>
      <c r="D2535" s="2" t="s">
        <v>263</v>
      </c>
      <c r="E2535" s="3">
        <v>45190</v>
      </c>
      <c r="F2535" s="3">
        <v>46286</v>
      </c>
      <c r="G2535" s="2">
        <v>2.7886600000000001</v>
      </c>
      <c r="H2535" s="2" t="s">
        <v>51</v>
      </c>
      <c r="I2535" s="2">
        <v>100</v>
      </c>
    </row>
    <row r="2536" spans="1:9" x14ac:dyDescent="0.35">
      <c r="A2536" s="2" t="s">
        <v>1163</v>
      </c>
      <c r="B2536" s="2">
        <v>353990000</v>
      </c>
      <c r="C2536" s="2" t="s">
        <v>1164</v>
      </c>
      <c r="D2536" s="2" t="s">
        <v>122</v>
      </c>
      <c r="E2536" s="3">
        <v>45134</v>
      </c>
      <c r="F2536" s="3">
        <v>46230</v>
      </c>
      <c r="G2536" s="2">
        <v>4.93</v>
      </c>
      <c r="H2536" s="2">
        <v>40.005600000000001</v>
      </c>
      <c r="I2536" s="2">
        <v>100</v>
      </c>
    </row>
    <row r="2537" spans="1:9" x14ac:dyDescent="0.35">
      <c r="A2537" s="2" t="s">
        <v>698</v>
      </c>
      <c r="B2537" s="2">
        <v>550450000</v>
      </c>
      <c r="C2537" s="2" t="s">
        <v>15</v>
      </c>
      <c r="D2537" s="2" t="s">
        <v>69</v>
      </c>
      <c r="E2537" s="3">
        <v>45043</v>
      </c>
      <c r="F2537" s="3">
        <v>12174</v>
      </c>
      <c r="G2537" s="2">
        <v>3.9</v>
      </c>
      <c r="H2537" s="2">
        <v>35.0625</v>
      </c>
      <c r="I2537" s="2">
        <v>99.844999999999999</v>
      </c>
    </row>
    <row r="2538" spans="1:9" x14ac:dyDescent="0.35">
      <c r="A2538" s="2" t="s">
        <v>1078</v>
      </c>
      <c r="B2538" s="2">
        <v>1078500000</v>
      </c>
      <c r="C2538" s="2" t="s">
        <v>15</v>
      </c>
      <c r="D2538" s="2" t="s">
        <v>116</v>
      </c>
      <c r="E2538" s="3">
        <v>45085</v>
      </c>
      <c r="F2538" s="3">
        <v>12267</v>
      </c>
      <c r="G2538" s="2">
        <v>3.25</v>
      </c>
      <c r="H2538" s="2">
        <v>54.072299999999998</v>
      </c>
      <c r="I2538" s="2">
        <v>99.71</v>
      </c>
    </row>
    <row r="2539" spans="1:9" x14ac:dyDescent="0.35">
      <c r="A2539" s="2" t="s">
        <v>942</v>
      </c>
      <c r="B2539" s="2">
        <v>1095900000</v>
      </c>
      <c r="C2539" s="2" t="s">
        <v>15</v>
      </c>
      <c r="D2539" s="2" t="s">
        <v>116</v>
      </c>
      <c r="E2539" s="3">
        <v>45104</v>
      </c>
      <c r="F2539" s="3">
        <v>12199</v>
      </c>
      <c r="G2539" s="2">
        <v>3.125</v>
      </c>
      <c r="H2539" s="2">
        <v>15.1272</v>
      </c>
      <c r="I2539" s="2">
        <v>99.016999999999996</v>
      </c>
    </row>
    <row r="2540" spans="1:9" x14ac:dyDescent="0.35">
      <c r="A2540" s="2" t="s">
        <v>211</v>
      </c>
      <c r="B2540" s="2">
        <v>1000000000</v>
      </c>
      <c r="C2540" s="2" t="s">
        <v>23</v>
      </c>
      <c r="D2540" s="2" t="s">
        <v>146</v>
      </c>
      <c r="E2540" s="3">
        <v>44937</v>
      </c>
      <c r="F2540" s="3">
        <v>46763</v>
      </c>
      <c r="G2540" s="2">
        <v>4.5</v>
      </c>
      <c r="H2540" s="2">
        <v>3.5238999999999998</v>
      </c>
      <c r="I2540" s="2">
        <v>99.623999999999995</v>
      </c>
    </row>
    <row r="2541" spans="1:9" x14ac:dyDescent="0.35">
      <c r="A2541" s="2" t="s">
        <v>495</v>
      </c>
      <c r="B2541" s="2">
        <v>535900000</v>
      </c>
      <c r="C2541" s="2" t="s">
        <v>15</v>
      </c>
      <c r="D2541" s="2" t="s">
        <v>37</v>
      </c>
      <c r="E2541" s="3">
        <v>44970</v>
      </c>
      <c r="F2541" s="3">
        <v>47162</v>
      </c>
      <c r="G2541" s="2">
        <v>3.875</v>
      </c>
      <c r="H2541" s="2">
        <v>23.738600000000002</v>
      </c>
      <c r="I2541" s="2">
        <v>99.600999999999999</v>
      </c>
    </row>
    <row r="2542" spans="1:9" x14ac:dyDescent="0.35">
      <c r="A2542" s="2" t="s">
        <v>130</v>
      </c>
      <c r="B2542" s="2">
        <v>881325000</v>
      </c>
      <c r="C2542" s="2" t="s">
        <v>15</v>
      </c>
      <c r="D2542" s="2" t="s">
        <v>116</v>
      </c>
      <c r="E2542" s="3">
        <v>44118</v>
      </c>
      <c r="F2542" s="3">
        <v>46674</v>
      </c>
      <c r="G2542" s="2">
        <v>0.375</v>
      </c>
      <c r="H2542" s="2">
        <v>35.858600000000003</v>
      </c>
      <c r="I2542" s="2">
        <v>99.781000000000006</v>
      </c>
    </row>
    <row r="2543" spans="1:9" x14ac:dyDescent="0.35">
      <c r="A2543" s="2" t="s">
        <v>478</v>
      </c>
      <c r="B2543" s="2">
        <v>605900000</v>
      </c>
      <c r="C2543" s="2" t="s">
        <v>15</v>
      </c>
      <c r="D2543" s="2" t="s">
        <v>61</v>
      </c>
      <c r="E2543" s="3">
        <v>44223</v>
      </c>
      <c r="F2543" s="3">
        <v>46779</v>
      </c>
      <c r="G2543" s="2">
        <v>0.5</v>
      </c>
      <c r="H2543" s="2">
        <v>71.581299999999999</v>
      </c>
      <c r="I2543" s="2">
        <v>99.391000000000005</v>
      </c>
    </row>
    <row r="2544" spans="1:9" x14ac:dyDescent="0.35">
      <c r="A2544" s="2" t="s">
        <v>404</v>
      </c>
      <c r="B2544" s="2">
        <v>107891000</v>
      </c>
      <c r="C2544" s="2" t="s">
        <v>93</v>
      </c>
      <c r="D2544" s="2" t="s">
        <v>109</v>
      </c>
      <c r="E2544" s="3">
        <v>44245</v>
      </c>
      <c r="F2544" s="3">
        <v>46071</v>
      </c>
      <c r="G2544" s="2">
        <v>2</v>
      </c>
      <c r="H2544" s="2">
        <v>64.746799999999993</v>
      </c>
      <c r="I2544" s="2">
        <v>100.92100000000001</v>
      </c>
    </row>
    <row r="2545" spans="1:9" x14ac:dyDescent="0.35">
      <c r="A2545" s="2" t="s">
        <v>845</v>
      </c>
      <c r="B2545" s="2">
        <v>117680000</v>
      </c>
      <c r="C2545" s="2" t="s">
        <v>15</v>
      </c>
      <c r="D2545" s="2" t="s">
        <v>32</v>
      </c>
      <c r="E2545" s="3">
        <v>44400</v>
      </c>
      <c r="F2545" s="3">
        <v>47322</v>
      </c>
      <c r="G2545" s="2">
        <v>0.15</v>
      </c>
      <c r="H2545" s="2">
        <v>77.543899999999994</v>
      </c>
      <c r="I2545" s="2">
        <v>100</v>
      </c>
    </row>
    <row r="2546" spans="1:9" x14ac:dyDescent="0.35">
      <c r="A2546" s="2" t="s">
        <v>1165</v>
      </c>
      <c r="B2546" s="2">
        <v>473960000</v>
      </c>
      <c r="C2546" s="2" t="s">
        <v>15</v>
      </c>
      <c r="D2546" s="2" t="s">
        <v>32</v>
      </c>
      <c r="E2546" s="3">
        <v>44377</v>
      </c>
      <c r="F2546" s="3">
        <v>46203</v>
      </c>
      <c r="G2546" s="2">
        <v>0.36099999999999999</v>
      </c>
      <c r="H2546" s="2">
        <v>31.570499999999999</v>
      </c>
      <c r="I2546" s="2">
        <v>100</v>
      </c>
    </row>
    <row r="2547" spans="1:9" x14ac:dyDescent="0.35">
      <c r="A2547" s="2" t="s">
        <v>364</v>
      </c>
      <c r="B2547" s="2">
        <v>1000000000</v>
      </c>
      <c r="C2547" s="2" t="s">
        <v>23</v>
      </c>
      <c r="D2547" s="2" t="s">
        <v>43</v>
      </c>
      <c r="E2547" s="3">
        <v>44386</v>
      </c>
      <c r="F2547" s="3">
        <v>19160</v>
      </c>
      <c r="G2547" s="2">
        <v>2.9</v>
      </c>
      <c r="H2547" s="2">
        <v>115.5151</v>
      </c>
      <c r="I2547" s="2">
        <v>99.233000000000004</v>
      </c>
    </row>
    <row r="2548" spans="1:9" x14ac:dyDescent="0.35">
      <c r="A2548" s="2" t="s">
        <v>409</v>
      </c>
      <c r="B2548" s="2">
        <v>592400000</v>
      </c>
      <c r="C2548" s="2" t="s">
        <v>15</v>
      </c>
      <c r="D2548" s="2" t="s">
        <v>91</v>
      </c>
      <c r="E2548" s="3">
        <v>44440</v>
      </c>
      <c r="F2548" s="3">
        <v>47364</v>
      </c>
      <c r="G2548" s="2">
        <v>0.01</v>
      </c>
      <c r="H2548" s="2">
        <v>37.805</v>
      </c>
      <c r="I2548" s="2">
        <v>101.90900000000001</v>
      </c>
    </row>
    <row r="2549" spans="1:9" x14ac:dyDescent="0.35">
      <c r="A2549" s="2" t="s">
        <v>868</v>
      </c>
      <c r="B2549" s="2">
        <v>58399000</v>
      </c>
      <c r="C2549" s="2" t="s">
        <v>287</v>
      </c>
      <c r="D2549" s="2" t="s">
        <v>30</v>
      </c>
      <c r="E2549" s="3">
        <v>44445</v>
      </c>
      <c r="F2549" s="3">
        <v>46272</v>
      </c>
      <c r="G2549" s="2">
        <v>3.22</v>
      </c>
      <c r="H2549" s="2" t="s">
        <v>51</v>
      </c>
      <c r="I2549" s="2">
        <v>100</v>
      </c>
    </row>
    <row r="2550" spans="1:9" x14ac:dyDescent="0.35">
      <c r="A2550" s="2" t="s">
        <v>244</v>
      </c>
      <c r="B2550" s="2">
        <v>579150000</v>
      </c>
      <c r="C2550" s="2" t="s">
        <v>15</v>
      </c>
      <c r="D2550" s="2" t="s">
        <v>37</v>
      </c>
      <c r="E2550" s="3">
        <v>44502</v>
      </c>
      <c r="F2550" s="3">
        <v>12360</v>
      </c>
      <c r="G2550" s="2">
        <v>1</v>
      </c>
      <c r="H2550" s="2">
        <v>105.63639999999999</v>
      </c>
      <c r="I2550" s="2">
        <v>99.203999999999994</v>
      </c>
    </row>
    <row r="2551" spans="1:9" x14ac:dyDescent="0.35">
      <c r="A2551" s="2" t="s">
        <v>444</v>
      </c>
      <c r="B2551" s="2">
        <v>635977500</v>
      </c>
      <c r="C2551" s="2" t="s">
        <v>63</v>
      </c>
      <c r="D2551" s="2" t="s">
        <v>64</v>
      </c>
      <c r="E2551" s="3">
        <v>44589</v>
      </c>
      <c r="F2551" s="3">
        <v>46568</v>
      </c>
      <c r="G2551" s="2">
        <v>6.5</v>
      </c>
      <c r="H2551" s="2">
        <v>2558.306</v>
      </c>
      <c r="I2551" s="2">
        <v>100</v>
      </c>
    </row>
    <row r="2552" spans="1:9" x14ac:dyDescent="0.35">
      <c r="A2552" s="2" t="s">
        <v>1166</v>
      </c>
      <c r="B2552" s="2">
        <v>131088750</v>
      </c>
      <c r="C2552" s="2" t="s">
        <v>287</v>
      </c>
      <c r="D2552" s="2" t="s">
        <v>30</v>
      </c>
      <c r="E2552" s="3">
        <v>44616</v>
      </c>
      <c r="F2552" s="3">
        <v>46442</v>
      </c>
      <c r="G2552" s="2">
        <v>2.5369999999999999</v>
      </c>
      <c r="H2552" s="2" t="s">
        <v>51</v>
      </c>
      <c r="I2552" s="2">
        <v>100</v>
      </c>
    </row>
    <row r="2553" spans="1:9" x14ac:dyDescent="0.35">
      <c r="A2553" s="2" t="s">
        <v>812</v>
      </c>
      <c r="B2553" s="2">
        <v>231817500</v>
      </c>
      <c r="C2553" s="2" t="s">
        <v>53</v>
      </c>
      <c r="D2553" s="2" t="s">
        <v>39</v>
      </c>
      <c r="E2553" s="3">
        <v>44679</v>
      </c>
      <c r="F2553" s="3">
        <v>46505</v>
      </c>
      <c r="G2553" s="2">
        <v>0.94</v>
      </c>
      <c r="H2553" s="2">
        <v>30.209700000000002</v>
      </c>
      <c r="I2553" s="2">
        <v>100</v>
      </c>
    </row>
    <row r="2554" spans="1:9" x14ac:dyDescent="0.35">
      <c r="A2554" s="2" t="s">
        <v>994</v>
      </c>
      <c r="B2554" s="2">
        <v>500000000</v>
      </c>
      <c r="C2554" s="2" t="s">
        <v>23</v>
      </c>
      <c r="D2554" s="2" t="s">
        <v>43</v>
      </c>
      <c r="E2554" s="3">
        <v>44690</v>
      </c>
      <c r="F2554" s="3">
        <v>19146</v>
      </c>
      <c r="G2554" s="2">
        <v>4.5</v>
      </c>
      <c r="H2554" s="2">
        <v>73.48</v>
      </c>
      <c r="I2554" s="2">
        <v>99.278999999999996</v>
      </c>
    </row>
    <row r="2555" spans="1:9" x14ac:dyDescent="0.35">
      <c r="A2555" s="2" t="s">
        <v>1167</v>
      </c>
      <c r="B2555" s="2">
        <v>63240000</v>
      </c>
      <c r="C2555" s="2" t="s">
        <v>684</v>
      </c>
      <c r="D2555" s="2" t="s">
        <v>169</v>
      </c>
      <c r="E2555" s="3">
        <v>46043</v>
      </c>
      <c r="F2555" s="3">
        <v>11344</v>
      </c>
      <c r="G2555" s="2">
        <v>2.31</v>
      </c>
      <c r="H2555" s="2">
        <v>78.5</v>
      </c>
      <c r="I2555" s="2">
        <v>100</v>
      </c>
    </row>
    <row r="2556" spans="1:9" x14ac:dyDescent="0.35">
      <c r="A2556" s="2" t="s">
        <v>1168</v>
      </c>
      <c r="B2556" s="2">
        <v>85284800</v>
      </c>
      <c r="C2556" s="2" t="s">
        <v>287</v>
      </c>
      <c r="D2556" s="2" t="s">
        <v>30</v>
      </c>
      <c r="E2556" s="3">
        <v>45931</v>
      </c>
      <c r="F2556" s="3">
        <v>47119</v>
      </c>
      <c r="G2556" s="2">
        <v>6.6609999999999996</v>
      </c>
      <c r="H2556" s="2" t="s">
        <v>51</v>
      </c>
      <c r="I2556" s="2" t="s">
        <v>46</v>
      </c>
    </row>
    <row r="2557" spans="1:9" x14ac:dyDescent="0.35">
      <c r="A2557" s="2" t="s">
        <v>1169</v>
      </c>
      <c r="B2557" s="2">
        <v>185162600</v>
      </c>
      <c r="C2557" s="2" t="s">
        <v>93</v>
      </c>
      <c r="D2557" s="2" t="s">
        <v>94</v>
      </c>
      <c r="E2557" s="3">
        <v>45877</v>
      </c>
      <c r="F2557" s="3">
        <v>11178</v>
      </c>
      <c r="G2557" s="2">
        <v>2.14</v>
      </c>
      <c r="H2557" s="2">
        <v>75.451599999999999</v>
      </c>
      <c r="I2557" s="2">
        <v>100</v>
      </c>
    </row>
    <row r="2558" spans="1:9" x14ac:dyDescent="0.35">
      <c r="A2558" s="2" t="s">
        <v>313</v>
      </c>
      <c r="B2558" s="2">
        <v>216870000</v>
      </c>
      <c r="C2558" s="2" t="s">
        <v>276</v>
      </c>
      <c r="D2558" s="2" t="s">
        <v>263</v>
      </c>
      <c r="E2558" s="3">
        <v>45894</v>
      </c>
      <c r="F2558" s="3">
        <v>13020</v>
      </c>
      <c r="G2558" s="2">
        <v>4.3</v>
      </c>
      <c r="H2558" s="2">
        <v>69.969499999999996</v>
      </c>
      <c r="I2558" s="2">
        <v>99.927999999999997</v>
      </c>
    </row>
    <row r="2559" spans="1:9" x14ac:dyDescent="0.35">
      <c r="A2559" s="2" t="s">
        <v>1170</v>
      </c>
      <c r="B2559" s="2">
        <v>262196000</v>
      </c>
      <c r="C2559" s="2" t="s">
        <v>53</v>
      </c>
      <c r="D2559" s="2" t="s">
        <v>54</v>
      </c>
      <c r="E2559" s="3">
        <v>45793</v>
      </c>
      <c r="F2559" s="3">
        <v>12190</v>
      </c>
      <c r="G2559" s="2">
        <v>0.7</v>
      </c>
      <c r="H2559" s="2">
        <v>49.221200000000003</v>
      </c>
      <c r="I2559" s="2">
        <v>100.175</v>
      </c>
    </row>
    <row r="2560" spans="1:9" x14ac:dyDescent="0.35">
      <c r="A2560" s="2" t="s">
        <v>1171</v>
      </c>
      <c r="B2560" s="2">
        <v>66592500</v>
      </c>
      <c r="C2560" s="2" t="s">
        <v>15</v>
      </c>
      <c r="D2560" s="2" t="s">
        <v>61</v>
      </c>
      <c r="E2560" s="3">
        <v>45667</v>
      </c>
      <c r="F2560" s="3">
        <v>46762</v>
      </c>
      <c r="G2560" s="2">
        <v>8.9109999999999996</v>
      </c>
      <c r="H2560" s="2">
        <v>472.38740000000001</v>
      </c>
      <c r="I2560" s="2">
        <v>100</v>
      </c>
    </row>
    <row r="2561" spans="1:9" x14ac:dyDescent="0.35">
      <c r="A2561" s="2" t="s">
        <v>1172</v>
      </c>
      <c r="B2561" s="2">
        <v>54110000</v>
      </c>
      <c r="C2561" s="2" t="s">
        <v>15</v>
      </c>
      <c r="D2561" s="2" t="s">
        <v>61</v>
      </c>
      <c r="E2561" s="3">
        <v>45502</v>
      </c>
      <c r="F2561" s="3">
        <v>46250</v>
      </c>
      <c r="G2561" s="2">
        <v>12</v>
      </c>
      <c r="H2561" s="2" t="s">
        <v>51</v>
      </c>
      <c r="I2561" s="2">
        <v>100</v>
      </c>
    </row>
    <row r="2562" spans="1:9" x14ac:dyDescent="0.35">
      <c r="A2562" s="2" t="s">
        <v>1173</v>
      </c>
      <c r="B2562" s="2">
        <v>52755000</v>
      </c>
      <c r="C2562" s="2" t="s">
        <v>15</v>
      </c>
      <c r="D2562" s="2" t="s">
        <v>30</v>
      </c>
      <c r="E2562" s="3">
        <v>45632</v>
      </c>
      <c r="F2562" s="3">
        <v>46727</v>
      </c>
      <c r="G2562" s="2">
        <v>7.0549999999999997</v>
      </c>
      <c r="H2562" s="2" t="s">
        <v>51</v>
      </c>
      <c r="I2562" s="2">
        <v>100</v>
      </c>
    </row>
    <row r="2563" spans="1:9" x14ac:dyDescent="0.35">
      <c r="A2563" s="2" t="s">
        <v>1174</v>
      </c>
      <c r="B2563" s="2">
        <v>400000000</v>
      </c>
      <c r="C2563" s="2" t="s">
        <v>23</v>
      </c>
      <c r="D2563" s="2" t="s">
        <v>94</v>
      </c>
      <c r="E2563" s="3">
        <v>45531</v>
      </c>
      <c r="F2563" s="3">
        <v>46626</v>
      </c>
      <c r="G2563" s="2">
        <v>4.3126851149999998</v>
      </c>
      <c r="H2563" s="2" t="s">
        <v>51</v>
      </c>
      <c r="I2563" s="2">
        <v>100</v>
      </c>
    </row>
    <row r="2564" spans="1:9" x14ac:dyDescent="0.35">
      <c r="A2564" s="2" t="s">
        <v>576</v>
      </c>
      <c r="B2564" s="2">
        <v>206682000</v>
      </c>
      <c r="C2564" s="2" t="s">
        <v>53</v>
      </c>
      <c r="D2564" s="2" t="s">
        <v>54</v>
      </c>
      <c r="E2564" s="3">
        <v>45489</v>
      </c>
      <c r="F2564" s="3">
        <v>47315</v>
      </c>
      <c r="G2564" s="2">
        <v>1.65</v>
      </c>
      <c r="H2564" s="2">
        <v>77.4221</v>
      </c>
      <c r="I2564" s="2">
        <v>100.083</v>
      </c>
    </row>
    <row r="2565" spans="1:9" x14ac:dyDescent="0.35">
      <c r="A2565" s="2" t="s">
        <v>536</v>
      </c>
      <c r="B2565" s="2">
        <v>717188000</v>
      </c>
      <c r="C2565" s="2" t="s">
        <v>20</v>
      </c>
      <c r="D2565" s="2" t="s">
        <v>21</v>
      </c>
      <c r="E2565" s="3">
        <v>45496</v>
      </c>
      <c r="F2565" s="3">
        <v>46226</v>
      </c>
      <c r="G2565" s="2">
        <v>3.2440000000000002</v>
      </c>
      <c r="H2565" s="2">
        <v>21.5412</v>
      </c>
      <c r="I2565" s="2">
        <v>100</v>
      </c>
    </row>
    <row r="2566" spans="1:9" x14ac:dyDescent="0.35">
      <c r="A2566" s="2" t="s">
        <v>472</v>
      </c>
      <c r="B2566" s="2">
        <v>1084000000</v>
      </c>
      <c r="C2566" s="2" t="s">
        <v>15</v>
      </c>
      <c r="D2566" s="2" t="s">
        <v>30</v>
      </c>
      <c r="E2566" s="3">
        <v>45442</v>
      </c>
      <c r="F2566" s="3">
        <v>46645</v>
      </c>
      <c r="G2566" s="2">
        <v>3</v>
      </c>
      <c r="H2566" s="2">
        <v>10.219099999999999</v>
      </c>
      <c r="I2566" s="2">
        <v>99.805000000000007</v>
      </c>
    </row>
    <row r="2567" spans="1:9" x14ac:dyDescent="0.35">
      <c r="A2567" s="2" t="s">
        <v>389</v>
      </c>
      <c r="B2567" s="2">
        <v>542000000</v>
      </c>
      <c r="C2567" s="2" t="s">
        <v>15</v>
      </c>
      <c r="D2567" s="2" t="s">
        <v>35</v>
      </c>
      <c r="E2567" s="3">
        <v>45442</v>
      </c>
      <c r="F2567" s="3">
        <v>13300</v>
      </c>
      <c r="G2567" s="2">
        <v>3.5</v>
      </c>
      <c r="H2567" s="2">
        <v>72.652299999999997</v>
      </c>
      <c r="I2567" s="2">
        <v>99.067999999999998</v>
      </c>
    </row>
    <row r="2568" spans="1:9" x14ac:dyDescent="0.35">
      <c r="A2568" s="2" t="s">
        <v>1175</v>
      </c>
      <c r="B2568" s="2">
        <v>65804732.57</v>
      </c>
      <c r="C2568" s="2" t="s">
        <v>23</v>
      </c>
      <c r="D2568" s="2" t="s">
        <v>21</v>
      </c>
      <c r="E2568" s="3">
        <v>45463</v>
      </c>
      <c r="F2568" s="3">
        <v>46767</v>
      </c>
      <c r="G2568" s="2">
        <v>8</v>
      </c>
      <c r="H2568" s="2" t="s">
        <v>51</v>
      </c>
      <c r="I2568" s="2" t="s">
        <v>46</v>
      </c>
    </row>
    <row r="2569" spans="1:9" x14ac:dyDescent="0.35">
      <c r="A2569" s="2" t="s">
        <v>588</v>
      </c>
      <c r="B2569" s="2">
        <v>325500000</v>
      </c>
      <c r="C2569" s="2" t="s">
        <v>15</v>
      </c>
      <c r="D2569" s="2" t="s">
        <v>116</v>
      </c>
      <c r="E2569" s="3">
        <v>45390</v>
      </c>
      <c r="F2569" s="3">
        <v>14343</v>
      </c>
      <c r="G2569" s="2">
        <v>4</v>
      </c>
      <c r="H2569" s="2">
        <v>41.732900000000001</v>
      </c>
      <c r="I2569" s="2">
        <v>98.950999999999993</v>
      </c>
    </row>
    <row r="2570" spans="1:9" x14ac:dyDescent="0.35">
      <c r="A2570" s="2" t="s">
        <v>1176</v>
      </c>
      <c r="B2570" s="2">
        <v>417750000</v>
      </c>
      <c r="C2570" s="2" t="s">
        <v>93</v>
      </c>
      <c r="D2570" s="2" t="s">
        <v>94</v>
      </c>
      <c r="E2570" s="3">
        <v>45363</v>
      </c>
      <c r="F2570" s="3">
        <v>46093</v>
      </c>
      <c r="G2570" s="2">
        <v>3.08</v>
      </c>
      <c r="H2570" s="2">
        <v>11.3325</v>
      </c>
      <c r="I2570" s="2">
        <v>100</v>
      </c>
    </row>
    <row r="2571" spans="1:9" x14ac:dyDescent="0.35">
      <c r="A2571" s="2" t="s">
        <v>643</v>
      </c>
      <c r="B2571" s="2">
        <v>171645000</v>
      </c>
      <c r="C2571" s="2" t="s">
        <v>53</v>
      </c>
      <c r="D2571" s="2" t="s">
        <v>116</v>
      </c>
      <c r="E2571" s="3">
        <v>45329</v>
      </c>
      <c r="F2571" s="3">
        <v>14283</v>
      </c>
      <c r="G2571" s="2">
        <v>1.5825</v>
      </c>
      <c r="H2571" s="2">
        <v>104.3882</v>
      </c>
      <c r="I2571" s="2">
        <v>100</v>
      </c>
    </row>
    <row r="2572" spans="1:9" x14ac:dyDescent="0.35">
      <c r="A2572" s="2" t="s">
        <v>755</v>
      </c>
      <c r="B2572" s="2">
        <v>1085400000</v>
      </c>
      <c r="C2572" s="2" t="s">
        <v>15</v>
      </c>
      <c r="D2572" s="2" t="s">
        <v>32</v>
      </c>
      <c r="E2572" s="3">
        <v>45245</v>
      </c>
      <c r="F2572" s="3">
        <v>46798</v>
      </c>
      <c r="G2572" s="2">
        <v>3.25</v>
      </c>
      <c r="H2572" s="2">
        <v>22.559200000000001</v>
      </c>
      <c r="I2572" s="2">
        <v>99.564999999999998</v>
      </c>
    </row>
    <row r="2573" spans="1:9" x14ac:dyDescent="0.35">
      <c r="A2573" s="2" t="s">
        <v>155</v>
      </c>
      <c r="B2573" s="2">
        <v>139512500</v>
      </c>
      <c r="C2573" s="2" t="s">
        <v>53</v>
      </c>
      <c r="D2573" s="2" t="s">
        <v>116</v>
      </c>
      <c r="E2573" s="3">
        <v>45183</v>
      </c>
      <c r="F2573" s="3">
        <v>11578</v>
      </c>
      <c r="G2573" s="2">
        <v>2.5499999999999998</v>
      </c>
      <c r="H2573" s="2">
        <v>91.663499999999999</v>
      </c>
      <c r="I2573" s="2">
        <v>100.32299999999999</v>
      </c>
    </row>
    <row r="2574" spans="1:9" x14ac:dyDescent="0.35">
      <c r="A2574" s="2" t="s">
        <v>1177</v>
      </c>
      <c r="B2574" s="2">
        <v>300000000</v>
      </c>
      <c r="C2574" s="2" t="s">
        <v>23</v>
      </c>
      <c r="D2574" s="2" t="s">
        <v>39</v>
      </c>
      <c r="E2574" s="3">
        <v>45124</v>
      </c>
      <c r="F2574" s="3">
        <v>46220</v>
      </c>
      <c r="G2574" s="2">
        <v>5.5</v>
      </c>
      <c r="H2574" s="2">
        <v>49.9114</v>
      </c>
      <c r="I2574" s="2">
        <v>99.775999999999996</v>
      </c>
    </row>
    <row r="2575" spans="1:9" x14ac:dyDescent="0.35">
      <c r="A2575" s="2" t="s">
        <v>1178</v>
      </c>
      <c r="B2575" s="2">
        <v>400000000</v>
      </c>
      <c r="C2575" s="2" t="s">
        <v>23</v>
      </c>
      <c r="D2575" s="2" t="s">
        <v>94</v>
      </c>
      <c r="E2575" s="3">
        <v>45090</v>
      </c>
      <c r="F2575" s="3">
        <v>46186</v>
      </c>
      <c r="G2575" s="2">
        <v>4.3445670170000001</v>
      </c>
      <c r="H2575" s="2" t="s">
        <v>51</v>
      </c>
      <c r="I2575" s="2">
        <v>100</v>
      </c>
    </row>
    <row r="2576" spans="1:9" x14ac:dyDescent="0.35">
      <c r="A2576" s="2" t="s">
        <v>1179</v>
      </c>
      <c r="B2576" s="2">
        <v>500000000</v>
      </c>
      <c r="C2576" s="2" t="s">
        <v>23</v>
      </c>
      <c r="D2576" s="2" t="s">
        <v>169</v>
      </c>
      <c r="E2576" s="3">
        <v>44994</v>
      </c>
      <c r="F2576" s="3">
        <v>46821</v>
      </c>
      <c r="G2576" s="2">
        <v>5.5</v>
      </c>
      <c r="H2576" s="2">
        <v>45.565300000000001</v>
      </c>
      <c r="I2576" s="2">
        <v>99.861999999999995</v>
      </c>
    </row>
    <row r="2577" spans="1:9" x14ac:dyDescent="0.35">
      <c r="A2577" s="2" t="s">
        <v>1166</v>
      </c>
      <c r="B2577" s="2">
        <v>141132000</v>
      </c>
      <c r="C2577" s="2" t="s">
        <v>287</v>
      </c>
      <c r="D2577" s="2" t="s">
        <v>30</v>
      </c>
      <c r="E2577" s="3">
        <v>44883</v>
      </c>
      <c r="F2577" s="3">
        <v>46709</v>
      </c>
      <c r="G2577" s="2">
        <v>4.8380000000000001</v>
      </c>
      <c r="H2577" s="2">
        <v>75.597800000000007</v>
      </c>
      <c r="I2577" s="2">
        <v>100</v>
      </c>
    </row>
    <row r="2578" spans="1:9" x14ac:dyDescent="0.35">
      <c r="A2578" s="2" t="s">
        <v>236</v>
      </c>
      <c r="B2578" s="2">
        <v>772200000</v>
      </c>
      <c r="C2578" s="2" t="s">
        <v>15</v>
      </c>
      <c r="D2578" s="2" t="s">
        <v>69</v>
      </c>
      <c r="E2578" s="3">
        <v>44887</v>
      </c>
      <c r="F2578" s="3">
        <v>47079</v>
      </c>
      <c r="G2578" s="2">
        <v>3.125</v>
      </c>
      <c r="H2578" s="2">
        <v>37.965499999999999</v>
      </c>
      <c r="I2578" s="2">
        <v>99.86</v>
      </c>
    </row>
    <row r="2579" spans="1:9" x14ac:dyDescent="0.35">
      <c r="A2579" s="2" t="s">
        <v>949</v>
      </c>
      <c r="B2579" s="2">
        <v>83987500</v>
      </c>
      <c r="C2579" s="2" t="s">
        <v>193</v>
      </c>
      <c r="D2579" s="2" t="s">
        <v>194</v>
      </c>
      <c r="E2579" s="3">
        <v>44131</v>
      </c>
      <c r="F2579" s="3">
        <v>46687</v>
      </c>
      <c r="G2579" s="2">
        <v>2.2000000000000002</v>
      </c>
      <c r="H2579" s="2">
        <v>95.165400000000005</v>
      </c>
      <c r="I2579" s="2">
        <v>100</v>
      </c>
    </row>
    <row r="2580" spans="1:9" x14ac:dyDescent="0.35">
      <c r="A2580" s="2" t="s">
        <v>901</v>
      </c>
      <c r="B2580" s="2">
        <v>400000000</v>
      </c>
      <c r="C2580" s="2" t="s">
        <v>23</v>
      </c>
      <c r="D2580" s="2" t="s">
        <v>43</v>
      </c>
      <c r="E2580" s="3">
        <v>43602</v>
      </c>
      <c r="F2580" s="3">
        <v>47253</v>
      </c>
      <c r="G2580" s="2">
        <v>3.25</v>
      </c>
      <c r="H2580" s="2">
        <v>47.0304</v>
      </c>
      <c r="I2580" s="2">
        <v>99.78</v>
      </c>
    </row>
    <row r="2581" spans="1:9" x14ac:dyDescent="0.35">
      <c r="A2581" s="2" t="s">
        <v>236</v>
      </c>
      <c r="B2581" s="2">
        <v>868725000</v>
      </c>
      <c r="C2581" s="2" t="s">
        <v>15</v>
      </c>
      <c r="D2581" s="2" t="s">
        <v>69</v>
      </c>
      <c r="E2581" s="3">
        <v>43279</v>
      </c>
      <c r="F2581" s="3">
        <v>46323</v>
      </c>
      <c r="G2581" s="2">
        <v>1.25</v>
      </c>
      <c r="H2581" s="2">
        <v>25.277100000000001</v>
      </c>
      <c r="I2581" s="2">
        <v>99.055000000000007</v>
      </c>
    </row>
    <row r="2582" spans="1:9" x14ac:dyDescent="0.35">
      <c r="A2582" s="2" t="s">
        <v>254</v>
      </c>
      <c r="B2582" s="2">
        <v>850575000</v>
      </c>
      <c r="C2582" s="2" t="s">
        <v>15</v>
      </c>
      <c r="D2582" s="2" t="s">
        <v>116</v>
      </c>
      <c r="E2582" s="3">
        <v>43637</v>
      </c>
      <c r="F2582" s="3">
        <v>14417</v>
      </c>
      <c r="G2582" s="2">
        <v>1.375</v>
      </c>
      <c r="H2582" s="2">
        <v>103.4624</v>
      </c>
      <c r="I2582" s="2">
        <v>97.972999999999999</v>
      </c>
    </row>
    <row r="2583" spans="1:9" x14ac:dyDescent="0.35">
      <c r="A2583" s="2" t="s">
        <v>511</v>
      </c>
      <c r="B2583" s="2">
        <v>561250000</v>
      </c>
      <c r="C2583" s="2" t="s">
        <v>15</v>
      </c>
      <c r="D2583" s="2" t="s">
        <v>32</v>
      </c>
      <c r="E2583" s="3">
        <v>43663</v>
      </c>
      <c r="F2583" s="3">
        <v>46587</v>
      </c>
      <c r="G2583" s="2">
        <v>0.01</v>
      </c>
      <c r="H2583" s="2">
        <v>17.9695</v>
      </c>
      <c r="I2583" s="2">
        <v>100.08</v>
      </c>
    </row>
    <row r="2584" spans="1:9" x14ac:dyDescent="0.35">
      <c r="A2584" s="2" t="s">
        <v>254</v>
      </c>
      <c r="B2584" s="2">
        <v>832350000</v>
      </c>
      <c r="C2584" s="2" t="s">
        <v>15</v>
      </c>
      <c r="D2584" s="2" t="s">
        <v>116</v>
      </c>
      <c r="E2584" s="3">
        <v>43917</v>
      </c>
      <c r="F2584" s="3">
        <v>46839</v>
      </c>
      <c r="G2584" s="2">
        <v>1.75</v>
      </c>
      <c r="H2584" s="2">
        <v>49.034100000000002</v>
      </c>
      <c r="I2584" s="2">
        <v>99.712000000000003</v>
      </c>
    </row>
    <row r="2585" spans="1:9" x14ac:dyDescent="0.35">
      <c r="A2585" s="2" t="s">
        <v>1170</v>
      </c>
      <c r="B2585" s="2">
        <v>164370000</v>
      </c>
      <c r="C2585" s="2" t="s">
        <v>53</v>
      </c>
      <c r="D2585" s="2" t="s">
        <v>54</v>
      </c>
      <c r="E2585" s="3">
        <v>44139</v>
      </c>
      <c r="F2585" s="3">
        <v>11997</v>
      </c>
      <c r="G2585" s="2">
        <v>0.05</v>
      </c>
      <c r="H2585" s="2">
        <v>48.917299999999997</v>
      </c>
      <c r="I2585" s="2">
        <v>100.54</v>
      </c>
    </row>
    <row r="2586" spans="1:9" x14ac:dyDescent="0.35">
      <c r="A2586" s="2" t="s">
        <v>48</v>
      </c>
      <c r="B2586" s="2">
        <v>787000000</v>
      </c>
      <c r="C2586" s="2" t="s">
        <v>276</v>
      </c>
      <c r="D2586" s="2" t="s">
        <v>32</v>
      </c>
      <c r="E2586" s="3">
        <v>44244</v>
      </c>
      <c r="F2586" s="3">
        <v>46072</v>
      </c>
      <c r="G2586" s="2">
        <v>0.75</v>
      </c>
      <c r="H2586" s="2">
        <v>-26.698599999999999</v>
      </c>
      <c r="I2586" s="2">
        <v>99.677000000000007</v>
      </c>
    </row>
    <row r="2587" spans="1:9" x14ac:dyDescent="0.35">
      <c r="A2587" s="2" t="s">
        <v>171</v>
      </c>
      <c r="B2587" s="2">
        <v>1128080000</v>
      </c>
      <c r="C2587" s="2" t="s">
        <v>63</v>
      </c>
      <c r="D2587" s="2" t="s">
        <v>35</v>
      </c>
      <c r="E2587" s="3">
        <v>44251</v>
      </c>
      <c r="F2587" s="3">
        <v>47094</v>
      </c>
      <c r="G2587" s="2">
        <v>1.125</v>
      </c>
      <c r="H2587" s="2">
        <v>60.825000000000003</v>
      </c>
      <c r="I2587" s="2">
        <v>99.2</v>
      </c>
    </row>
    <row r="2588" spans="1:9" x14ac:dyDescent="0.35">
      <c r="A2588" s="2" t="s">
        <v>601</v>
      </c>
      <c r="B2588" s="2">
        <v>117500000</v>
      </c>
      <c r="C2588" s="2" t="s">
        <v>15</v>
      </c>
      <c r="D2588" s="2" t="s">
        <v>79</v>
      </c>
      <c r="E2588" s="3">
        <v>44286</v>
      </c>
      <c r="F2588" s="2" t="s">
        <v>46</v>
      </c>
      <c r="G2588" s="2">
        <v>5.75</v>
      </c>
      <c r="H2588" s="2">
        <v>87.366799999999998</v>
      </c>
      <c r="I2588" s="2">
        <v>100</v>
      </c>
    </row>
    <row r="2589" spans="1:9" x14ac:dyDescent="0.35">
      <c r="A2589" s="2" t="s">
        <v>1180</v>
      </c>
      <c r="B2589" s="2">
        <v>594100000</v>
      </c>
      <c r="C2589" s="2" t="s">
        <v>15</v>
      </c>
      <c r="D2589" s="2" t="s">
        <v>32</v>
      </c>
      <c r="E2589" s="3">
        <v>44293</v>
      </c>
      <c r="F2589" s="3">
        <v>11420</v>
      </c>
      <c r="G2589" s="2">
        <v>0.5</v>
      </c>
      <c r="H2589" s="2">
        <v>87.713499999999996</v>
      </c>
      <c r="I2589" s="2">
        <v>98.6</v>
      </c>
    </row>
    <row r="2590" spans="1:9" x14ac:dyDescent="0.35">
      <c r="A2590" s="2" t="s">
        <v>1181</v>
      </c>
      <c r="B2590" s="2">
        <v>296100000</v>
      </c>
      <c r="C2590" s="2" t="s">
        <v>15</v>
      </c>
      <c r="D2590" s="2" t="s">
        <v>91</v>
      </c>
      <c r="E2590" s="3">
        <v>44379</v>
      </c>
      <c r="F2590" s="3">
        <v>11506</v>
      </c>
      <c r="G2590" s="2">
        <v>0.125</v>
      </c>
      <c r="H2590" s="2">
        <v>68.756100000000004</v>
      </c>
      <c r="I2590" s="2">
        <v>99.515000000000001</v>
      </c>
    </row>
    <row r="2591" spans="1:9" x14ac:dyDescent="0.35">
      <c r="A2591" s="2" t="s">
        <v>939</v>
      </c>
      <c r="B2591" s="2">
        <v>186203200</v>
      </c>
      <c r="C2591" s="2" t="s">
        <v>287</v>
      </c>
      <c r="D2591" s="2" t="s">
        <v>30</v>
      </c>
      <c r="E2591" s="3">
        <v>44453</v>
      </c>
      <c r="F2591" s="3">
        <v>46279</v>
      </c>
      <c r="G2591" s="2">
        <v>0.41</v>
      </c>
      <c r="H2591" s="2">
        <v>27.1434</v>
      </c>
      <c r="I2591" s="2">
        <v>100</v>
      </c>
    </row>
    <row r="2592" spans="1:9" x14ac:dyDescent="0.35">
      <c r="A2592" s="2" t="s">
        <v>833</v>
      </c>
      <c r="B2592" s="2">
        <v>565200000</v>
      </c>
      <c r="C2592" s="2" t="s">
        <v>15</v>
      </c>
      <c r="D2592" s="2" t="s">
        <v>69</v>
      </c>
      <c r="E2592" s="3">
        <v>44526</v>
      </c>
      <c r="F2592" s="3">
        <v>46964</v>
      </c>
      <c r="G2592" s="2">
        <v>0.16</v>
      </c>
      <c r="H2592" s="2">
        <v>11.648300000000001</v>
      </c>
      <c r="I2592" s="2">
        <v>100</v>
      </c>
    </row>
    <row r="2593" spans="1:9" x14ac:dyDescent="0.35">
      <c r="A2593" s="2" t="s">
        <v>1182</v>
      </c>
      <c r="B2593" s="2">
        <v>102270000</v>
      </c>
      <c r="C2593" s="2" t="s">
        <v>53</v>
      </c>
      <c r="D2593" s="2" t="s">
        <v>54</v>
      </c>
      <c r="E2593" s="3">
        <v>44757</v>
      </c>
      <c r="F2593" s="3">
        <v>13711</v>
      </c>
      <c r="G2593" s="2">
        <v>2.625</v>
      </c>
      <c r="H2593" s="2">
        <v>93.957099999999997</v>
      </c>
      <c r="I2593" s="2">
        <v>100.83199999999999</v>
      </c>
    </row>
    <row r="2594" spans="1:9" x14ac:dyDescent="0.35">
      <c r="A2594" s="2" t="s">
        <v>1183</v>
      </c>
      <c r="B2594" s="2">
        <v>119990000</v>
      </c>
      <c r="C2594" s="2" t="s">
        <v>131</v>
      </c>
      <c r="D2594" s="2" t="s">
        <v>186</v>
      </c>
      <c r="E2594" s="3">
        <v>44831</v>
      </c>
      <c r="F2594" s="3">
        <v>46657</v>
      </c>
      <c r="G2594" s="2">
        <v>6.82</v>
      </c>
      <c r="H2594" s="2" t="s">
        <v>51</v>
      </c>
      <c r="I2594" s="2">
        <v>100</v>
      </c>
    </row>
    <row r="2595" spans="1:9" x14ac:dyDescent="0.35">
      <c r="A2595" s="2" t="s">
        <v>181</v>
      </c>
      <c r="B2595" s="2">
        <v>662397000</v>
      </c>
      <c r="C2595" s="2" t="s">
        <v>15</v>
      </c>
      <c r="D2595" s="2" t="s">
        <v>59</v>
      </c>
      <c r="E2595" s="3">
        <v>45992</v>
      </c>
      <c r="F2595" s="3">
        <v>11353</v>
      </c>
      <c r="G2595" s="2">
        <v>5</v>
      </c>
      <c r="H2595" s="2">
        <v>208.6609</v>
      </c>
      <c r="I2595" s="2">
        <v>100</v>
      </c>
    </row>
    <row r="2596" spans="1:9" x14ac:dyDescent="0.35">
      <c r="A2596" s="2" t="s">
        <v>443</v>
      </c>
      <c r="B2596" s="2">
        <v>564400000</v>
      </c>
      <c r="C2596" s="2" t="s">
        <v>15</v>
      </c>
      <c r="D2596" s="2" t="s">
        <v>35</v>
      </c>
      <c r="E2596" s="3">
        <v>42159</v>
      </c>
      <c r="F2596" s="3">
        <v>46542</v>
      </c>
      <c r="G2596" s="2">
        <v>1.75</v>
      </c>
      <c r="H2596" s="2">
        <v>5.6394000000000002</v>
      </c>
      <c r="I2596" s="2">
        <v>99.209000000000003</v>
      </c>
    </row>
    <row r="2597" spans="1:9" x14ac:dyDescent="0.35">
      <c r="A2597" s="2" t="s">
        <v>492</v>
      </c>
      <c r="B2597" s="2">
        <v>750000000</v>
      </c>
      <c r="C2597" s="2" t="s">
        <v>23</v>
      </c>
      <c r="D2597" s="2" t="s">
        <v>61</v>
      </c>
      <c r="E2597" s="3">
        <v>45936</v>
      </c>
      <c r="F2597" s="3">
        <v>13169</v>
      </c>
      <c r="G2597" s="2">
        <v>7.625</v>
      </c>
      <c r="H2597" s="2">
        <v>403.6848</v>
      </c>
      <c r="I2597" s="2">
        <v>99.938000000000002</v>
      </c>
    </row>
    <row r="2598" spans="1:9" x14ac:dyDescent="0.35">
      <c r="A2598" s="2" t="s">
        <v>613</v>
      </c>
      <c r="B2598" s="2">
        <v>73700000</v>
      </c>
      <c r="C2598" s="2" t="s">
        <v>193</v>
      </c>
      <c r="D2598" s="2" t="s">
        <v>194</v>
      </c>
      <c r="E2598" s="3">
        <v>45869</v>
      </c>
      <c r="F2598" s="3">
        <v>46965</v>
      </c>
      <c r="G2598" s="2">
        <v>3.03</v>
      </c>
      <c r="H2598" s="2" t="s">
        <v>51</v>
      </c>
      <c r="I2598" s="2">
        <v>100</v>
      </c>
    </row>
    <row r="2599" spans="1:9" x14ac:dyDescent="0.35">
      <c r="A2599" s="2" t="s">
        <v>734</v>
      </c>
      <c r="B2599" s="2">
        <v>11423000</v>
      </c>
      <c r="C2599" s="2" t="s">
        <v>15</v>
      </c>
      <c r="D2599" s="2" t="s">
        <v>32</v>
      </c>
      <c r="E2599" s="3">
        <v>45869</v>
      </c>
      <c r="F2599" s="3">
        <v>11170</v>
      </c>
      <c r="G2599" s="2">
        <v>2.3660000000000001</v>
      </c>
      <c r="H2599" s="2" t="s">
        <v>51</v>
      </c>
      <c r="I2599" s="2">
        <v>99.983000000000004</v>
      </c>
    </row>
    <row r="2600" spans="1:9" x14ac:dyDescent="0.35">
      <c r="A2600" s="2" t="s">
        <v>811</v>
      </c>
      <c r="B2600" s="2">
        <v>525500000</v>
      </c>
      <c r="C2600" s="2" t="s">
        <v>15</v>
      </c>
      <c r="D2600" s="2" t="s">
        <v>35</v>
      </c>
      <c r="E2600" s="3">
        <v>45636</v>
      </c>
      <c r="F2600" s="3">
        <v>46731</v>
      </c>
      <c r="G2600" s="2">
        <v>2.75</v>
      </c>
      <c r="H2600" s="2">
        <v>46.238700000000001</v>
      </c>
      <c r="I2600" s="2">
        <v>99.867000000000004</v>
      </c>
    </row>
    <row r="2601" spans="1:9" x14ac:dyDescent="0.35">
      <c r="A2601" s="2" t="s">
        <v>306</v>
      </c>
      <c r="B2601" s="2">
        <v>1175840000</v>
      </c>
      <c r="C2601" s="2" t="s">
        <v>276</v>
      </c>
      <c r="D2601" s="2" t="s">
        <v>263</v>
      </c>
      <c r="E2601" s="3">
        <v>45572</v>
      </c>
      <c r="F2601" s="3">
        <v>20004</v>
      </c>
      <c r="G2601" s="2">
        <v>4.0999999999999996</v>
      </c>
      <c r="H2601" s="2">
        <v>70.974500000000006</v>
      </c>
      <c r="I2601" s="2">
        <v>99.299000000000007</v>
      </c>
    </row>
    <row r="2602" spans="1:9" x14ac:dyDescent="0.35">
      <c r="A2602" s="2" t="s">
        <v>1184</v>
      </c>
      <c r="B2602" s="2">
        <v>140460000</v>
      </c>
      <c r="C2602" s="2" t="s">
        <v>93</v>
      </c>
      <c r="D2602" s="2" t="s">
        <v>94</v>
      </c>
      <c r="E2602" s="3">
        <v>45589</v>
      </c>
      <c r="F2602" s="3">
        <v>12716</v>
      </c>
      <c r="G2602" s="2">
        <v>2.4500000000000002</v>
      </c>
      <c r="H2602" s="2">
        <v>37.986400000000003</v>
      </c>
      <c r="I2602" s="2">
        <v>100</v>
      </c>
    </row>
    <row r="2603" spans="1:9" x14ac:dyDescent="0.35">
      <c r="A2603" s="2" t="s">
        <v>1185</v>
      </c>
      <c r="B2603" s="2">
        <v>1110100000</v>
      </c>
      <c r="C2603" s="2" t="s">
        <v>15</v>
      </c>
      <c r="D2603" s="2" t="s">
        <v>169</v>
      </c>
      <c r="E2603" s="3">
        <v>45540</v>
      </c>
      <c r="F2603" s="3">
        <v>11937</v>
      </c>
      <c r="G2603" s="2">
        <v>3.556</v>
      </c>
      <c r="H2603" s="2">
        <v>80.768900000000002</v>
      </c>
      <c r="I2603" s="2">
        <v>100</v>
      </c>
    </row>
    <row r="2604" spans="1:9" x14ac:dyDescent="0.35">
      <c r="A2604" s="2" t="s">
        <v>1186</v>
      </c>
      <c r="B2604" s="2">
        <v>58065000</v>
      </c>
      <c r="C2604" s="2" t="s">
        <v>287</v>
      </c>
      <c r="D2604" s="2" t="s">
        <v>30</v>
      </c>
      <c r="E2604" s="3">
        <v>44743</v>
      </c>
      <c r="F2604" s="3">
        <v>46402</v>
      </c>
      <c r="G2604" s="2">
        <v>4.9509999999999996</v>
      </c>
      <c r="H2604" s="2" t="s">
        <v>51</v>
      </c>
      <c r="I2604" s="2">
        <v>98</v>
      </c>
    </row>
    <row r="2605" spans="1:9" x14ac:dyDescent="0.35">
      <c r="A2605" s="2" t="s">
        <v>1127</v>
      </c>
      <c r="B2605" s="2">
        <v>1366250000</v>
      </c>
      <c r="C2605" s="2" t="s">
        <v>15</v>
      </c>
      <c r="D2605" s="2" t="s">
        <v>116</v>
      </c>
      <c r="E2605" s="3">
        <v>45490</v>
      </c>
      <c r="F2605" s="3">
        <v>47378</v>
      </c>
      <c r="G2605" s="2">
        <v>3.125</v>
      </c>
      <c r="H2605" s="2">
        <v>18.433700000000002</v>
      </c>
      <c r="I2605" s="2" t="s">
        <v>46</v>
      </c>
    </row>
    <row r="2606" spans="1:9" x14ac:dyDescent="0.35">
      <c r="A2606" s="2" t="s">
        <v>442</v>
      </c>
      <c r="B2606" s="2">
        <v>219060000</v>
      </c>
      <c r="C2606" s="2" t="s">
        <v>276</v>
      </c>
      <c r="D2606" s="2" t="s">
        <v>263</v>
      </c>
      <c r="E2606" s="3">
        <v>45490</v>
      </c>
      <c r="F2606" s="3">
        <v>12712</v>
      </c>
      <c r="G2606" s="2">
        <v>4.9589999999999996</v>
      </c>
      <c r="H2606" s="2">
        <v>101.2825</v>
      </c>
      <c r="I2606" s="2">
        <v>99.977000000000004</v>
      </c>
    </row>
    <row r="2607" spans="1:9" x14ac:dyDescent="0.35">
      <c r="A2607" s="2" t="s">
        <v>211</v>
      </c>
      <c r="B2607" s="2">
        <v>813825000</v>
      </c>
      <c r="C2607" s="2" t="s">
        <v>15</v>
      </c>
      <c r="D2607" s="2" t="s">
        <v>146</v>
      </c>
      <c r="E2607" s="3">
        <v>45497</v>
      </c>
      <c r="F2607" s="3">
        <v>11528</v>
      </c>
      <c r="G2607" s="2">
        <v>3.375</v>
      </c>
      <c r="H2607" s="2">
        <v>33.989899999999999</v>
      </c>
      <c r="I2607" s="2">
        <v>99.974999999999994</v>
      </c>
    </row>
    <row r="2608" spans="1:9" x14ac:dyDescent="0.35">
      <c r="A2608" s="2" t="s">
        <v>1187</v>
      </c>
      <c r="B2608" s="2">
        <v>137690000</v>
      </c>
      <c r="C2608" s="2" t="s">
        <v>93</v>
      </c>
      <c r="D2608" s="2" t="s">
        <v>94</v>
      </c>
      <c r="E2608" s="3">
        <v>45497</v>
      </c>
      <c r="F2608" s="3">
        <v>19929</v>
      </c>
      <c r="G2608" s="2">
        <v>2.78</v>
      </c>
      <c r="H2608" s="2">
        <v>60.456600000000002</v>
      </c>
      <c r="I2608" s="2">
        <v>100</v>
      </c>
    </row>
    <row r="2609" spans="1:9" x14ac:dyDescent="0.35">
      <c r="A2609" s="2" t="s">
        <v>1188</v>
      </c>
      <c r="B2609" s="2">
        <v>324540000</v>
      </c>
      <c r="C2609" s="2" t="s">
        <v>15</v>
      </c>
      <c r="D2609" s="2" t="s">
        <v>94</v>
      </c>
      <c r="E2609" s="3">
        <v>45435</v>
      </c>
      <c r="F2609" s="3">
        <v>46530</v>
      </c>
      <c r="G2609" s="2">
        <v>3.6970000000000001</v>
      </c>
      <c r="H2609" s="2">
        <v>76.758499999999998</v>
      </c>
      <c r="I2609" s="2">
        <v>100</v>
      </c>
    </row>
    <row r="2610" spans="1:9" x14ac:dyDescent="0.35">
      <c r="A2610" s="2" t="s">
        <v>206</v>
      </c>
      <c r="B2610" s="2">
        <v>650000000</v>
      </c>
      <c r="C2610" s="2" t="s">
        <v>23</v>
      </c>
      <c r="D2610" s="2" t="s">
        <v>81</v>
      </c>
      <c r="E2610" s="3">
        <v>45469</v>
      </c>
      <c r="F2610" s="3">
        <v>12231</v>
      </c>
      <c r="G2610" s="2">
        <v>7.5</v>
      </c>
      <c r="H2610" s="2">
        <v>283.673</v>
      </c>
      <c r="I2610" s="2">
        <v>100</v>
      </c>
    </row>
    <row r="2611" spans="1:9" x14ac:dyDescent="0.35">
      <c r="A2611" s="2" t="s">
        <v>52</v>
      </c>
      <c r="B2611" s="2">
        <v>166020000</v>
      </c>
      <c r="C2611" s="2" t="s">
        <v>53</v>
      </c>
      <c r="D2611" s="2" t="s">
        <v>54</v>
      </c>
      <c r="E2611" s="3">
        <v>45474</v>
      </c>
      <c r="F2611" s="3">
        <v>11140</v>
      </c>
      <c r="G2611" s="2">
        <v>2.0499999999999998</v>
      </c>
      <c r="H2611" s="2">
        <v>88.117000000000004</v>
      </c>
      <c r="I2611" s="2">
        <v>100.11199999999999</v>
      </c>
    </row>
    <row r="2612" spans="1:9" x14ac:dyDescent="0.35">
      <c r="A2612" s="2" t="s">
        <v>258</v>
      </c>
      <c r="B2612" s="2">
        <v>750000000</v>
      </c>
      <c r="C2612" s="2" t="s">
        <v>23</v>
      </c>
      <c r="D2612" s="2" t="s">
        <v>18</v>
      </c>
      <c r="E2612" s="3">
        <v>45385</v>
      </c>
      <c r="F2612" s="3">
        <v>10973</v>
      </c>
      <c r="G2612" s="2">
        <v>5.2</v>
      </c>
      <c r="H2612" s="2">
        <v>49.088900000000002</v>
      </c>
      <c r="I2612" s="2">
        <v>99.88</v>
      </c>
    </row>
    <row r="2613" spans="1:9" x14ac:dyDescent="0.35">
      <c r="A2613" s="2" t="s">
        <v>523</v>
      </c>
      <c r="B2613" s="2">
        <v>1203100000</v>
      </c>
      <c r="C2613" s="2" t="s">
        <v>445</v>
      </c>
      <c r="D2613" s="2" t="s">
        <v>81</v>
      </c>
      <c r="E2613" s="3">
        <v>45314</v>
      </c>
      <c r="F2613" s="3">
        <v>19747</v>
      </c>
      <c r="G2613" s="2">
        <v>7.37</v>
      </c>
      <c r="H2613" s="2">
        <v>-3.3731</v>
      </c>
      <c r="I2613" s="2">
        <v>100</v>
      </c>
    </row>
    <row r="2614" spans="1:9" x14ac:dyDescent="0.35">
      <c r="A2614" s="2" t="s">
        <v>1100</v>
      </c>
      <c r="B2614" s="2">
        <v>317910000</v>
      </c>
      <c r="C2614" s="2" t="s">
        <v>15</v>
      </c>
      <c r="D2614" s="2" t="s">
        <v>94</v>
      </c>
      <c r="E2614" s="3">
        <v>45218</v>
      </c>
      <c r="F2614" s="3">
        <v>46314</v>
      </c>
      <c r="G2614" s="2">
        <v>4</v>
      </c>
      <c r="H2614" s="2">
        <v>9.6419999999999995</v>
      </c>
      <c r="I2614" s="2">
        <v>99.653999999999996</v>
      </c>
    </row>
    <row r="2615" spans="1:9" x14ac:dyDescent="0.35">
      <c r="A2615" s="2" t="s">
        <v>1189</v>
      </c>
      <c r="B2615" s="2">
        <v>220005779.40000001</v>
      </c>
      <c r="C2615" s="2" t="s">
        <v>405</v>
      </c>
      <c r="D2615" s="2" t="s">
        <v>966</v>
      </c>
      <c r="E2615" s="3">
        <v>45214</v>
      </c>
      <c r="F2615" s="3">
        <v>14168</v>
      </c>
      <c r="G2615" s="2">
        <v>6.4363999999999999</v>
      </c>
      <c r="H2615" s="2">
        <v>-99.388900000000007</v>
      </c>
      <c r="I2615" s="2" t="s">
        <v>46</v>
      </c>
    </row>
    <row r="2616" spans="1:9" x14ac:dyDescent="0.35">
      <c r="A2616" s="2" t="s">
        <v>65</v>
      </c>
      <c r="B2616" s="2">
        <v>400000000</v>
      </c>
      <c r="C2616" s="2" t="s">
        <v>23</v>
      </c>
      <c r="D2616" s="2" t="s">
        <v>39</v>
      </c>
      <c r="E2616" s="3">
        <v>45194</v>
      </c>
      <c r="F2616" s="3">
        <v>46290</v>
      </c>
      <c r="G2616" s="2">
        <v>5.625</v>
      </c>
      <c r="H2616" s="2">
        <v>63.616700000000002</v>
      </c>
      <c r="I2616" s="2">
        <v>99.692999999999998</v>
      </c>
    </row>
    <row r="2617" spans="1:9" x14ac:dyDescent="0.35">
      <c r="A2617" s="2" t="s">
        <v>687</v>
      </c>
      <c r="B2617" s="2">
        <v>42817500</v>
      </c>
      <c r="C2617" s="2" t="s">
        <v>287</v>
      </c>
      <c r="D2617" s="2" t="s">
        <v>30</v>
      </c>
      <c r="E2617" s="3">
        <v>45065</v>
      </c>
      <c r="F2617" s="3">
        <v>46892</v>
      </c>
      <c r="G2617" s="2">
        <v>3.4089999999999998</v>
      </c>
      <c r="H2617" s="2" t="s">
        <v>51</v>
      </c>
      <c r="I2617" s="2">
        <v>100</v>
      </c>
    </row>
    <row r="2618" spans="1:9" x14ac:dyDescent="0.35">
      <c r="A2618" s="2" t="s">
        <v>119</v>
      </c>
      <c r="B2618" s="2">
        <v>80739800</v>
      </c>
      <c r="C2618" s="2" t="s">
        <v>287</v>
      </c>
      <c r="D2618" s="2" t="s">
        <v>30</v>
      </c>
      <c r="E2618" s="3">
        <v>44987</v>
      </c>
      <c r="F2618" s="3">
        <v>46083</v>
      </c>
      <c r="G2618" s="2">
        <v>3.7829999999999999</v>
      </c>
      <c r="H2618" s="2" t="s">
        <v>51</v>
      </c>
      <c r="I2618" s="2">
        <v>100</v>
      </c>
    </row>
    <row r="2619" spans="1:9" x14ac:dyDescent="0.35">
      <c r="A2619" s="2" t="s">
        <v>1106</v>
      </c>
      <c r="B2619" s="2">
        <v>1094600000</v>
      </c>
      <c r="C2619" s="2" t="s">
        <v>15</v>
      </c>
      <c r="D2619" s="2" t="s">
        <v>30</v>
      </c>
      <c r="E2619" s="3">
        <v>45020</v>
      </c>
      <c r="F2619" s="3">
        <v>46847</v>
      </c>
      <c r="G2619" s="2">
        <v>3.125</v>
      </c>
      <c r="H2619" s="2">
        <v>19.537199999999999</v>
      </c>
      <c r="I2619" s="2">
        <v>99.977000000000004</v>
      </c>
    </row>
    <row r="2620" spans="1:9" x14ac:dyDescent="0.35">
      <c r="A2620" s="2" t="s">
        <v>254</v>
      </c>
      <c r="B2620" s="2">
        <v>1262772500</v>
      </c>
      <c r="C2620" s="2" t="s">
        <v>15</v>
      </c>
      <c r="D2620" s="2" t="s">
        <v>116</v>
      </c>
      <c r="E2620" s="3">
        <v>44937</v>
      </c>
      <c r="F2620" s="3">
        <v>12795</v>
      </c>
      <c r="G2620" s="2">
        <v>4</v>
      </c>
      <c r="H2620" s="2">
        <v>104.5461</v>
      </c>
      <c r="I2620" s="2">
        <v>99.010999999999996</v>
      </c>
    </row>
    <row r="2621" spans="1:9" x14ac:dyDescent="0.35">
      <c r="A2621" s="2" t="s">
        <v>1190</v>
      </c>
      <c r="B2621" s="2">
        <v>761880000</v>
      </c>
      <c r="C2621" s="2" t="s">
        <v>15</v>
      </c>
      <c r="D2621" s="2" t="s">
        <v>37</v>
      </c>
      <c r="E2621" s="3">
        <v>44950</v>
      </c>
      <c r="F2621" s="3">
        <v>11347</v>
      </c>
      <c r="G2621" s="2">
        <v>3.875</v>
      </c>
      <c r="H2621" s="2">
        <v>65.574399999999997</v>
      </c>
      <c r="I2621" s="2">
        <v>99.662000000000006</v>
      </c>
    </row>
    <row r="2622" spans="1:9" x14ac:dyDescent="0.35">
      <c r="A2622" s="2" t="s">
        <v>404</v>
      </c>
      <c r="B2622" s="2">
        <v>100000000</v>
      </c>
      <c r="C2622" s="2" t="s">
        <v>23</v>
      </c>
      <c r="D2622" s="2" t="s">
        <v>109</v>
      </c>
      <c r="E2622" s="3">
        <v>44960</v>
      </c>
      <c r="F2622" s="3">
        <v>46786</v>
      </c>
      <c r="G2622" s="2">
        <v>3.625</v>
      </c>
      <c r="H2622" s="2">
        <v>41.5501</v>
      </c>
      <c r="I2622" s="2">
        <v>100</v>
      </c>
    </row>
    <row r="2623" spans="1:9" x14ac:dyDescent="0.35">
      <c r="A2623" s="2" t="s">
        <v>835</v>
      </c>
      <c r="B2623" s="2">
        <v>3509100000</v>
      </c>
      <c r="C2623" s="2" t="s">
        <v>15</v>
      </c>
      <c r="D2623" s="2" t="s">
        <v>116</v>
      </c>
      <c r="E2623" s="3">
        <v>44119</v>
      </c>
      <c r="F2623" s="3">
        <v>11287</v>
      </c>
      <c r="G2623" s="2">
        <v>0</v>
      </c>
      <c r="H2623" s="2">
        <v>11.9176</v>
      </c>
      <c r="I2623" s="2">
        <v>100.13200000000001</v>
      </c>
    </row>
    <row r="2624" spans="1:9" x14ac:dyDescent="0.35">
      <c r="A2624" s="2" t="s">
        <v>387</v>
      </c>
      <c r="B2624" s="2">
        <v>1005975000</v>
      </c>
      <c r="C2624" s="2" t="s">
        <v>15</v>
      </c>
      <c r="D2624" s="2" t="s">
        <v>35</v>
      </c>
      <c r="E2624" s="3">
        <v>43027</v>
      </c>
      <c r="F2624" s="3">
        <v>46679</v>
      </c>
      <c r="G2624" s="2">
        <v>1.25</v>
      </c>
      <c r="H2624" s="2">
        <v>40.110900000000001</v>
      </c>
      <c r="I2624" s="2">
        <v>98.986999999999995</v>
      </c>
    </row>
    <row r="2625" spans="1:9" x14ac:dyDescent="0.35">
      <c r="A2625" s="2" t="s">
        <v>1185</v>
      </c>
      <c r="B2625" s="2">
        <v>561450000</v>
      </c>
      <c r="C2625" s="2" t="s">
        <v>15</v>
      </c>
      <c r="D2625" s="2" t="s">
        <v>169</v>
      </c>
      <c r="E2625" s="3">
        <v>43665</v>
      </c>
      <c r="F2625" s="3">
        <v>47318</v>
      </c>
      <c r="G2625" s="2">
        <v>0.84799999999999998</v>
      </c>
      <c r="H2625" s="2">
        <v>56.869700000000002</v>
      </c>
      <c r="I2625" s="2">
        <v>100</v>
      </c>
    </row>
    <row r="2626" spans="1:9" x14ac:dyDescent="0.35">
      <c r="A2626" s="2" t="s">
        <v>1191</v>
      </c>
      <c r="B2626" s="2">
        <v>105010000</v>
      </c>
      <c r="C2626" s="2" t="s">
        <v>53</v>
      </c>
      <c r="D2626" s="2" t="s">
        <v>54</v>
      </c>
      <c r="E2626" s="3">
        <v>44011</v>
      </c>
      <c r="F2626" s="3">
        <v>46933</v>
      </c>
      <c r="G2626" s="2">
        <v>0.01</v>
      </c>
      <c r="H2626" s="2">
        <v>44.540300000000002</v>
      </c>
      <c r="I2626" s="2">
        <v>100</v>
      </c>
    </row>
    <row r="2627" spans="1:9" x14ac:dyDescent="0.35">
      <c r="A2627" s="2" t="s">
        <v>511</v>
      </c>
      <c r="B2627" s="2">
        <v>564500000</v>
      </c>
      <c r="C2627" s="2" t="s">
        <v>15</v>
      </c>
      <c r="D2627" s="2" t="s">
        <v>32</v>
      </c>
      <c r="E2627" s="3">
        <v>44019</v>
      </c>
      <c r="F2627" s="3">
        <v>46941</v>
      </c>
      <c r="G2627" s="2">
        <v>0.01</v>
      </c>
      <c r="H2627" s="2">
        <v>27.3001</v>
      </c>
      <c r="I2627" s="2">
        <v>101.92400000000001</v>
      </c>
    </row>
    <row r="2628" spans="1:9" x14ac:dyDescent="0.35">
      <c r="A2628" s="2" t="s">
        <v>114</v>
      </c>
      <c r="B2628" s="2">
        <v>1000000000</v>
      </c>
      <c r="C2628" s="2" t="s">
        <v>23</v>
      </c>
      <c r="D2628" s="2" t="s">
        <v>43</v>
      </c>
      <c r="E2628" s="3">
        <v>44169</v>
      </c>
      <c r="F2628" s="3">
        <v>11338</v>
      </c>
      <c r="G2628" s="2">
        <v>2.4500000000000002</v>
      </c>
      <c r="H2628" s="2">
        <v>53.197000000000003</v>
      </c>
      <c r="I2628" s="2">
        <v>99.962000000000003</v>
      </c>
    </row>
    <row r="2629" spans="1:9" x14ac:dyDescent="0.35">
      <c r="A2629" s="2" t="s">
        <v>632</v>
      </c>
      <c r="B2629" s="2">
        <v>1000000000</v>
      </c>
      <c r="C2629" s="2" t="s">
        <v>23</v>
      </c>
      <c r="D2629" s="2" t="s">
        <v>263</v>
      </c>
      <c r="E2629" s="3">
        <v>44341</v>
      </c>
      <c r="F2629" s="3">
        <v>46168</v>
      </c>
      <c r="G2629" s="2">
        <v>1</v>
      </c>
      <c r="H2629" s="2">
        <v>11.414</v>
      </c>
      <c r="I2629" s="2">
        <v>99.965999999999994</v>
      </c>
    </row>
    <row r="2630" spans="1:9" x14ac:dyDescent="0.35">
      <c r="A2630" s="2" t="s">
        <v>511</v>
      </c>
      <c r="B2630" s="2">
        <v>589650000</v>
      </c>
      <c r="C2630" s="2" t="s">
        <v>15</v>
      </c>
      <c r="D2630" s="2" t="s">
        <v>32</v>
      </c>
      <c r="E2630" s="3">
        <v>44398</v>
      </c>
      <c r="F2630" s="3">
        <v>46955</v>
      </c>
      <c r="G2630" s="2">
        <v>0.25</v>
      </c>
      <c r="H2630" s="2">
        <v>52.047199999999997</v>
      </c>
      <c r="I2630" s="2">
        <v>99.834000000000003</v>
      </c>
    </row>
    <row r="2631" spans="1:9" x14ac:dyDescent="0.35">
      <c r="A2631" s="2" t="s">
        <v>996</v>
      </c>
      <c r="B2631" s="2">
        <v>400000000</v>
      </c>
      <c r="C2631" s="2" t="s">
        <v>23</v>
      </c>
      <c r="D2631" s="2" t="s">
        <v>43</v>
      </c>
      <c r="E2631" s="3">
        <v>44421</v>
      </c>
      <c r="F2631" s="3">
        <v>11550</v>
      </c>
      <c r="G2631" s="2">
        <v>2.2000000000000002</v>
      </c>
      <c r="H2631" s="2">
        <v>74.1935</v>
      </c>
      <c r="I2631" s="2">
        <v>99.67</v>
      </c>
    </row>
    <row r="2632" spans="1:9" x14ac:dyDescent="0.35">
      <c r="A2632" s="2" t="s">
        <v>434</v>
      </c>
      <c r="B2632" s="2">
        <v>145380000</v>
      </c>
      <c r="C2632" s="2" t="s">
        <v>49</v>
      </c>
      <c r="D2632" s="2" t="s">
        <v>194</v>
      </c>
      <c r="E2632" s="3">
        <v>44517</v>
      </c>
      <c r="F2632" s="3">
        <v>47074</v>
      </c>
      <c r="G2632" s="2">
        <v>2.9180000000000001</v>
      </c>
      <c r="H2632" s="2">
        <v>82.040800000000004</v>
      </c>
      <c r="I2632" s="2">
        <v>100</v>
      </c>
    </row>
    <row r="2633" spans="1:9" x14ac:dyDescent="0.35">
      <c r="A2633" s="2" t="s">
        <v>148</v>
      </c>
      <c r="B2633" s="2">
        <v>215420000</v>
      </c>
      <c r="C2633" s="2" t="s">
        <v>53</v>
      </c>
      <c r="D2633" s="2" t="s">
        <v>24</v>
      </c>
      <c r="E2633" s="3">
        <v>44517</v>
      </c>
      <c r="F2633" s="3">
        <v>46343</v>
      </c>
      <c r="G2633" s="2">
        <v>0.14749999999999999</v>
      </c>
      <c r="H2633" s="2">
        <v>25.516999999999999</v>
      </c>
      <c r="I2633" s="2">
        <v>100</v>
      </c>
    </row>
    <row r="2634" spans="1:9" x14ac:dyDescent="0.35">
      <c r="A2634" s="2" t="s">
        <v>840</v>
      </c>
      <c r="B2634" s="2">
        <v>300000000</v>
      </c>
      <c r="C2634" s="2" t="s">
        <v>23</v>
      </c>
      <c r="D2634" s="2" t="s">
        <v>169</v>
      </c>
      <c r="E2634" s="3">
        <v>44582</v>
      </c>
      <c r="F2634" s="3">
        <v>11709</v>
      </c>
      <c r="G2634" s="2">
        <v>2.5720000000000001</v>
      </c>
      <c r="H2634" s="2">
        <v>93.136499999999998</v>
      </c>
      <c r="I2634" s="2">
        <v>100</v>
      </c>
    </row>
    <row r="2635" spans="1:9" x14ac:dyDescent="0.35">
      <c r="A2635" s="2" t="s">
        <v>1192</v>
      </c>
      <c r="B2635" s="2">
        <v>100000000</v>
      </c>
      <c r="C2635" s="2" t="s">
        <v>23</v>
      </c>
      <c r="D2635" s="2" t="s">
        <v>169</v>
      </c>
      <c r="E2635" s="3">
        <v>44620</v>
      </c>
      <c r="F2635" s="3">
        <v>46444</v>
      </c>
      <c r="G2635" s="2">
        <v>2.3780000000000001</v>
      </c>
      <c r="H2635" s="2">
        <v>46.9193</v>
      </c>
      <c r="I2635" s="2">
        <v>100</v>
      </c>
    </row>
    <row r="2636" spans="1:9" x14ac:dyDescent="0.35">
      <c r="A2636" s="2" t="s">
        <v>148</v>
      </c>
      <c r="B2636" s="2">
        <v>543850000</v>
      </c>
      <c r="C2636" s="2" t="s">
        <v>15</v>
      </c>
      <c r="D2636" s="2" t="s">
        <v>24</v>
      </c>
      <c r="E2636" s="3">
        <v>44658</v>
      </c>
      <c r="F2636" s="3">
        <v>46484</v>
      </c>
      <c r="G2636" s="2">
        <v>1.625</v>
      </c>
      <c r="H2636" s="2">
        <v>44.490600000000001</v>
      </c>
      <c r="I2636" s="2">
        <v>99.691000000000003</v>
      </c>
    </row>
    <row r="2637" spans="1:9" x14ac:dyDescent="0.35">
      <c r="A2637" s="2" t="s">
        <v>756</v>
      </c>
      <c r="B2637" s="2">
        <v>1073100000</v>
      </c>
      <c r="C2637" s="2" t="s">
        <v>15</v>
      </c>
      <c r="D2637" s="2" t="s">
        <v>228</v>
      </c>
      <c r="E2637" s="3">
        <v>44705</v>
      </c>
      <c r="F2637" s="3">
        <v>46897</v>
      </c>
      <c r="G2637" s="2">
        <v>2.125</v>
      </c>
      <c r="H2637" s="2">
        <v>49.076500000000003</v>
      </c>
      <c r="I2637" s="2">
        <v>99.543999999999997</v>
      </c>
    </row>
    <row r="2638" spans="1:9" x14ac:dyDescent="0.35">
      <c r="A2638" s="2" t="s">
        <v>1193</v>
      </c>
      <c r="B2638" s="2">
        <v>512250000</v>
      </c>
      <c r="C2638" s="2" t="s">
        <v>15</v>
      </c>
      <c r="D2638" s="2" t="s">
        <v>116</v>
      </c>
      <c r="E2638" s="3">
        <v>44747</v>
      </c>
      <c r="F2638" s="3">
        <v>46573</v>
      </c>
      <c r="G2638" s="2">
        <v>4</v>
      </c>
      <c r="H2638" s="2">
        <v>40.561100000000003</v>
      </c>
      <c r="I2638" s="2">
        <v>99.590999999999994</v>
      </c>
    </row>
    <row r="2639" spans="1:9" x14ac:dyDescent="0.35">
      <c r="A2639" s="2" t="s">
        <v>322</v>
      </c>
      <c r="B2639" s="2">
        <v>500000000</v>
      </c>
      <c r="C2639" s="2" t="s">
        <v>23</v>
      </c>
      <c r="D2639" s="2" t="s">
        <v>169</v>
      </c>
      <c r="E2639" s="3">
        <v>44818</v>
      </c>
      <c r="F2639" s="3">
        <v>46644</v>
      </c>
      <c r="G2639" s="2">
        <v>4.867</v>
      </c>
      <c r="H2639" s="2">
        <v>66.046999999999997</v>
      </c>
      <c r="I2639" s="2">
        <v>100</v>
      </c>
    </row>
    <row r="2640" spans="1:9" x14ac:dyDescent="0.35">
      <c r="A2640" s="2" t="s">
        <v>1194</v>
      </c>
      <c r="B2640" s="2">
        <v>131805000</v>
      </c>
      <c r="C2640" s="2" t="s">
        <v>287</v>
      </c>
      <c r="D2640" s="2" t="s">
        <v>30</v>
      </c>
      <c r="E2640" s="3">
        <v>45988</v>
      </c>
      <c r="F2640" s="3">
        <v>11289</v>
      </c>
      <c r="G2640" s="2">
        <v>2.681</v>
      </c>
      <c r="H2640" s="2" t="s">
        <v>51</v>
      </c>
      <c r="I2640" s="2">
        <v>102.105</v>
      </c>
    </row>
    <row r="2641" spans="1:9" x14ac:dyDescent="0.35">
      <c r="A2641" s="2" t="s">
        <v>1195</v>
      </c>
      <c r="B2641" s="2">
        <v>2196900</v>
      </c>
      <c r="C2641" s="2" t="s">
        <v>573</v>
      </c>
      <c r="D2641" s="2" t="s">
        <v>574</v>
      </c>
      <c r="E2641" s="3">
        <v>46003</v>
      </c>
      <c r="F2641" s="3">
        <v>13836</v>
      </c>
      <c r="G2641" s="2">
        <v>4.8</v>
      </c>
      <c r="H2641" s="2" t="s">
        <v>51</v>
      </c>
      <c r="I2641" s="2">
        <v>100</v>
      </c>
    </row>
    <row r="2642" spans="1:9" x14ac:dyDescent="0.35">
      <c r="A2642" s="2" t="s">
        <v>289</v>
      </c>
      <c r="B2642" s="2">
        <v>600000000</v>
      </c>
      <c r="C2642" s="2" t="s">
        <v>23</v>
      </c>
      <c r="D2642" s="2" t="s">
        <v>109</v>
      </c>
      <c r="E2642" s="3">
        <v>42598</v>
      </c>
      <c r="F2642" s="3">
        <v>46248</v>
      </c>
      <c r="G2642" s="2">
        <v>1.75</v>
      </c>
      <c r="H2642" s="2">
        <v>6.1405000000000003</v>
      </c>
      <c r="I2642" s="2">
        <v>99.745000000000005</v>
      </c>
    </row>
    <row r="2643" spans="1:9" x14ac:dyDescent="0.35">
      <c r="A2643" s="2" t="s">
        <v>880</v>
      </c>
      <c r="B2643" s="2">
        <v>47677950</v>
      </c>
      <c r="C2643" s="2" t="s">
        <v>287</v>
      </c>
      <c r="D2643" s="2" t="s">
        <v>30</v>
      </c>
      <c r="E2643" s="3">
        <v>45960</v>
      </c>
      <c r="F2643" s="3">
        <v>11261</v>
      </c>
      <c r="G2643" s="2">
        <v>3.4489999999999998</v>
      </c>
      <c r="H2643" s="2" t="s">
        <v>51</v>
      </c>
      <c r="I2643" s="2" t="s">
        <v>46</v>
      </c>
    </row>
    <row r="2644" spans="1:9" x14ac:dyDescent="0.35">
      <c r="A2644" s="2" t="s">
        <v>335</v>
      </c>
      <c r="B2644" s="2">
        <v>600000000</v>
      </c>
      <c r="C2644" s="2" t="s">
        <v>23</v>
      </c>
      <c r="D2644" s="2" t="s">
        <v>89</v>
      </c>
      <c r="E2644" s="3">
        <v>45937</v>
      </c>
      <c r="F2644" s="3">
        <v>11969</v>
      </c>
      <c r="G2644" s="2">
        <v>6.95</v>
      </c>
      <c r="H2644" s="2">
        <v>278.31630000000001</v>
      </c>
      <c r="I2644" s="2">
        <v>100</v>
      </c>
    </row>
    <row r="2645" spans="1:9" x14ac:dyDescent="0.35">
      <c r="A2645" s="2" t="s">
        <v>1196</v>
      </c>
      <c r="B2645" s="2">
        <v>67290000</v>
      </c>
      <c r="C2645" s="2" t="s">
        <v>684</v>
      </c>
      <c r="D2645" s="2" t="s">
        <v>169</v>
      </c>
      <c r="E2645" s="3">
        <v>45904</v>
      </c>
      <c r="F2645" s="3">
        <v>11205</v>
      </c>
      <c r="G2645" s="2">
        <v>1.466</v>
      </c>
      <c r="H2645" s="2">
        <v>41.1</v>
      </c>
      <c r="I2645" s="2">
        <v>100</v>
      </c>
    </row>
    <row r="2646" spans="1:9" x14ac:dyDescent="0.35">
      <c r="A2646" s="2" t="s">
        <v>538</v>
      </c>
      <c r="B2646" s="2">
        <v>72528360</v>
      </c>
      <c r="C2646" s="2" t="s">
        <v>15</v>
      </c>
      <c r="D2646" s="2" t="s">
        <v>69</v>
      </c>
      <c r="E2646" s="3">
        <v>45855</v>
      </c>
      <c r="F2646" s="3">
        <v>47074</v>
      </c>
      <c r="G2646" s="2">
        <v>5.85</v>
      </c>
      <c r="H2646" s="2">
        <v>438.2636</v>
      </c>
      <c r="I2646" s="2">
        <v>100</v>
      </c>
    </row>
    <row r="2647" spans="1:9" x14ac:dyDescent="0.35">
      <c r="A2647" s="2" t="s">
        <v>1194</v>
      </c>
      <c r="B2647" s="2">
        <v>159028246</v>
      </c>
      <c r="C2647" s="2" t="s">
        <v>287</v>
      </c>
      <c r="D2647" s="2" t="s">
        <v>30</v>
      </c>
      <c r="E2647" s="3">
        <v>45779</v>
      </c>
      <c r="F2647" s="3">
        <v>11080</v>
      </c>
      <c r="G2647" s="2">
        <v>2.7570000000000001</v>
      </c>
      <c r="H2647" s="2" t="s">
        <v>51</v>
      </c>
      <c r="I2647" s="2">
        <v>101.893</v>
      </c>
    </row>
    <row r="2648" spans="1:9" x14ac:dyDescent="0.35">
      <c r="A2648" s="2" t="s">
        <v>852</v>
      </c>
      <c r="B2648" s="2"/>
      <c r="C2648" s="2" t="s">
        <v>853</v>
      </c>
      <c r="D2648" s="2" t="s">
        <v>16</v>
      </c>
      <c r="E2648" s="3">
        <v>45727</v>
      </c>
      <c r="F2648" s="3">
        <v>47300</v>
      </c>
      <c r="G2648" s="2">
        <v>2.25</v>
      </c>
      <c r="H2648" s="2" t="s">
        <v>51</v>
      </c>
      <c r="I2648" s="2" t="s">
        <v>46</v>
      </c>
    </row>
    <row r="2649" spans="1:9" x14ac:dyDescent="0.35">
      <c r="A2649" s="2" t="s">
        <v>1197</v>
      </c>
      <c r="B2649" s="2">
        <v>476121000</v>
      </c>
      <c r="C2649" s="2" t="s">
        <v>23</v>
      </c>
      <c r="D2649" s="2" t="s">
        <v>43</v>
      </c>
      <c r="E2649" s="3">
        <v>45646</v>
      </c>
      <c r="F2649" s="3">
        <v>14519</v>
      </c>
      <c r="G2649" s="2">
        <v>4.8499999999999996</v>
      </c>
      <c r="H2649" s="2">
        <v>53.0244</v>
      </c>
      <c r="I2649" s="2">
        <v>99.988550000000004</v>
      </c>
    </row>
    <row r="2650" spans="1:9" x14ac:dyDescent="0.35">
      <c r="A2650" s="2" t="s">
        <v>1015</v>
      </c>
      <c r="B2650" s="2">
        <v>309012000</v>
      </c>
      <c r="C2650" s="2" t="s">
        <v>93</v>
      </c>
      <c r="D2650" s="2" t="s">
        <v>71</v>
      </c>
      <c r="E2650" s="3">
        <v>45589</v>
      </c>
      <c r="F2650" s="3">
        <v>46684</v>
      </c>
      <c r="G2650" s="2">
        <v>2.46</v>
      </c>
      <c r="H2650" s="2">
        <v>81.730800000000002</v>
      </c>
      <c r="I2650" s="2" t="s">
        <v>46</v>
      </c>
    </row>
    <row r="2651" spans="1:9" x14ac:dyDescent="0.35">
      <c r="A2651" s="2" t="s">
        <v>224</v>
      </c>
      <c r="B2651" s="2">
        <v>57618000</v>
      </c>
      <c r="C2651" s="2" t="s">
        <v>431</v>
      </c>
      <c r="D2651" s="2" t="s">
        <v>146</v>
      </c>
      <c r="E2651" s="3">
        <v>45502</v>
      </c>
      <c r="F2651" s="3">
        <v>46597</v>
      </c>
      <c r="G2651" s="2">
        <v>4.1500000000000004</v>
      </c>
      <c r="H2651" s="2">
        <v>114.28489999999999</v>
      </c>
      <c r="I2651" s="2">
        <v>100</v>
      </c>
    </row>
    <row r="2652" spans="1:9" x14ac:dyDescent="0.35">
      <c r="A2652" s="2" t="s">
        <v>881</v>
      </c>
      <c r="B2652" s="2">
        <v>27924000</v>
      </c>
      <c r="C2652" s="2" t="s">
        <v>287</v>
      </c>
      <c r="D2652" s="2" t="s">
        <v>30</v>
      </c>
      <c r="E2652" s="3">
        <v>45435</v>
      </c>
      <c r="F2652" s="2" t="s">
        <v>46</v>
      </c>
      <c r="G2652" s="2">
        <v>7.4109999999999996</v>
      </c>
      <c r="H2652" s="2" t="s">
        <v>51</v>
      </c>
      <c r="I2652" s="2">
        <v>100</v>
      </c>
    </row>
    <row r="2653" spans="1:9" x14ac:dyDescent="0.35">
      <c r="A2653" s="2" t="s">
        <v>836</v>
      </c>
      <c r="B2653" s="2">
        <v>66360000</v>
      </c>
      <c r="C2653" s="2" t="s">
        <v>131</v>
      </c>
      <c r="D2653" s="2" t="s">
        <v>186</v>
      </c>
      <c r="E2653" s="3">
        <v>45463</v>
      </c>
      <c r="F2653" s="3">
        <v>12590</v>
      </c>
      <c r="G2653" s="2">
        <v>5.04</v>
      </c>
      <c r="H2653" s="2">
        <v>101.5715</v>
      </c>
      <c r="I2653" s="2" t="s">
        <v>46</v>
      </c>
    </row>
    <row r="2654" spans="1:9" x14ac:dyDescent="0.35">
      <c r="A2654" s="2" t="s">
        <v>236</v>
      </c>
      <c r="B2654" s="2">
        <v>162139000</v>
      </c>
      <c r="C2654" s="2" t="s">
        <v>53</v>
      </c>
      <c r="D2654" s="2" t="s">
        <v>69</v>
      </c>
      <c r="E2654" s="3">
        <v>45484</v>
      </c>
      <c r="F2654" s="3">
        <v>46945</v>
      </c>
      <c r="G2654" s="2">
        <v>1.38</v>
      </c>
      <c r="H2654" s="2">
        <v>60.413200000000003</v>
      </c>
      <c r="I2654" s="2">
        <v>100</v>
      </c>
    </row>
    <row r="2655" spans="1:9" x14ac:dyDescent="0.35">
      <c r="A2655" s="2" t="s">
        <v>698</v>
      </c>
      <c r="B2655" s="2">
        <v>643560000</v>
      </c>
      <c r="C2655" s="2" t="s">
        <v>15</v>
      </c>
      <c r="D2655" s="2" t="s">
        <v>69</v>
      </c>
      <c r="E2655" s="3">
        <v>45411</v>
      </c>
      <c r="F2655" s="3">
        <v>11809</v>
      </c>
      <c r="G2655" s="2">
        <v>3.5</v>
      </c>
      <c r="H2655" s="2">
        <v>36.525100000000002</v>
      </c>
      <c r="I2655" s="2">
        <v>99.629000000000005</v>
      </c>
    </row>
    <row r="2656" spans="1:9" x14ac:dyDescent="0.35">
      <c r="A2656" s="2" t="s">
        <v>378</v>
      </c>
      <c r="B2656" s="2">
        <v>500000000</v>
      </c>
      <c r="C2656" s="2" t="s">
        <v>23</v>
      </c>
      <c r="D2656" s="2" t="s">
        <v>261</v>
      </c>
      <c r="E2656" s="3">
        <v>45348</v>
      </c>
      <c r="F2656" s="3">
        <v>12476</v>
      </c>
      <c r="G2656" s="2">
        <v>6.125</v>
      </c>
      <c r="H2656" s="2">
        <v>166.70779999999999</v>
      </c>
      <c r="I2656" s="2">
        <v>99.646000000000001</v>
      </c>
    </row>
    <row r="2657" spans="1:9" x14ac:dyDescent="0.35">
      <c r="A2657" s="2" t="s">
        <v>936</v>
      </c>
      <c r="B2657" s="2">
        <v>390600000</v>
      </c>
      <c r="C2657" s="2" t="s">
        <v>49</v>
      </c>
      <c r="D2657" s="2" t="s">
        <v>109</v>
      </c>
      <c r="E2657" s="3">
        <v>45356</v>
      </c>
      <c r="F2657" s="3">
        <v>47263</v>
      </c>
      <c r="G2657" s="2">
        <v>4.4000000000000004</v>
      </c>
      <c r="H2657" s="2">
        <v>37.591299999999997</v>
      </c>
      <c r="I2657" s="2">
        <v>99.694000000000003</v>
      </c>
    </row>
    <row r="2658" spans="1:9" x14ac:dyDescent="0.35">
      <c r="A2658" s="2" t="s">
        <v>834</v>
      </c>
      <c r="B2658" s="2">
        <v>48254000</v>
      </c>
      <c r="C2658" s="2" t="s">
        <v>287</v>
      </c>
      <c r="D2658" s="2" t="s">
        <v>30</v>
      </c>
      <c r="E2658" s="3">
        <v>45342</v>
      </c>
      <c r="F2658" s="3">
        <v>46438</v>
      </c>
      <c r="G2658" s="2">
        <v>6.6740000000000004</v>
      </c>
      <c r="H2658" s="2" t="s">
        <v>51</v>
      </c>
      <c r="I2658" s="2">
        <v>100</v>
      </c>
    </row>
    <row r="2659" spans="1:9" x14ac:dyDescent="0.35">
      <c r="A2659" s="2" t="s">
        <v>1198</v>
      </c>
      <c r="B2659" s="2">
        <v>500000000</v>
      </c>
      <c r="C2659" s="2" t="s">
        <v>23</v>
      </c>
      <c r="D2659" s="2" t="s">
        <v>35</v>
      </c>
      <c r="E2659" s="3">
        <v>45245</v>
      </c>
      <c r="F2659" s="3">
        <v>47072</v>
      </c>
      <c r="G2659" s="2">
        <v>4.75</v>
      </c>
      <c r="H2659" s="2">
        <v>10.8514</v>
      </c>
      <c r="I2659" s="2">
        <v>99.786000000000001</v>
      </c>
    </row>
    <row r="2660" spans="1:9" x14ac:dyDescent="0.35">
      <c r="A2660" s="2" t="s">
        <v>376</v>
      </c>
      <c r="B2660" s="2">
        <v>435000000</v>
      </c>
      <c r="C2660" s="2" t="s">
        <v>23</v>
      </c>
      <c r="D2660" s="2" t="s">
        <v>21</v>
      </c>
      <c r="E2660" s="3">
        <v>45162</v>
      </c>
      <c r="F2660" s="3">
        <v>46442</v>
      </c>
      <c r="G2660" s="2">
        <v>9.5</v>
      </c>
      <c r="H2660" s="2">
        <v>253.15700000000001</v>
      </c>
      <c r="I2660" s="2">
        <v>100</v>
      </c>
    </row>
    <row r="2661" spans="1:9" x14ac:dyDescent="0.35">
      <c r="A2661" s="2" t="s">
        <v>1199</v>
      </c>
      <c r="B2661" s="2">
        <v>32988000</v>
      </c>
      <c r="C2661" s="2" t="s">
        <v>15</v>
      </c>
      <c r="D2661" s="2" t="s">
        <v>61</v>
      </c>
      <c r="E2661" s="3">
        <v>45028</v>
      </c>
      <c r="F2661" s="3">
        <v>46855</v>
      </c>
      <c r="G2661" s="2">
        <v>3.8610000000000002</v>
      </c>
      <c r="H2661" s="2" t="s">
        <v>51</v>
      </c>
      <c r="I2661" s="2">
        <v>100</v>
      </c>
    </row>
    <row r="2662" spans="1:9" x14ac:dyDescent="0.35">
      <c r="A2662" s="2" t="s">
        <v>871</v>
      </c>
      <c r="B2662" s="2">
        <v>1063800000</v>
      </c>
      <c r="C2662" s="2" t="s">
        <v>15</v>
      </c>
      <c r="D2662" s="2" t="s">
        <v>32</v>
      </c>
      <c r="E2662" s="3">
        <v>45077</v>
      </c>
      <c r="F2662" s="3">
        <v>11109</v>
      </c>
      <c r="G2662" s="2">
        <v>3</v>
      </c>
      <c r="H2662" s="2">
        <v>25.678599999999999</v>
      </c>
      <c r="I2662" s="2">
        <v>99.379000000000005</v>
      </c>
    </row>
    <row r="2663" spans="1:9" x14ac:dyDescent="0.35">
      <c r="A2663" s="2" t="s">
        <v>989</v>
      </c>
      <c r="B2663" s="2">
        <v>799575000</v>
      </c>
      <c r="C2663" s="2" t="s">
        <v>15</v>
      </c>
      <c r="D2663" s="2" t="s">
        <v>91</v>
      </c>
      <c r="E2663" s="3">
        <v>44978</v>
      </c>
      <c r="F2663" s="3">
        <v>47382</v>
      </c>
      <c r="G2663" s="2">
        <v>3.125</v>
      </c>
      <c r="H2663" s="2">
        <v>31.660399999999999</v>
      </c>
      <c r="I2663" s="2">
        <v>99.525999999999996</v>
      </c>
    </row>
    <row r="2664" spans="1:9" x14ac:dyDescent="0.35">
      <c r="A2664" s="2" t="s">
        <v>627</v>
      </c>
      <c r="B2664" s="2">
        <v>660180000</v>
      </c>
      <c r="C2664" s="2" t="s">
        <v>15</v>
      </c>
      <c r="D2664" s="2" t="s">
        <v>35</v>
      </c>
      <c r="E2664" s="3">
        <v>43724</v>
      </c>
      <c r="F2664" s="3">
        <v>46281</v>
      </c>
      <c r="G2664" s="2">
        <v>0.375</v>
      </c>
      <c r="H2664" s="2">
        <v>25.502099999999999</v>
      </c>
      <c r="I2664" s="2">
        <v>99.635000000000005</v>
      </c>
    </row>
    <row r="2665" spans="1:9" x14ac:dyDescent="0.35">
      <c r="A2665" s="2" t="s">
        <v>254</v>
      </c>
      <c r="B2665" s="2">
        <v>869120000</v>
      </c>
      <c r="C2665" s="2" t="s">
        <v>15</v>
      </c>
      <c r="D2665" s="2" t="s">
        <v>116</v>
      </c>
      <c r="E2665" s="3">
        <v>42821</v>
      </c>
      <c r="F2665" s="3">
        <v>46839</v>
      </c>
      <c r="G2665" s="2">
        <v>1.5</v>
      </c>
      <c r="H2665" s="2">
        <v>50.412399999999998</v>
      </c>
      <c r="I2665" s="2">
        <v>98.531999999999996</v>
      </c>
    </row>
    <row r="2666" spans="1:9" x14ac:dyDescent="0.35">
      <c r="A2666" s="2" t="s">
        <v>393</v>
      </c>
      <c r="B2666" s="2">
        <v>810525000</v>
      </c>
      <c r="C2666" s="2" t="s">
        <v>15</v>
      </c>
      <c r="D2666" s="2" t="s">
        <v>32</v>
      </c>
      <c r="E2666" s="3">
        <v>43966</v>
      </c>
      <c r="F2666" s="3">
        <v>11824</v>
      </c>
      <c r="G2666" s="2">
        <v>1.113</v>
      </c>
      <c r="H2666" s="2">
        <v>99.316500000000005</v>
      </c>
      <c r="I2666" s="2">
        <v>100</v>
      </c>
    </row>
    <row r="2667" spans="1:9" x14ac:dyDescent="0.35">
      <c r="A2667" s="2" t="s">
        <v>856</v>
      </c>
      <c r="B2667" s="2">
        <v>302875000</v>
      </c>
      <c r="C2667" s="2" t="s">
        <v>15</v>
      </c>
      <c r="D2667" s="2" t="s">
        <v>32</v>
      </c>
      <c r="E2667" s="3">
        <v>44173</v>
      </c>
      <c r="F2667" s="3">
        <v>46729</v>
      </c>
      <c r="G2667" s="2">
        <v>0.05</v>
      </c>
      <c r="H2667" s="2">
        <v>52.371899999999997</v>
      </c>
      <c r="I2667" s="2">
        <v>99.637</v>
      </c>
    </row>
    <row r="2668" spans="1:9" x14ac:dyDescent="0.35">
      <c r="A2668" s="2" t="s">
        <v>1190</v>
      </c>
      <c r="B2668" s="2">
        <v>727500000</v>
      </c>
      <c r="C2668" s="2" t="s">
        <v>15</v>
      </c>
      <c r="D2668" s="2" t="s">
        <v>37</v>
      </c>
      <c r="E2668" s="3">
        <v>44224</v>
      </c>
      <c r="F2668" s="3">
        <v>11167</v>
      </c>
      <c r="G2668" s="2">
        <v>0.25</v>
      </c>
      <c r="H2668" s="2">
        <v>63.124099999999999</v>
      </c>
      <c r="I2668" s="2">
        <v>98.292000000000002</v>
      </c>
    </row>
    <row r="2669" spans="1:9" x14ac:dyDescent="0.35">
      <c r="A2669" s="2" t="s">
        <v>711</v>
      </c>
      <c r="B2669" s="2">
        <v>604100000</v>
      </c>
      <c r="C2669" s="2" t="s">
        <v>15</v>
      </c>
      <c r="D2669" s="2" t="s">
        <v>186</v>
      </c>
      <c r="E2669" s="3">
        <v>44245</v>
      </c>
      <c r="F2669" s="3">
        <v>46801</v>
      </c>
      <c r="G2669" s="2">
        <v>0.01</v>
      </c>
      <c r="H2669" s="2">
        <v>49.4236</v>
      </c>
      <c r="I2669" s="2">
        <v>99.385999999999996</v>
      </c>
    </row>
    <row r="2670" spans="1:9" x14ac:dyDescent="0.35">
      <c r="A2670" s="2" t="s">
        <v>794</v>
      </c>
      <c r="B2670" s="2">
        <v>858319000</v>
      </c>
      <c r="C2670" s="2" t="s">
        <v>15</v>
      </c>
      <c r="D2670" s="2" t="s">
        <v>35</v>
      </c>
      <c r="E2670" s="3">
        <v>44312</v>
      </c>
      <c r="F2670" s="3">
        <v>18744</v>
      </c>
      <c r="G2670" s="2">
        <v>0.5</v>
      </c>
      <c r="H2670" s="2">
        <v>36.183599999999998</v>
      </c>
      <c r="I2670" s="2">
        <v>97.748999999999995</v>
      </c>
    </row>
    <row r="2671" spans="1:9" x14ac:dyDescent="0.35">
      <c r="A2671" s="2" t="s">
        <v>763</v>
      </c>
      <c r="B2671" s="2">
        <v>323640000</v>
      </c>
      <c r="C2671" s="2" t="s">
        <v>276</v>
      </c>
      <c r="D2671" s="2" t="s">
        <v>263</v>
      </c>
      <c r="E2671" s="3">
        <v>44364</v>
      </c>
      <c r="F2671" s="3">
        <v>46555</v>
      </c>
      <c r="G2671" s="2">
        <v>2.0569999999999999</v>
      </c>
      <c r="H2671" s="2">
        <v>41.527999999999999</v>
      </c>
      <c r="I2671" s="2">
        <v>100</v>
      </c>
    </row>
    <row r="2672" spans="1:9" x14ac:dyDescent="0.35">
      <c r="A2672" s="2" t="s">
        <v>1200</v>
      </c>
      <c r="B2672" s="2">
        <v>594800000</v>
      </c>
      <c r="C2672" s="2" t="s">
        <v>15</v>
      </c>
      <c r="D2672" s="2" t="s">
        <v>54</v>
      </c>
      <c r="E2672" s="3">
        <v>44376</v>
      </c>
      <c r="F2672" s="3">
        <v>46202</v>
      </c>
      <c r="G2672" s="2">
        <v>0.01</v>
      </c>
      <c r="H2672" s="2">
        <v>20.210799999999999</v>
      </c>
      <c r="I2672" s="2">
        <v>99.8</v>
      </c>
    </row>
    <row r="2673" spans="1:9" x14ac:dyDescent="0.35">
      <c r="A2673" s="2" t="s">
        <v>130</v>
      </c>
      <c r="B2673" s="2">
        <v>1000000000</v>
      </c>
      <c r="C2673" s="2" t="s">
        <v>23</v>
      </c>
      <c r="D2673" s="2" t="s">
        <v>116</v>
      </c>
      <c r="E2673" s="3">
        <v>44377</v>
      </c>
      <c r="F2673" s="3">
        <v>46568</v>
      </c>
      <c r="G2673" s="2">
        <v>1.675</v>
      </c>
      <c r="H2673" s="2">
        <v>60.189399999999999</v>
      </c>
      <c r="I2673" s="2">
        <v>100</v>
      </c>
    </row>
    <row r="2674" spans="1:9" x14ac:dyDescent="0.35">
      <c r="A2674" s="2" t="s">
        <v>1201</v>
      </c>
      <c r="B2674" s="2">
        <v>100000000</v>
      </c>
      <c r="C2674" s="2" t="s">
        <v>23</v>
      </c>
      <c r="D2674" s="2" t="s">
        <v>122</v>
      </c>
      <c r="E2674" s="3">
        <v>44404</v>
      </c>
      <c r="F2674" s="3">
        <v>45684</v>
      </c>
      <c r="G2674" s="2">
        <v>7</v>
      </c>
      <c r="H2674" s="2">
        <v>51621.985000000001</v>
      </c>
      <c r="I2674" s="2">
        <v>100</v>
      </c>
    </row>
    <row r="2675" spans="1:9" x14ac:dyDescent="0.35">
      <c r="A2675" s="2" t="s">
        <v>1091</v>
      </c>
      <c r="B2675" s="2">
        <v>769080000</v>
      </c>
      <c r="C2675" s="2" t="s">
        <v>15</v>
      </c>
      <c r="D2675" s="2" t="s">
        <v>35</v>
      </c>
      <c r="E2675" s="3">
        <v>44448</v>
      </c>
      <c r="F2675" s="3">
        <v>47370</v>
      </c>
      <c r="G2675" s="2">
        <v>0.25</v>
      </c>
      <c r="H2675" s="2">
        <v>50.242899999999999</v>
      </c>
      <c r="I2675" s="2">
        <v>99.566000000000003</v>
      </c>
    </row>
    <row r="2676" spans="1:9" x14ac:dyDescent="0.35">
      <c r="A2676" s="2" t="s">
        <v>883</v>
      </c>
      <c r="B2676" s="2">
        <v>2307380800</v>
      </c>
      <c r="C2676" s="2" t="s">
        <v>49</v>
      </c>
      <c r="D2676" s="2" t="s">
        <v>228</v>
      </c>
      <c r="E2676" s="3">
        <v>44455</v>
      </c>
      <c r="F2676" s="3">
        <v>11750</v>
      </c>
      <c r="G2676" s="2">
        <v>1.5</v>
      </c>
      <c r="H2676" s="2">
        <v>32.628700000000002</v>
      </c>
      <c r="I2676" s="2">
        <v>97.986999999999995</v>
      </c>
    </row>
    <row r="2677" spans="1:9" x14ac:dyDescent="0.35">
      <c r="A2677" s="2" t="s">
        <v>1202</v>
      </c>
      <c r="B2677" s="2">
        <v>320000000</v>
      </c>
      <c r="C2677" s="2" t="s">
        <v>23</v>
      </c>
      <c r="D2677" s="2" t="s">
        <v>61</v>
      </c>
      <c r="E2677" s="3">
        <v>44523</v>
      </c>
      <c r="F2677" s="3">
        <v>46357</v>
      </c>
      <c r="G2677" s="2">
        <v>3.5</v>
      </c>
      <c r="H2677" s="2">
        <v>6059249.7860000003</v>
      </c>
      <c r="I2677" s="2">
        <v>100</v>
      </c>
    </row>
    <row r="2678" spans="1:9" x14ac:dyDescent="0.35">
      <c r="A2678" s="2" t="s">
        <v>315</v>
      </c>
      <c r="B2678" s="2">
        <v>393800000</v>
      </c>
      <c r="C2678" s="2" t="s">
        <v>276</v>
      </c>
      <c r="D2678" s="2" t="s">
        <v>263</v>
      </c>
      <c r="E2678" s="3">
        <v>44522</v>
      </c>
      <c r="F2678" s="3">
        <v>47108</v>
      </c>
      <c r="G2678" s="2">
        <v>2.68</v>
      </c>
      <c r="H2678" s="2">
        <v>51.9739</v>
      </c>
      <c r="I2678" s="2">
        <v>99.962999999999994</v>
      </c>
    </row>
    <row r="2679" spans="1:9" x14ac:dyDescent="0.35">
      <c r="A2679" s="2" t="s">
        <v>1203</v>
      </c>
      <c r="B2679" s="2">
        <v>214320000</v>
      </c>
      <c r="C2679" s="2" t="s">
        <v>49</v>
      </c>
      <c r="D2679" s="2" t="s">
        <v>228</v>
      </c>
      <c r="E2679" s="3">
        <v>44547</v>
      </c>
      <c r="F2679" s="3">
        <v>47469</v>
      </c>
      <c r="G2679" s="2">
        <v>2.6194999999999999</v>
      </c>
      <c r="H2679" s="2">
        <v>94.338099999999997</v>
      </c>
      <c r="I2679" s="2">
        <v>100</v>
      </c>
    </row>
    <row r="2680" spans="1:9" x14ac:dyDescent="0.35">
      <c r="A2680" s="2" t="s">
        <v>1204</v>
      </c>
      <c r="B2680" s="2">
        <v>125000000</v>
      </c>
      <c r="C2680" s="2" t="s">
        <v>23</v>
      </c>
      <c r="D2680" s="2" t="s">
        <v>43</v>
      </c>
      <c r="E2680" s="3">
        <v>44552</v>
      </c>
      <c r="F2680" s="3">
        <v>11689</v>
      </c>
      <c r="G2680" s="2">
        <v>4</v>
      </c>
      <c r="H2680" s="2">
        <v>661.32050000000004</v>
      </c>
      <c r="I2680" s="2">
        <v>100</v>
      </c>
    </row>
    <row r="2681" spans="1:9" x14ac:dyDescent="0.35">
      <c r="A2681" s="2" t="s">
        <v>536</v>
      </c>
      <c r="B2681" s="2">
        <v>731700000</v>
      </c>
      <c r="C2681" s="2" t="s">
        <v>20</v>
      </c>
      <c r="D2681" s="2" t="s">
        <v>21</v>
      </c>
      <c r="E2681" s="3">
        <v>44635</v>
      </c>
      <c r="F2681" s="3">
        <v>46461</v>
      </c>
      <c r="G2681" s="2">
        <v>1.845</v>
      </c>
      <c r="H2681" s="2">
        <v>13.1685</v>
      </c>
      <c r="I2681" s="2">
        <v>100</v>
      </c>
    </row>
    <row r="2682" spans="1:9" x14ac:dyDescent="0.35">
      <c r="A2682" s="2" t="s">
        <v>1007</v>
      </c>
      <c r="B2682" s="2">
        <v>1181357276</v>
      </c>
      <c r="C2682" s="2" t="s">
        <v>287</v>
      </c>
      <c r="D2682" s="2" t="s">
        <v>16</v>
      </c>
      <c r="E2682" s="3">
        <v>44803</v>
      </c>
      <c r="F2682" s="3">
        <v>46296</v>
      </c>
      <c r="G2682" s="2">
        <v>2.661</v>
      </c>
      <c r="H2682" s="2" t="s">
        <v>51</v>
      </c>
      <c r="I2682" s="2">
        <v>101.04600000000001</v>
      </c>
    </row>
    <row r="2683" spans="1:9" x14ac:dyDescent="0.35">
      <c r="A2683" s="2" t="s">
        <v>1147</v>
      </c>
      <c r="B2683" s="2">
        <v>500000000</v>
      </c>
      <c r="C2683" s="2" t="s">
        <v>23</v>
      </c>
      <c r="D2683" s="2" t="s">
        <v>43</v>
      </c>
      <c r="E2683" s="3">
        <v>44820</v>
      </c>
      <c r="F2683" s="3">
        <v>19253</v>
      </c>
      <c r="G2683" s="2">
        <v>5.7830000000000004</v>
      </c>
      <c r="H2683" s="2">
        <v>100.3582</v>
      </c>
      <c r="I2683" s="2">
        <v>100</v>
      </c>
    </row>
    <row r="2684" spans="1:9" x14ac:dyDescent="0.35">
      <c r="A2684" s="2" t="s">
        <v>1205</v>
      </c>
      <c r="B2684" s="2">
        <v>346500000</v>
      </c>
      <c r="C2684" s="2" t="s">
        <v>131</v>
      </c>
      <c r="D2684" s="2" t="s">
        <v>186</v>
      </c>
      <c r="E2684" s="3">
        <v>45996</v>
      </c>
      <c r="F2684" s="3">
        <v>11297</v>
      </c>
      <c r="G2684" s="2">
        <v>5.3</v>
      </c>
      <c r="H2684" s="2" t="s">
        <v>51</v>
      </c>
      <c r="I2684" s="2">
        <v>100</v>
      </c>
    </row>
    <row r="2685" spans="1:9" x14ac:dyDescent="0.35">
      <c r="A2685" s="2" t="s">
        <v>1206</v>
      </c>
      <c r="B2685" s="2">
        <v>71515000</v>
      </c>
      <c r="C2685" s="2" t="s">
        <v>93</v>
      </c>
      <c r="D2685" s="2" t="s">
        <v>94</v>
      </c>
      <c r="E2685" s="3">
        <v>46029</v>
      </c>
      <c r="F2685" s="3">
        <v>11330</v>
      </c>
      <c r="G2685" s="2">
        <v>2.04</v>
      </c>
      <c r="H2685" s="2">
        <v>47.496200000000002</v>
      </c>
      <c r="I2685" s="2">
        <v>100</v>
      </c>
    </row>
    <row r="2686" spans="1:9" x14ac:dyDescent="0.35">
      <c r="A2686" s="2" t="s">
        <v>1082</v>
      </c>
      <c r="B2686" s="2">
        <v>984510000</v>
      </c>
      <c r="C2686" s="2" t="s">
        <v>15</v>
      </c>
      <c r="D2686" s="2" t="s">
        <v>116</v>
      </c>
      <c r="E2686" s="3">
        <v>42683</v>
      </c>
      <c r="F2686" s="3">
        <v>11636</v>
      </c>
      <c r="G2686" s="2">
        <v>1</v>
      </c>
      <c r="H2686" s="2">
        <v>57.876199999999997</v>
      </c>
      <c r="I2686" s="2">
        <v>98.57</v>
      </c>
    </row>
    <row r="2687" spans="1:9" x14ac:dyDescent="0.35">
      <c r="A2687" s="2" t="s">
        <v>432</v>
      </c>
      <c r="B2687" s="2">
        <v>750000000</v>
      </c>
      <c r="C2687" s="2" t="s">
        <v>23</v>
      </c>
      <c r="D2687" s="2" t="s">
        <v>433</v>
      </c>
      <c r="E2687" s="3">
        <v>45959</v>
      </c>
      <c r="F2687" s="3">
        <v>11260</v>
      </c>
      <c r="G2687" s="2">
        <v>4.6619999999999999</v>
      </c>
      <c r="H2687" s="2">
        <v>129.80080000000001</v>
      </c>
      <c r="I2687" s="2">
        <v>100</v>
      </c>
    </row>
    <row r="2688" spans="1:9" x14ac:dyDescent="0.35">
      <c r="A2688" s="2" t="s">
        <v>211</v>
      </c>
      <c r="B2688" s="2">
        <v>1000000000</v>
      </c>
      <c r="C2688" s="2" t="s">
        <v>23</v>
      </c>
      <c r="D2688" s="2" t="s">
        <v>146</v>
      </c>
      <c r="E2688" s="3">
        <v>45818</v>
      </c>
      <c r="F2688" s="3">
        <v>11119</v>
      </c>
      <c r="G2688" s="2">
        <v>4.125</v>
      </c>
      <c r="H2688" s="2">
        <v>-0.1192</v>
      </c>
      <c r="I2688" s="2">
        <v>99.884</v>
      </c>
    </row>
    <row r="2689" spans="1:9" x14ac:dyDescent="0.35">
      <c r="A2689" s="2" t="s">
        <v>475</v>
      </c>
      <c r="B2689" s="2">
        <v>129178750</v>
      </c>
      <c r="C2689" s="2" t="s">
        <v>287</v>
      </c>
      <c r="D2689" s="2" t="s">
        <v>30</v>
      </c>
      <c r="E2689" s="3">
        <v>45827</v>
      </c>
      <c r="F2689" s="3">
        <v>47288</v>
      </c>
      <c r="G2689" s="2">
        <v>3.3450000000000002</v>
      </c>
      <c r="H2689" s="2" t="s">
        <v>51</v>
      </c>
      <c r="I2689" s="2">
        <v>100</v>
      </c>
    </row>
    <row r="2690" spans="1:9" x14ac:dyDescent="0.35">
      <c r="A2690" s="2" t="s">
        <v>1207</v>
      </c>
      <c r="B2690" s="2">
        <v>136540000</v>
      </c>
      <c r="C2690" s="2" t="s">
        <v>684</v>
      </c>
      <c r="D2690" s="2" t="s">
        <v>169</v>
      </c>
      <c r="E2690" s="3">
        <v>45848</v>
      </c>
      <c r="F2690" s="3">
        <v>12990</v>
      </c>
      <c r="G2690" s="2">
        <v>2.0569999999999999</v>
      </c>
      <c r="H2690" s="2">
        <v>56.6</v>
      </c>
      <c r="I2690" s="2">
        <v>100</v>
      </c>
    </row>
    <row r="2691" spans="1:9" x14ac:dyDescent="0.35">
      <c r="A2691" s="2" t="s">
        <v>157</v>
      </c>
      <c r="B2691" s="2">
        <v>849900000</v>
      </c>
      <c r="C2691" s="2" t="s">
        <v>15</v>
      </c>
      <c r="D2691" s="2" t="s">
        <v>139</v>
      </c>
      <c r="E2691" s="3">
        <v>45804</v>
      </c>
      <c r="F2691" s="3">
        <v>11105</v>
      </c>
      <c r="G2691" s="2">
        <v>8</v>
      </c>
      <c r="H2691" s="2">
        <v>372.8954</v>
      </c>
      <c r="I2691" s="2">
        <v>100</v>
      </c>
    </row>
    <row r="2692" spans="1:9" x14ac:dyDescent="0.35">
      <c r="A2692" s="2" t="s">
        <v>159</v>
      </c>
      <c r="B2692" s="2">
        <v>252200000</v>
      </c>
      <c r="C2692" s="2" t="s">
        <v>20</v>
      </c>
      <c r="D2692" s="2" t="s">
        <v>21</v>
      </c>
      <c r="E2692" s="3">
        <v>45566</v>
      </c>
      <c r="F2692" s="3">
        <v>11597</v>
      </c>
      <c r="G2692" s="2">
        <v>2.5019999999999998</v>
      </c>
      <c r="H2692" s="2">
        <v>48.140300000000003</v>
      </c>
      <c r="I2692" s="2">
        <v>100</v>
      </c>
    </row>
    <row r="2693" spans="1:9" x14ac:dyDescent="0.35">
      <c r="A2693" s="2" t="s">
        <v>1208</v>
      </c>
      <c r="B2693" s="2">
        <v>49081000</v>
      </c>
      <c r="C2693" s="2" t="s">
        <v>287</v>
      </c>
      <c r="D2693" s="2" t="s">
        <v>30</v>
      </c>
      <c r="E2693" s="3">
        <v>45552</v>
      </c>
      <c r="F2693" s="3">
        <v>47378</v>
      </c>
      <c r="G2693" s="2">
        <v>2.794</v>
      </c>
      <c r="H2693" s="2" t="s">
        <v>51</v>
      </c>
      <c r="I2693" s="2">
        <v>100</v>
      </c>
    </row>
    <row r="2694" spans="1:9" x14ac:dyDescent="0.35">
      <c r="A2694" s="2" t="s">
        <v>951</v>
      </c>
      <c r="B2694" s="2">
        <v>49381500</v>
      </c>
      <c r="C2694" s="2" t="s">
        <v>287</v>
      </c>
      <c r="D2694" s="2" t="s">
        <v>30</v>
      </c>
      <c r="E2694" s="3">
        <v>45561</v>
      </c>
      <c r="F2694" s="3">
        <v>46755</v>
      </c>
      <c r="G2694" s="2">
        <v>4.4509999999999996</v>
      </c>
      <c r="H2694" s="2" t="s">
        <v>51</v>
      </c>
      <c r="I2694" s="2" t="s">
        <v>46</v>
      </c>
    </row>
    <row r="2695" spans="1:9" x14ac:dyDescent="0.35">
      <c r="A2695" s="2" t="s">
        <v>1209</v>
      </c>
      <c r="B2695" s="2">
        <v>300000000</v>
      </c>
      <c r="C2695" s="2" t="s">
        <v>23</v>
      </c>
      <c r="D2695" s="2" t="s">
        <v>94</v>
      </c>
      <c r="E2695" s="3">
        <v>45392</v>
      </c>
      <c r="F2695" s="3">
        <v>46487</v>
      </c>
      <c r="G2695" s="2">
        <v>5.45</v>
      </c>
      <c r="H2695" s="2">
        <v>82.325000000000003</v>
      </c>
      <c r="I2695" s="2">
        <v>100</v>
      </c>
    </row>
    <row r="2696" spans="1:9" x14ac:dyDescent="0.35">
      <c r="A2696" s="2" t="s">
        <v>1210</v>
      </c>
      <c r="B2696" s="2">
        <v>539800000</v>
      </c>
      <c r="C2696" s="2" t="s">
        <v>15</v>
      </c>
      <c r="D2696" s="2" t="s">
        <v>79</v>
      </c>
      <c r="E2696" s="3">
        <v>45379</v>
      </c>
      <c r="F2696" s="3">
        <v>46474</v>
      </c>
      <c r="G2696" s="2">
        <v>2.4180000000000001</v>
      </c>
      <c r="H2696" s="2" t="s">
        <v>51</v>
      </c>
      <c r="I2696" s="2">
        <v>100</v>
      </c>
    </row>
    <row r="2697" spans="1:9" x14ac:dyDescent="0.35">
      <c r="A2697" s="2" t="s">
        <v>464</v>
      </c>
      <c r="B2697" s="2">
        <v>38292400</v>
      </c>
      <c r="C2697" s="2" t="s">
        <v>287</v>
      </c>
      <c r="D2697" s="2" t="s">
        <v>30</v>
      </c>
      <c r="E2697" s="3">
        <v>45307</v>
      </c>
      <c r="F2697" s="3">
        <v>46403</v>
      </c>
      <c r="G2697" s="2">
        <v>2.7559999999999998</v>
      </c>
      <c r="H2697" s="2" t="s">
        <v>51</v>
      </c>
      <c r="I2697" s="2">
        <v>100</v>
      </c>
    </row>
    <row r="2698" spans="1:9" x14ac:dyDescent="0.35">
      <c r="A2698" s="2" t="s">
        <v>1211</v>
      </c>
      <c r="B2698" s="2">
        <v>300000000</v>
      </c>
      <c r="C2698" s="2" t="s">
        <v>23</v>
      </c>
      <c r="D2698" s="2" t="s">
        <v>94</v>
      </c>
      <c r="E2698" s="3">
        <v>45225</v>
      </c>
      <c r="F2698" s="3">
        <v>46321</v>
      </c>
      <c r="G2698" s="2">
        <v>7.3</v>
      </c>
      <c r="H2698" s="2">
        <v>59.743899999999996</v>
      </c>
      <c r="I2698" s="2">
        <v>100</v>
      </c>
    </row>
    <row r="2699" spans="1:9" x14ac:dyDescent="0.35">
      <c r="A2699" s="2" t="s">
        <v>1053</v>
      </c>
      <c r="B2699" s="2">
        <v>1083900000</v>
      </c>
      <c r="C2699" s="2" t="s">
        <v>15</v>
      </c>
      <c r="D2699" s="2" t="s">
        <v>79</v>
      </c>
      <c r="E2699" s="3">
        <v>45169</v>
      </c>
      <c r="F2699" s="3">
        <v>46265</v>
      </c>
      <c r="G2699" s="2">
        <v>3.5</v>
      </c>
      <c r="H2699" s="2">
        <v>8.7172000000000001</v>
      </c>
      <c r="I2699" s="2">
        <v>99.938000000000002</v>
      </c>
    </row>
    <row r="2700" spans="1:9" x14ac:dyDescent="0.35">
      <c r="A2700" s="2" t="s">
        <v>511</v>
      </c>
      <c r="B2700" s="2">
        <v>163755000</v>
      </c>
      <c r="C2700" s="2" t="s">
        <v>53</v>
      </c>
      <c r="D2700" s="2" t="s">
        <v>32</v>
      </c>
      <c r="E2700" s="3">
        <v>45203</v>
      </c>
      <c r="F2700" s="3">
        <v>47030</v>
      </c>
      <c r="G2700" s="2">
        <v>2.6025</v>
      </c>
      <c r="H2700" s="2">
        <v>93.348299999999995</v>
      </c>
      <c r="I2700" s="2">
        <v>100</v>
      </c>
    </row>
    <row r="2701" spans="1:9" x14ac:dyDescent="0.35">
      <c r="A2701" s="2" t="s">
        <v>899</v>
      </c>
      <c r="B2701" s="2">
        <v>177540000</v>
      </c>
      <c r="C2701" s="2" t="s">
        <v>193</v>
      </c>
      <c r="D2701" s="2" t="s">
        <v>194</v>
      </c>
      <c r="E2701" s="3">
        <v>45196</v>
      </c>
      <c r="F2701" s="3">
        <v>47023</v>
      </c>
      <c r="G2701" s="2">
        <v>5.734</v>
      </c>
      <c r="H2701" s="2">
        <v>44.098100000000002</v>
      </c>
      <c r="I2701" s="2">
        <v>100</v>
      </c>
    </row>
    <row r="2702" spans="1:9" x14ac:dyDescent="0.35">
      <c r="A2702" s="2" t="s">
        <v>147</v>
      </c>
      <c r="B2702" s="2">
        <v>690000000</v>
      </c>
      <c r="C2702" s="2" t="s">
        <v>23</v>
      </c>
      <c r="D2702" s="2" t="s">
        <v>43</v>
      </c>
      <c r="E2702" s="3">
        <v>45071</v>
      </c>
      <c r="F2702" s="3">
        <v>11458</v>
      </c>
      <c r="G2702" s="2">
        <v>7.25</v>
      </c>
      <c r="H2702" s="2">
        <v>270.57490000000001</v>
      </c>
      <c r="I2702" s="2">
        <v>100</v>
      </c>
    </row>
    <row r="2703" spans="1:9" x14ac:dyDescent="0.35">
      <c r="A2703" s="2" t="s">
        <v>496</v>
      </c>
      <c r="B2703" s="2">
        <v>778800000</v>
      </c>
      <c r="C2703" s="2" t="s">
        <v>15</v>
      </c>
      <c r="D2703" s="2" t="s">
        <v>116</v>
      </c>
      <c r="E2703" s="3">
        <v>44881</v>
      </c>
      <c r="F2703" s="3">
        <v>46707</v>
      </c>
      <c r="G2703" s="2">
        <v>3.125</v>
      </c>
      <c r="H2703" s="2">
        <v>22.4589</v>
      </c>
      <c r="I2703" s="2">
        <v>99.822000000000003</v>
      </c>
    </row>
    <row r="2704" spans="1:9" x14ac:dyDescent="0.35">
      <c r="A2704" s="2" t="s">
        <v>1058</v>
      </c>
      <c r="B2704" s="2">
        <v>214922000</v>
      </c>
      <c r="C2704" s="2" t="s">
        <v>23</v>
      </c>
      <c r="D2704" s="2" t="s">
        <v>43</v>
      </c>
      <c r="E2704" s="3">
        <v>44895</v>
      </c>
      <c r="F2704" s="3">
        <v>11885</v>
      </c>
      <c r="G2704" s="2">
        <v>5.0449999999999999</v>
      </c>
      <c r="H2704" s="2">
        <v>95.773600000000002</v>
      </c>
      <c r="I2704" s="2">
        <v>99.999350000000007</v>
      </c>
    </row>
    <row r="2705" spans="1:9" x14ac:dyDescent="0.35">
      <c r="A2705" s="2" t="s">
        <v>892</v>
      </c>
      <c r="B2705" s="2">
        <v>591650000</v>
      </c>
      <c r="C2705" s="2" t="s">
        <v>15</v>
      </c>
      <c r="D2705" s="2" t="s">
        <v>16</v>
      </c>
      <c r="E2705" s="3">
        <v>44077</v>
      </c>
      <c r="F2705" s="3">
        <v>14880</v>
      </c>
      <c r="G2705" s="2">
        <v>0.125</v>
      </c>
      <c r="H2705" s="2">
        <v>11.132899999999999</v>
      </c>
      <c r="I2705" s="2">
        <v>97.710999999999999</v>
      </c>
    </row>
    <row r="2706" spans="1:9" x14ac:dyDescent="0.35">
      <c r="A2706" s="2" t="s">
        <v>385</v>
      </c>
      <c r="B2706" s="2">
        <v>900000000</v>
      </c>
      <c r="C2706" s="2" t="s">
        <v>23</v>
      </c>
      <c r="D2706" s="2" t="s">
        <v>43</v>
      </c>
      <c r="E2706" s="3">
        <v>44092</v>
      </c>
      <c r="F2706" s="3">
        <v>47149</v>
      </c>
      <c r="G2706" s="2">
        <v>6.625</v>
      </c>
      <c r="H2706" s="2">
        <v>-2302.3029000000001</v>
      </c>
      <c r="I2706" s="2">
        <v>100</v>
      </c>
    </row>
    <row r="2707" spans="1:9" x14ac:dyDescent="0.35">
      <c r="A2707" s="2" t="s">
        <v>480</v>
      </c>
      <c r="B2707" s="2">
        <v>320000000</v>
      </c>
      <c r="C2707" s="2" t="s">
        <v>23</v>
      </c>
      <c r="D2707" s="2" t="s">
        <v>135</v>
      </c>
      <c r="E2707" s="3">
        <v>44118</v>
      </c>
      <c r="F2707" s="3">
        <v>47222</v>
      </c>
      <c r="G2707" s="2">
        <v>3.25</v>
      </c>
      <c r="H2707" s="2">
        <v>143.12870000000001</v>
      </c>
      <c r="I2707" s="2">
        <v>100</v>
      </c>
    </row>
    <row r="2708" spans="1:9" x14ac:dyDescent="0.35">
      <c r="A2708" s="2" t="s">
        <v>758</v>
      </c>
      <c r="B2708" s="2">
        <v>600000000</v>
      </c>
      <c r="C2708" s="2" t="s">
        <v>23</v>
      </c>
      <c r="D2708" s="2" t="s">
        <v>759</v>
      </c>
      <c r="E2708" s="3">
        <v>43571</v>
      </c>
      <c r="F2708" s="3">
        <v>12525</v>
      </c>
      <c r="G2708" s="2">
        <v>4.7</v>
      </c>
      <c r="H2708" s="2">
        <v>111.1377</v>
      </c>
      <c r="I2708" s="2">
        <v>100</v>
      </c>
    </row>
    <row r="2709" spans="1:9" x14ac:dyDescent="0.35">
      <c r="A2709" s="2" t="s">
        <v>1057</v>
      </c>
      <c r="B2709" s="2">
        <v>793030000</v>
      </c>
      <c r="C2709" s="2" t="s">
        <v>15</v>
      </c>
      <c r="D2709" s="2" t="s">
        <v>18</v>
      </c>
      <c r="E2709" s="3">
        <v>43627</v>
      </c>
      <c r="F2709" s="3">
        <v>11120</v>
      </c>
      <c r="G2709" s="2">
        <v>1.125</v>
      </c>
      <c r="H2709" s="2">
        <v>74.153400000000005</v>
      </c>
      <c r="I2709" s="2">
        <v>99.108999999999995</v>
      </c>
    </row>
    <row r="2710" spans="1:9" x14ac:dyDescent="0.35">
      <c r="A2710" s="2" t="s">
        <v>476</v>
      </c>
      <c r="B2710" s="2">
        <v>377050000</v>
      </c>
      <c r="C2710" s="2" t="s">
        <v>276</v>
      </c>
      <c r="D2710" s="2" t="s">
        <v>263</v>
      </c>
      <c r="E2710" s="3">
        <v>43483</v>
      </c>
      <c r="F2710" s="3">
        <v>17916</v>
      </c>
      <c r="G2710" s="2">
        <v>4.2480000000000002</v>
      </c>
      <c r="H2710" s="2">
        <v>109.23</v>
      </c>
      <c r="I2710" s="2">
        <v>100</v>
      </c>
    </row>
    <row r="2711" spans="1:9" x14ac:dyDescent="0.35">
      <c r="A2711" s="2" t="s">
        <v>254</v>
      </c>
      <c r="B2711" s="2">
        <v>850575000</v>
      </c>
      <c r="C2711" s="2" t="s">
        <v>15</v>
      </c>
      <c r="D2711" s="2" t="s">
        <v>116</v>
      </c>
      <c r="E2711" s="3">
        <v>43637</v>
      </c>
      <c r="F2711" s="3">
        <v>46559</v>
      </c>
      <c r="G2711" s="2">
        <v>0.375</v>
      </c>
      <c r="H2711" s="2">
        <v>34.415199999999999</v>
      </c>
      <c r="I2711" s="2">
        <v>99.42</v>
      </c>
    </row>
    <row r="2712" spans="1:9" x14ac:dyDescent="0.35">
      <c r="A2712" s="2" t="s">
        <v>695</v>
      </c>
      <c r="B2712" s="2">
        <v>206267160</v>
      </c>
      <c r="C2712" s="2" t="s">
        <v>15</v>
      </c>
      <c r="D2712" s="2" t="s">
        <v>69</v>
      </c>
      <c r="E2712" s="3">
        <v>43683</v>
      </c>
      <c r="F2712" s="3">
        <v>46240</v>
      </c>
      <c r="G2712" s="2">
        <v>1.5169999999999999</v>
      </c>
      <c r="H2712" s="2">
        <v>116.1651</v>
      </c>
      <c r="I2712" s="2" t="s">
        <v>46</v>
      </c>
    </row>
    <row r="2713" spans="1:9" x14ac:dyDescent="0.35">
      <c r="A2713" s="2" t="s">
        <v>843</v>
      </c>
      <c r="B2713" s="2">
        <v>878080000</v>
      </c>
      <c r="C2713" s="2" t="s">
        <v>15</v>
      </c>
      <c r="D2713" s="2" t="s">
        <v>109</v>
      </c>
      <c r="E2713" s="3">
        <v>43971</v>
      </c>
      <c r="F2713" s="3">
        <v>11098</v>
      </c>
      <c r="G2713" s="2">
        <v>0.1</v>
      </c>
      <c r="H2713" s="2">
        <v>37.6875</v>
      </c>
      <c r="I2713" s="2">
        <v>99.92</v>
      </c>
    </row>
    <row r="2714" spans="1:9" x14ac:dyDescent="0.35">
      <c r="A2714" s="2" t="s">
        <v>843</v>
      </c>
      <c r="B2714" s="2">
        <v>352050000</v>
      </c>
      <c r="C2714" s="2" t="s">
        <v>15</v>
      </c>
      <c r="D2714" s="2" t="s">
        <v>109</v>
      </c>
      <c r="E2714" s="3">
        <v>44040</v>
      </c>
      <c r="F2714" s="3">
        <v>46231</v>
      </c>
      <c r="G2714" s="2">
        <v>0</v>
      </c>
      <c r="H2714" s="2">
        <v>27.186</v>
      </c>
      <c r="I2714" s="2">
        <v>101.081</v>
      </c>
    </row>
    <row r="2715" spans="1:9" x14ac:dyDescent="0.35">
      <c r="A2715" s="2" t="s">
        <v>1101</v>
      </c>
      <c r="B2715" s="2">
        <v>270000000</v>
      </c>
      <c r="C2715" s="2" t="s">
        <v>23</v>
      </c>
      <c r="D2715" s="2" t="s">
        <v>146</v>
      </c>
      <c r="E2715" s="3">
        <v>44152</v>
      </c>
      <c r="F2715" s="3">
        <v>45705</v>
      </c>
      <c r="G2715" s="2">
        <v>7.5</v>
      </c>
      <c r="H2715" s="2">
        <v>164127.6692</v>
      </c>
      <c r="I2715" s="2">
        <v>99.122</v>
      </c>
    </row>
    <row r="2716" spans="1:9" x14ac:dyDescent="0.35">
      <c r="A2716" s="2" t="s">
        <v>695</v>
      </c>
      <c r="B2716" s="2">
        <v>242134760</v>
      </c>
      <c r="C2716" s="2" t="s">
        <v>15</v>
      </c>
      <c r="D2716" s="2" t="s">
        <v>69</v>
      </c>
      <c r="E2716" s="3">
        <v>44242</v>
      </c>
      <c r="F2716" s="3">
        <v>46798</v>
      </c>
      <c r="G2716" s="2">
        <v>1.8620000000000001</v>
      </c>
      <c r="H2716" s="2">
        <v>120.327</v>
      </c>
      <c r="I2716" s="2" t="s">
        <v>46</v>
      </c>
    </row>
    <row r="2717" spans="1:9" x14ac:dyDescent="0.35">
      <c r="A2717" s="2" t="s">
        <v>956</v>
      </c>
      <c r="B2717" s="2">
        <v>596400000</v>
      </c>
      <c r="C2717" s="2" t="s">
        <v>15</v>
      </c>
      <c r="D2717" s="2" t="s">
        <v>37</v>
      </c>
      <c r="E2717" s="3">
        <v>44270</v>
      </c>
      <c r="F2717" s="3">
        <v>12128</v>
      </c>
      <c r="G2717" s="2">
        <v>0.125</v>
      </c>
      <c r="H2717" s="2">
        <v>70.392899999999997</v>
      </c>
      <c r="I2717" s="2">
        <v>98.665000000000006</v>
      </c>
    </row>
    <row r="2718" spans="1:9" x14ac:dyDescent="0.35">
      <c r="A2718" s="2" t="s">
        <v>1146</v>
      </c>
      <c r="B2718" s="2">
        <v>414200000</v>
      </c>
      <c r="C2718" s="2" t="s">
        <v>276</v>
      </c>
      <c r="D2718" s="2" t="s">
        <v>263</v>
      </c>
      <c r="E2718" s="3">
        <v>44343</v>
      </c>
      <c r="F2718" s="3">
        <v>11470</v>
      </c>
      <c r="G2718" s="2">
        <v>2.1</v>
      </c>
      <c r="H2718" s="2">
        <v>21.922699999999999</v>
      </c>
      <c r="I2718" s="2">
        <v>99.677000000000007</v>
      </c>
    </row>
    <row r="2719" spans="1:9" x14ac:dyDescent="0.35">
      <c r="A2719" s="2" t="s">
        <v>370</v>
      </c>
      <c r="B2719" s="2">
        <v>361140000</v>
      </c>
      <c r="C2719" s="2" t="s">
        <v>287</v>
      </c>
      <c r="D2719" s="2" t="s">
        <v>30</v>
      </c>
      <c r="E2719" s="3">
        <v>44342</v>
      </c>
      <c r="F2719" s="3">
        <v>30462</v>
      </c>
      <c r="G2719" s="2">
        <v>3.746</v>
      </c>
      <c r="H2719" s="2" t="s">
        <v>51</v>
      </c>
      <c r="I2719" s="2">
        <v>100</v>
      </c>
    </row>
    <row r="2720" spans="1:9" x14ac:dyDescent="0.35">
      <c r="A2720" s="2" t="s">
        <v>312</v>
      </c>
      <c r="B2720" s="2">
        <v>712500000</v>
      </c>
      <c r="C2720" s="2" t="s">
        <v>15</v>
      </c>
      <c r="D2720" s="2" t="s">
        <v>32</v>
      </c>
      <c r="E2720" s="3">
        <v>44365</v>
      </c>
      <c r="F2720" s="3">
        <v>11492</v>
      </c>
      <c r="G2720" s="2">
        <v>0.01</v>
      </c>
      <c r="H2720" s="2">
        <v>31.610299999999999</v>
      </c>
      <c r="I2720" s="2">
        <v>99.86</v>
      </c>
    </row>
    <row r="2721" spans="1:9" x14ac:dyDescent="0.35">
      <c r="A2721" s="2" t="s">
        <v>1212</v>
      </c>
      <c r="B2721" s="2">
        <v>300000000</v>
      </c>
      <c r="C2721" s="2" t="s">
        <v>23</v>
      </c>
      <c r="D2721" s="2" t="s">
        <v>122</v>
      </c>
      <c r="E2721" s="3">
        <v>44383</v>
      </c>
      <c r="F2721" s="3">
        <v>46209</v>
      </c>
      <c r="G2721" s="2">
        <v>4.7</v>
      </c>
      <c r="H2721" s="2">
        <v>207460.74489999999</v>
      </c>
      <c r="I2721" s="2">
        <v>100</v>
      </c>
    </row>
    <row r="2722" spans="1:9" x14ac:dyDescent="0.35">
      <c r="A2722" s="2" t="s">
        <v>322</v>
      </c>
      <c r="B2722" s="2">
        <v>500000000</v>
      </c>
      <c r="C2722" s="2" t="s">
        <v>23</v>
      </c>
      <c r="D2722" s="2" t="s">
        <v>169</v>
      </c>
      <c r="E2722" s="3">
        <v>44461</v>
      </c>
      <c r="F2722" s="3">
        <v>46287</v>
      </c>
      <c r="G2722" s="2">
        <v>1.284</v>
      </c>
      <c r="H2722" s="2">
        <v>47.831699999999998</v>
      </c>
      <c r="I2722" s="2">
        <v>100</v>
      </c>
    </row>
    <row r="2723" spans="1:9" x14ac:dyDescent="0.35">
      <c r="A2723" s="2" t="s">
        <v>511</v>
      </c>
      <c r="B2723" s="2">
        <v>216300000</v>
      </c>
      <c r="C2723" s="2" t="s">
        <v>53</v>
      </c>
      <c r="D2723" s="2" t="s">
        <v>32</v>
      </c>
      <c r="E2723" s="3">
        <v>44473</v>
      </c>
      <c r="F2723" s="3">
        <v>47395</v>
      </c>
      <c r="G2723" s="2">
        <v>0.25</v>
      </c>
      <c r="H2723" s="2">
        <v>61.347700000000003</v>
      </c>
      <c r="I2723" s="2">
        <v>100.874</v>
      </c>
    </row>
    <row r="2724" spans="1:9" x14ac:dyDescent="0.35">
      <c r="A2724" s="2" t="s">
        <v>404</v>
      </c>
      <c r="B2724" s="2">
        <v>72615000</v>
      </c>
      <c r="C2724" s="2" t="s">
        <v>648</v>
      </c>
      <c r="D2724" s="2" t="s">
        <v>109</v>
      </c>
      <c r="E2724" s="3">
        <v>44476</v>
      </c>
      <c r="F2724" s="3">
        <v>46302</v>
      </c>
      <c r="G2724" s="2">
        <v>6.25</v>
      </c>
      <c r="H2724" s="2">
        <v>-3.6484999999999999</v>
      </c>
      <c r="I2724" s="2">
        <v>97.938000000000002</v>
      </c>
    </row>
    <row r="2725" spans="1:9" x14ac:dyDescent="0.35">
      <c r="A2725" s="2" t="s">
        <v>436</v>
      </c>
      <c r="B2725" s="2">
        <v>581100000</v>
      </c>
      <c r="C2725" s="2" t="s">
        <v>15</v>
      </c>
      <c r="D2725" s="2" t="s">
        <v>35</v>
      </c>
      <c r="E2725" s="3">
        <v>44487</v>
      </c>
      <c r="F2725" s="3">
        <v>11614</v>
      </c>
      <c r="G2725" s="2">
        <v>0.75</v>
      </c>
      <c r="H2725" s="2">
        <v>86.746300000000005</v>
      </c>
      <c r="I2725" s="2">
        <v>98.608999999999995</v>
      </c>
    </row>
    <row r="2726" spans="1:9" x14ac:dyDescent="0.35">
      <c r="A2726" s="2" t="s">
        <v>423</v>
      </c>
      <c r="B2726" s="2">
        <v>696996400</v>
      </c>
      <c r="C2726" s="2" t="s">
        <v>15</v>
      </c>
      <c r="D2726" s="2" t="s">
        <v>69</v>
      </c>
      <c r="E2726" s="3">
        <v>44490</v>
      </c>
      <c r="F2726" s="3">
        <v>46864</v>
      </c>
      <c r="G2726" s="2">
        <v>0.5</v>
      </c>
      <c r="H2726" s="2">
        <v>24.9512</v>
      </c>
      <c r="I2726" s="2">
        <v>99.225999999999999</v>
      </c>
    </row>
    <row r="2727" spans="1:9" x14ac:dyDescent="0.35">
      <c r="A2727" s="2" t="s">
        <v>1213</v>
      </c>
      <c r="B2727" s="2">
        <v>566200000</v>
      </c>
      <c r="C2727" s="2" t="s">
        <v>15</v>
      </c>
      <c r="D2727" s="2" t="s">
        <v>32</v>
      </c>
      <c r="E2727" s="3">
        <v>44531</v>
      </c>
      <c r="F2727" s="3">
        <v>15676</v>
      </c>
      <c r="G2727" s="2">
        <v>1.75</v>
      </c>
      <c r="H2727" s="2">
        <v>120.6373</v>
      </c>
      <c r="I2727" s="2">
        <v>99.131</v>
      </c>
    </row>
    <row r="2728" spans="1:9" x14ac:dyDescent="0.35">
      <c r="A2728" s="2" t="s">
        <v>599</v>
      </c>
      <c r="B2728" s="2">
        <v>800000000</v>
      </c>
      <c r="C2728" s="2" t="s">
        <v>23</v>
      </c>
      <c r="D2728" s="2" t="s">
        <v>43</v>
      </c>
      <c r="E2728" s="3">
        <v>44608</v>
      </c>
      <c r="F2728" s="3">
        <v>12493</v>
      </c>
      <c r="G2728" s="2">
        <v>2.95</v>
      </c>
      <c r="H2728" s="2">
        <v>84.930599999999998</v>
      </c>
      <c r="I2728" s="2">
        <v>99.695999999999998</v>
      </c>
    </row>
    <row r="2729" spans="1:9" x14ac:dyDescent="0.35">
      <c r="A2729" s="2" t="s">
        <v>806</v>
      </c>
      <c r="B2729" s="2">
        <v>407820000</v>
      </c>
      <c r="C2729" s="2" t="s">
        <v>63</v>
      </c>
      <c r="D2729" s="2" t="s">
        <v>61</v>
      </c>
      <c r="E2729" s="3">
        <v>44614</v>
      </c>
      <c r="F2729" s="3">
        <v>11741</v>
      </c>
      <c r="G2729" s="2">
        <v>2.75</v>
      </c>
      <c r="H2729" s="2">
        <v>72.8536</v>
      </c>
      <c r="I2729" s="2">
        <v>99.513999999999996</v>
      </c>
    </row>
    <row r="2730" spans="1:9" x14ac:dyDescent="0.35">
      <c r="A2730" s="2" t="s">
        <v>835</v>
      </c>
      <c r="B2730" s="2">
        <v>1903475000</v>
      </c>
      <c r="C2730" s="2" t="s">
        <v>15</v>
      </c>
      <c r="D2730" s="2" t="s">
        <v>116</v>
      </c>
      <c r="E2730" s="3">
        <v>44658</v>
      </c>
      <c r="F2730" s="3">
        <v>15439</v>
      </c>
      <c r="G2730" s="2">
        <v>1.625</v>
      </c>
      <c r="H2730" s="2">
        <v>15.377700000000001</v>
      </c>
      <c r="I2730" s="2">
        <v>98.537000000000006</v>
      </c>
    </row>
    <row r="2731" spans="1:9" x14ac:dyDescent="0.35">
      <c r="A2731" s="2" t="s">
        <v>266</v>
      </c>
      <c r="B2731" s="2">
        <v>53645000</v>
      </c>
      <c r="C2731" s="2" t="s">
        <v>15</v>
      </c>
      <c r="D2731" s="2" t="s">
        <v>91</v>
      </c>
      <c r="E2731" s="3">
        <v>44715</v>
      </c>
      <c r="F2731" s="3">
        <v>46907</v>
      </c>
      <c r="G2731" s="2">
        <v>3.5</v>
      </c>
      <c r="H2731" s="2">
        <v>105.2114</v>
      </c>
      <c r="I2731" s="2">
        <v>100</v>
      </c>
    </row>
    <row r="2732" spans="1:9" x14ac:dyDescent="0.35">
      <c r="A2732" s="2" t="s">
        <v>1214</v>
      </c>
      <c r="B2732" s="2">
        <v>70270000</v>
      </c>
      <c r="C2732" s="2" t="s">
        <v>93</v>
      </c>
      <c r="D2732" s="2" t="s">
        <v>94</v>
      </c>
      <c r="E2732" s="3">
        <v>45981</v>
      </c>
      <c r="F2732" s="3">
        <v>47077</v>
      </c>
      <c r="G2732" s="2">
        <v>2.1</v>
      </c>
      <c r="H2732" s="2">
        <v>73.069000000000003</v>
      </c>
      <c r="I2732" s="2">
        <v>100</v>
      </c>
    </row>
    <row r="2733" spans="1:9" x14ac:dyDescent="0.35">
      <c r="A2733" s="2" t="s">
        <v>1215</v>
      </c>
      <c r="B2733" s="2">
        <v>70370000</v>
      </c>
      <c r="C2733" s="2" t="s">
        <v>93</v>
      </c>
      <c r="D2733" s="2" t="s">
        <v>94</v>
      </c>
      <c r="E2733" s="3">
        <v>45982</v>
      </c>
      <c r="F2733" s="3">
        <v>11283</v>
      </c>
      <c r="G2733" s="2">
        <v>2.9</v>
      </c>
      <c r="H2733" s="2">
        <v>59.239899999999999</v>
      </c>
      <c r="I2733" s="2">
        <v>100</v>
      </c>
    </row>
    <row r="2734" spans="1:9" x14ac:dyDescent="0.35">
      <c r="A2734" s="2" t="s">
        <v>1216</v>
      </c>
      <c r="B2734" s="2">
        <v>130000</v>
      </c>
      <c r="C2734" s="2" t="s">
        <v>23</v>
      </c>
      <c r="D2734" s="2" t="s">
        <v>966</v>
      </c>
      <c r="E2734" s="3">
        <v>45989</v>
      </c>
      <c r="F2734" s="3">
        <v>46169</v>
      </c>
      <c r="G2734" s="2">
        <v>3.58</v>
      </c>
      <c r="H2734" s="2" t="s">
        <v>51</v>
      </c>
      <c r="I2734" s="2">
        <v>100</v>
      </c>
    </row>
    <row r="2735" spans="1:9" x14ac:dyDescent="0.35">
      <c r="A2735" s="2" t="s">
        <v>1217</v>
      </c>
      <c r="B2735" s="2">
        <v>17656500</v>
      </c>
      <c r="C2735" s="2" t="s">
        <v>15</v>
      </c>
      <c r="D2735" s="2" t="s">
        <v>18</v>
      </c>
      <c r="E2735" s="3">
        <v>46014</v>
      </c>
      <c r="F2735" s="3">
        <v>13141</v>
      </c>
      <c r="G2735" s="2">
        <v>4.0999999999999996</v>
      </c>
      <c r="H2735" s="2">
        <v>102.5842</v>
      </c>
      <c r="I2735" s="2">
        <v>100</v>
      </c>
    </row>
    <row r="2736" spans="1:9" x14ac:dyDescent="0.35">
      <c r="A2736" s="2" t="s">
        <v>1218</v>
      </c>
      <c r="B2736" s="2">
        <v>190278000</v>
      </c>
      <c r="C2736" s="2" t="s">
        <v>63</v>
      </c>
      <c r="D2736" s="2" t="s">
        <v>64</v>
      </c>
      <c r="E2736" s="3">
        <v>42662</v>
      </c>
      <c r="F2736" s="3">
        <v>13440</v>
      </c>
      <c r="G2736" s="2">
        <v>8</v>
      </c>
      <c r="H2736" s="2" t="s">
        <v>51</v>
      </c>
      <c r="I2736" s="2" t="s">
        <v>46</v>
      </c>
    </row>
    <row r="2737" spans="1:9" x14ac:dyDescent="0.35">
      <c r="A2737" s="2" t="s">
        <v>308</v>
      </c>
      <c r="B2737" s="2">
        <v>175725000</v>
      </c>
      <c r="C2737" s="2" t="s">
        <v>15</v>
      </c>
      <c r="D2737" s="2" t="s">
        <v>16</v>
      </c>
      <c r="E2737" s="3">
        <v>45932</v>
      </c>
      <c r="F2737" s="3">
        <v>47028</v>
      </c>
      <c r="G2737" s="2">
        <v>5.7720000000000002</v>
      </c>
      <c r="H2737" s="2" t="s">
        <v>51</v>
      </c>
      <c r="I2737" s="2" t="s">
        <v>46</v>
      </c>
    </row>
    <row r="2738" spans="1:9" x14ac:dyDescent="0.35">
      <c r="A2738" s="2" t="s">
        <v>701</v>
      </c>
      <c r="B2738" s="2">
        <v>13735200</v>
      </c>
      <c r="C2738" s="2" t="s">
        <v>15</v>
      </c>
      <c r="D2738" s="2" t="s">
        <v>32</v>
      </c>
      <c r="E2738" s="3">
        <v>45904</v>
      </c>
      <c r="F2738" s="3">
        <v>11205</v>
      </c>
      <c r="G2738" s="2">
        <v>2.5</v>
      </c>
      <c r="H2738" s="2">
        <v>37.110300000000002</v>
      </c>
      <c r="I2738" s="2">
        <v>100</v>
      </c>
    </row>
    <row r="2739" spans="1:9" x14ac:dyDescent="0.35">
      <c r="A2739" s="2" t="s">
        <v>347</v>
      </c>
      <c r="B2739" s="2">
        <v>94280400</v>
      </c>
      <c r="C2739" s="2" t="s">
        <v>287</v>
      </c>
      <c r="D2739" s="2" t="s">
        <v>30</v>
      </c>
      <c r="E2739" s="3">
        <v>45810</v>
      </c>
      <c r="F2739" s="3">
        <v>46906</v>
      </c>
      <c r="G2739" s="2">
        <v>3.7829999999999999</v>
      </c>
      <c r="H2739" s="2" t="s">
        <v>51</v>
      </c>
      <c r="I2739" s="2">
        <v>100</v>
      </c>
    </row>
    <row r="2740" spans="1:9" x14ac:dyDescent="0.35">
      <c r="A2740" s="2" t="s">
        <v>1219</v>
      </c>
      <c r="B2740" s="2">
        <v>40000000</v>
      </c>
      <c r="C2740" s="2" t="s">
        <v>23</v>
      </c>
      <c r="D2740" s="2" t="s">
        <v>1220</v>
      </c>
      <c r="E2740" s="3">
        <v>45595</v>
      </c>
      <c r="F2740" s="3">
        <v>47421</v>
      </c>
      <c r="G2740" s="2">
        <v>9.5</v>
      </c>
      <c r="H2740" s="2">
        <v>612.01300000000003</v>
      </c>
      <c r="I2740" s="2" t="s">
        <v>46</v>
      </c>
    </row>
    <row r="2741" spans="1:9" x14ac:dyDescent="0.35">
      <c r="A2741" s="2" t="s">
        <v>651</v>
      </c>
      <c r="B2741" s="2">
        <v>53743250</v>
      </c>
      <c r="C2741" s="2" t="s">
        <v>287</v>
      </c>
      <c r="D2741" s="2" t="s">
        <v>30</v>
      </c>
      <c r="E2741" s="3">
        <v>45533</v>
      </c>
      <c r="F2741" s="3">
        <v>46720</v>
      </c>
      <c r="G2741" s="2">
        <v>6.0720000000000001</v>
      </c>
      <c r="H2741" s="2" t="s">
        <v>51</v>
      </c>
      <c r="I2741" s="2">
        <v>100</v>
      </c>
    </row>
    <row r="2742" spans="1:9" x14ac:dyDescent="0.35">
      <c r="A2742" s="2" t="s">
        <v>768</v>
      </c>
      <c r="B2742" s="2">
        <v>23929750</v>
      </c>
      <c r="C2742" s="2" t="s">
        <v>287</v>
      </c>
      <c r="D2742" s="2" t="s">
        <v>30</v>
      </c>
      <c r="E2742" s="3">
        <v>45447</v>
      </c>
      <c r="F2742" s="3">
        <v>47273</v>
      </c>
      <c r="G2742" s="2">
        <v>4.6529999999999996</v>
      </c>
      <c r="H2742" s="2">
        <v>103.5061</v>
      </c>
      <c r="I2742" s="2">
        <v>100</v>
      </c>
    </row>
    <row r="2743" spans="1:9" x14ac:dyDescent="0.35">
      <c r="A2743" s="2" t="s">
        <v>258</v>
      </c>
      <c r="B2743" s="2">
        <v>1000000000</v>
      </c>
      <c r="C2743" s="2" t="s">
        <v>23</v>
      </c>
      <c r="D2743" s="2" t="s">
        <v>18</v>
      </c>
      <c r="E2743" s="3">
        <v>45385</v>
      </c>
      <c r="F2743" s="3">
        <v>12512</v>
      </c>
      <c r="G2743" s="2">
        <v>5.4379999999999997</v>
      </c>
      <c r="H2743" s="2">
        <v>66.888400000000004</v>
      </c>
      <c r="I2743" s="2">
        <v>100</v>
      </c>
    </row>
    <row r="2744" spans="1:9" x14ac:dyDescent="0.35">
      <c r="A2744" s="2" t="s">
        <v>511</v>
      </c>
      <c r="B2744" s="2">
        <v>542900000</v>
      </c>
      <c r="C2744" s="2" t="s">
        <v>15</v>
      </c>
      <c r="D2744" s="2" t="s">
        <v>32</v>
      </c>
      <c r="E2744" s="3">
        <v>45355</v>
      </c>
      <c r="F2744" s="3">
        <v>46085</v>
      </c>
      <c r="G2744" s="2">
        <v>2.2130000000000001</v>
      </c>
      <c r="H2744" s="2" t="s">
        <v>51</v>
      </c>
      <c r="I2744" s="2">
        <v>100</v>
      </c>
    </row>
    <row r="2745" spans="1:9" x14ac:dyDescent="0.35">
      <c r="A2745" s="2" t="s">
        <v>384</v>
      </c>
      <c r="B2745" s="2">
        <v>547500000</v>
      </c>
      <c r="C2745" s="2" t="s">
        <v>15</v>
      </c>
      <c r="D2745" s="2" t="s">
        <v>32</v>
      </c>
      <c r="E2745" s="3">
        <v>45303</v>
      </c>
      <c r="F2745" s="3">
        <v>11336</v>
      </c>
      <c r="G2745" s="2">
        <v>2.875</v>
      </c>
      <c r="H2745" s="2">
        <v>39.982399999999998</v>
      </c>
      <c r="I2745" s="2">
        <v>99.956000000000003</v>
      </c>
    </row>
    <row r="2746" spans="1:9" x14ac:dyDescent="0.35">
      <c r="A2746" s="2" t="s">
        <v>581</v>
      </c>
      <c r="B2746" s="2">
        <v>543150000</v>
      </c>
      <c r="C2746" s="2" t="s">
        <v>15</v>
      </c>
      <c r="D2746" s="2" t="s">
        <v>32</v>
      </c>
      <c r="E2746" s="3">
        <v>45307</v>
      </c>
      <c r="F2746" s="3">
        <v>47134</v>
      </c>
      <c r="G2746" s="2">
        <v>2.875</v>
      </c>
      <c r="H2746" s="2">
        <v>31.256499999999999</v>
      </c>
      <c r="I2746" s="2">
        <v>99.738</v>
      </c>
    </row>
    <row r="2747" spans="1:9" x14ac:dyDescent="0.35">
      <c r="A2747" s="2" t="s">
        <v>835</v>
      </c>
      <c r="B2747" s="2">
        <v>1071500000</v>
      </c>
      <c r="C2747" s="2" t="s">
        <v>15</v>
      </c>
      <c r="D2747" s="2" t="s">
        <v>116</v>
      </c>
      <c r="E2747" s="3">
        <v>45335</v>
      </c>
      <c r="F2747" s="3">
        <v>18074</v>
      </c>
      <c r="G2747" s="2">
        <v>3.5</v>
      </c>
      <c r="H2747" s="2">
        <v>10.228199999999999</v>
      </c>
      <c r="I2747" s="2">
        <v>96.906999999999996</v>
      </c>
    </row>
    <row r="2748" spans="1:9" x14ac:dyDescent="0.35">
      <c r="A2748" s="2" t="s">
        <v>1221</v>
      </c>
      <c r="B2748" s="2">
        <v>52642700</v>
      </c>
      <c r="C2748" s="2" t="s">
        <v>287</v>
      </c>
      <c r="D2748" s="2" t="s">
        <v>30</v>
      </c>
      <c r="E2748" s="3">
        <v>45264</v>
      </c>
      <c r="F2748" s="3">
        <v>46360</v>
      </c>
      <c r="G2748" s="2">
        <v>5.3479999999999999</v>
      </c>
      <c r="H2748" s="2">
        <v>50.657400000000003</v>
      </c>
      <c r="I2748" s="2">
        <v>100</v>
      </c>
    </row>
    <row r="2749" spans="1:9" x14ac:dyDescent="0.35">
      <c r="A2749" s="2" t="s">
        <v>1222</v>
      </c>
      <c r="B2749" s="2">
        <v>250000000</v>
      </c>
      <c r="C2749" s="2" t="s">
        <v>23</v>
      </c>
      <c r="D2749" s="2" t="s">
        <v>81</v>
      </c>
      <c r="E2749" s="3">
        <v>45289</v>
      </c>
      <c r="F2749" s="3">
        <v>47116</v>
      </c>
      <c r="G2749" s="2">
        <v>4.8919937940000002</v>
      </c>
      <c r="H2749" s="2" t="s">
        <v>51</v>
      </c>
      <c r="I2749" s="2">
        <v>100</v>
      </c>
    </row>
    <row r="2750" spans="1:9" x14ac:dyDescent="0.35">
      <c r="A2750" s="2" t="s">
        <v>794</v>
      </c>
      <c r="B2750" s="2">
        <v>501350000</v>
      </c>
      <c r="C2750" s="2" t="s">
        <v>15</v>
      </c>
      <c r="D2750" s="2" t="s">
        <v>35</v>
      </c>
      <c r="E2750" s="3">
        <v>44874</v>
      </c>
      <c r="F2750" s="3">
        <v>46700</v>
      </c>
      <c r="G2750" s="2">
        <v>2.75</v>
      </c>
      <c r="H2750" s="2">
        <v>11.597200000000001</v>
      </c>
      <c r="I2750" s="2">
        <v>99.646000000000001</v>
      </c>
    </row>
    <row r="2751" spans="1:9" x14ac:dyDescent="0.35">
      <c r="A2751" s="2" t="s">
        <v>511</v>
      </c>
      <c r="B2751" s="2">
        <v>197982000</v>
      </c>
      <c r="C2751" s="2" t="s">
        <v>53</v>
      </c>
      <c r="D2751" s="2" t="s">
        <v>32</v>
      </c>
      <c r="E2751" s="3">
        <v>44085</v>
      </c>
      <c r="F2751" s="3">
        <v>47007</v>
      </c>
      <c r="G2751" s="2">
        <v>0.25</v>
      </c>
      <c r="H2751" s="2">
        <v>59.584899999999998</v>
      </c>
      <c r="I2751" s="2">
        <v>100.934</v>
      </c>
    </row>
    <row r="2752" spans="1:9" x14ac:dyDescent="0.35">
      <c r="A2752" s="2" t="s">
        <v>764</v>
      </c>
      <c r="B2752" s="2">
        <v>246400000</v>
      </c>
      <c r="C2752" s="2" t="s">
        <v>131</v>
      </c>
      <c r="D2752" s="2" t="s">
        <v>186</v>
      </c>
      <c r="E2752" s="3">
        <v>43850</v>
      </c>
      <c r="F2752" s="3">
        <v>46407</v>
      </c>
      <c r="G2752" s="2">
        <v>4.7699999999999996</v>
      </c>
      <c r="H2752" s="2" t="s">
        <v>51</v>
      </c>
      <c r="I2752" s="2" t="s">
        <v>46</v>
      </c>
    </row>
    <row r="2753" spans="1:9" x14ac:dyDescent="0.35">
      <c r="A2753" s="2" t="s">
        <v>1126</v>
      </c>
      <c r="B2753" s="2">
        <v>1092200000</v>
      </c>
      <c r="C2753" s="2" t="s">
        <v>15</v>
      </c>
      <c r="D2753" s="2" t="s">
        <v>116</v>
      </c>
      <c r="E2753" s="3">
        <v>43872</v>
      </c>
      <c r="F2753" s="3">
        <v>11000</v>
      </c>
      <c r="G2753" s="2">
        <v>0.01</v>
      </c>
      <c r="H2753" s="2">
        <v>40.610300000000002</v>
      </c>
      <c r="I2753" s="2">
        <v>99.87</v>
      </c>
    </row>
    <row r="2754" spans="1:9" x14ac:dyDescent="0.35">
      <c r="A2754" s="2" t="s">
        <v>884</v>
      </c>
      <c r="B2754" s="2">
        <v>175175000</v>
      </c>
      <c r="C2754" s="2" t="s">
        <v>53</v>
      </c>
      <c r="D2754" s="2" t="s">
        <v>54</v>
      </c>
      <c r="E2754" s="3">
        <v>43797</v>
      </c>
      <c r="F2754" s="3">
        <v>46899</v>
      </c>
      <c r="G2754" s="2">
        <v>0</v>
      </c>
      <c r="H2754" s="2">
        <v>23.976500000000001</v>
      </c>
      <c r="I2754" s="2">
        <v>101.093</v>
      </c>
    </row>
    <row r="2755" spans="1:9" x14ac:dyDescent="0.35">
      <c r="A2755" s="2" t="s">
        <v>482</v>
      </c>
      <c r="B2755" s="2">
        <v>553900000</v>
      </c>
      <c r="C2755" s="2" t="s">
        <v>15</v>
      </c>
      <c r="D2755" s="2" t="s">
        <v>69</v>
      </c>
      <c r="E2755" s="3">
        <v>43803</v>
      </c>
      <c r="F2755" s="3">
        <v>46360</v>
      </c>
      <c r="G2755" s="2">
        <v>1.661</v>
      </c>
      <c r="H2755" s="2">
        <v>37.759500000000003</v>
      </c>
      <c r="I2755" s="2">
        <v>100</v>
      </c>
    </row>
    <row r="2756" spans="1:9" x14ac:dyDescent="0.35">
      <c r="A2756" s="2" t="s">
        <v>108</v>
      </c>
      <c r="B2756" s="2">
        <v>1972250000</v>
      </c>
      <c r="C2756" s="2" t="s">
        <v>15</v>
      </c>
      <c r="D2756" s="2" t="s">
        <v>109</v>
      </c>
      <c r="E2756" s="3">
        <v>43564</v>
      </c>
      <c r="F2756" s="3">
        <v>15659</v>
      </c>
      <c r="G2756" s="2">
        <v>1</v>
      </c>
      <c r="H2756" s="2">
        <v>27.792999999999999</v>
      </c>
      <c r="I2756" s="2">
        <v>97.33</v>
      </c>
    </row>
    <row r="2757" spans="1:9" x14ac:dyDescent="0.35">
      <c r="A2757" s="2" t="s">
        <v>844</v>
      </c>
      <c r="B2757" s="2">
        <v>350000000</v>
      </c>
      <c r="C2757" s="2" t="s">
        <v>23</v>
      </c>
      <c r="D2757" s="2" t="s">
        <v>43</v>
      </c>
      <c r="E2757" s="3">
        <v>43272</v>
      </c>
      <c r="F2757" s="3">
        <v>17699</v>
      </c>
      <c r="G2757" s="2">
        <v>4.0999999999999996</v>
      </c>
      <c r="H2757" s="2">
        <v>91.232799999999997</v>
      </c>
      <c r="I2757" s="2">
        <v>99.727000000000004</v>
      </c>
    </row>
    <row r="2758" spans="1:9" x14ac:dyDescent="0.35">
      <c r="A2758" s="2" t="s">
        <v>582</v>
      </c>
      <c r="B2758" s="2">
        <v>752700000</v>
      </c>
      <c r="C2758" s="2" t="s">
        <v>15</v>
      </c>
      <c r="D2758" s="2" t="s">
        <v>64</v>
      </c>
      <c r="E2758" s="3">
        <v>43347</v>
      </c>
      <c r="F2758" s="3">
        <v>46634</v>
      </c>
      <c r="G2758" s="2">
        <v>1.375</v>
      </c>
      <c r="H2758" s="2">
        <v>40.011800000000001</v>
      </c>
      <c r="I2758" s="2">
        <v>99.396000000000001</v>
      </c>
    </row>
    <row r="2759" spans="1:9" x14ac:dyDescent="0.35">
      <c r="A2759" s="2" t="s">
        <v>1223</v>
      </c>
      <c r="B2759" s="2">
        <v>28907500</v>
      </c>
      <c r="C2759" s="2" t="s">
        <v>15</v>
      </c>
      <c r="D2759" s="2" t="s">
        <v>116</v>
      </c>
      <c r="E2759" s="3">
        <v>43385</v>
      </c>
      <c r="F2759" s="3">
        <v>12339</v>
      </c>
      <c r="G2759" s="2">
        <v>1.3919999999999999</v>
      </c>
      <c r="H2759" s="2">
        <v>74.765900000000002</v>
      </c>
      <c r="I2759" s="2" t="s">
        <v>46</v>
      </c>
    </row>
    <row r="2760" spans="1:9" x14ac:dyDescent="0.35">
      <c r="A2760" s="2" t="s">
        <v>1224</v>
      </c>
      <c r="B2760" s="2">
        <v>400000000</v>
      </c>
      <c r="C2760" s="2" t="s">
        <v>23</v>
      </c>
      <c r="D2760" s="2" t="s">
        <v>43</v>
      </c>
      <c r="E2760" s="3">
        <v>43434</v>
      </c>
      <c r="F2760" s="3">
        <v>47088</v>
      </c>
      <c r="G2760" s="2">
        <v>4.1500000000000004</v>
      </c>
      <c r="H2760" s="2">
        <v>41.757300000000001</v>
      </c>
      <c r="I2760" s="2">
        <v>99.820999999999998</v>
      </c>
    </row>
    <row r="2761" spans="1:9" x14ac:dyDescent="0.35">
      <c r="A2761" s="2" t="s">
        <v>531</v>
      </c>
      <c r="B2761" s="2">
        <v>1137600000</v>
      </c>
      <c r="C2761" s="2" t="s">
        <v>15</v>
      </c>
      <c r="D2761" s="2" t="s">
        <v>263</v>
      </c>
      <c r="E2761" s="3">
        <v>43502</v>
      </c>
      <c r="F2761" s="3">
        <v>47155</v>
      </c>
      <c r="G2761" s="2">
        <v>0.875</v>
      </c>
      <c r="H2761" s="2">
        <v>22.0928</v>
      </c>
      <c r="I2761" s="2">
        <v>99.713999999999999</v>
      </c>
    </row>
    <row r="2762" spans="1:9" x14ac:dyDescent="0.35">
      <c r="A2762" s="2" t="s">
        <v>371</v>
      </c>
      <c r="B2762" s="2">
        <v>166048000</v>
      </c>
      <c r="C2762" s="2" t="s">
        <v>53</v>
      </c>
      <c r="D2762" s="2" t="s">
        <v>109</v>
      </c>
      <c r="E2762" s="3">
        <v>43979</v>
      </c>
      <c r="F2762" s="3">
        <v>12201</v>
      </c>
      <c r="G2762" s="2">
        <v>0.55000000000000004</v>
      </c>
      <c r="H2762" s="2">
        <v>66.120699999999999</v>
      </c>
      <c r="I2762" s="2">
        <v>100.40900000000001</v>
      </c>
    </row>
    <row r="2763" spans="1:9" x14ac:dyDescent="0.35">
      <c r="A2763" s="2" t="s">
        <v>1225</v>
      </c>
      <c r="B2763" s="2">
        <v>597850000</v>
      </c>
      <c r="C2763" s="2" t="s">
        <v>15</v>
      </c>
      <c r="D2763" s="2" t="s">
        <v>116</v>
      </c>
      <c r="E2763" s="3">
        <v>44162</v>
      </c>
      <c r="F2763" s="3">
        <v>47084</v>
      </c>
      <c r="G2763" s="2">
        <v>0</v>
      </c>
      <c r="H2763" s="2">
        <v>41.208199999999998</v>
      </c>
      <c r="I2763" s="2">
        <v>100.473</v>
      </c>
    </row>
    <row r="2764" spans="1:9" x14ac:dyDescent="0.35">
      <c r="A2764" s="2" t="s">
        <v>888</v>
      </c>
      <c r="B2764" s="2">
        <v>893700000</v>
      </c>
      <c r="C2764" s="2" t="s">
        <v>15</v>
      </c>
      <c r="D2764" s="2" t="s">
        <v>263</v>
      </c>
      <c r="E2764" s="3">
        <v>44160</v>
      </c>
      <c r="F2764" s="3">
        <v>11287</v>
      </c>
      <c r="G2764" s="2">
        <v>0.05</v>
      </c>
      <c r="H2764" s="2">
        <v>39.980699999999999</v>
      </c>
      <c r="I2764" s="2">
        <v>99.531999999999996</v>
      </c>
    </row>
    <row r="2765" spans="1:9" x14ac:dyDescent="0.35">
      <c r="A2765" s="2" t="s">
        <v>161</v>
      </c>
      <c r="B2765" s="2">
        <v>784875000</v>
      </c>
      <c r="C2765" s="2" t="s">
        <v>15</v>
      </c>
      <c r="D2765" s="2" t="s">
        <v>116</v>
      </c>
      <c r="E2765" s="3">
        <v>44214</v>
      </c>
      <c r="F2765" s="3">
        <v>11341</v>
      </c>
      <c r="G2765" s="2">
        <v>0.625</v>
      </c>
      <c r="H2765" s="2">
        <v>123.1527</v>
      </c>
      <c r="I2765" s="2">
        <v>99.864999999999995</v>
      </c>
    </row>
    <row r="2766" spans="1:9" x14ac:dyDescent="0.35">
      <c r="A2766" s="2" t="s">
        <v>1179</v>
      </c>
      <c r="B2766" s="2">
        <v>500000000</v>
      </c>
      <c r="C2766" s="2" t="s">
        <v>23</v>
      </c>
      <c r="D2766" s="2" t="s">
        <v>169</v>
      </c>
      <c r="E2766" s="3">
        <v>44280</v>
      </c>
      <c r="F2766" s="3">
        <v>46106</v>
      </c>
      <c r="G2766" s="2">
        <v>1.55</v>
      </c>
      <c r="H2766" s="2">
        <v>22.500699999999998</v>
      </c>
      <c r="I2766" s="2">
        <v>99.975999999999999</v>
      </c>
    </row>
    <row r="2767" spans="1:9" x14ac:dyDescent="0.35">
      <c r="A2767" s="2" t="s">
        <v>695</v>
      </c>
      <c r="B2767" s="2">
        <v>209750330</v>
      </c>
      <c r="C2767" s="2" t="s">
        <v>15</v>
      </c>
      <c r="D2767" s="2" t="s">
        <v>69</v>
      </c>
      <c r="E2767" s="3">
        <v>44278</v>
      </c>
      <c r="F2767" s="3">
        <v>46469</v>
      </c>
      <c r="G2767" s="2">
        <v>1.7</v>
      </c>
      <c r="H2767" s="2">
        <v>121.181</v>
      </c>
      <c r="I2767" s="2" t="s">
        <v>46</v>
      </c>
    </row>
    <row r="2768" spans="1:9" x14ac:dyDescent="0.35">
      <c r="A2768" s="2" t="s">
        <v>632</v>
      </c>
      <c r="B2768" s="2">
        <v>1000000000</v>
      </c>
      <c r="C2768" s="2" t="s">
        <v>23</v>
      </c>
      <c r="D2768" s="2" t="s">
        <v>263</v>
      </c>
      <c r="E2768" s="3">
        <v>44341</v>
      </c>
      <c r="F2768" s="3">
        <v>46168</v>
      </c>
      <c r="G2768" s="2">
        <v>1</v>
      </c>
      <c r="H2768" s="2">
        <v>11.414</v>
      </c>
      <c r="I2768" s="2">
        <v>99.965999999999994</v>
      </c>
    </row>
    <row r="2769" spans="1:9" x14ac:dyDescent="0.35">
      <c r="A2769" s="2" t="s">
        <v>1226</v>
      </c>
      <c r="B2769" s="2">
        <v>216020000</v>
      </c>
      <c r="C2769" s="2" t="s">
        <v>53</v>
      </c>
      <c r="D2769" s="2" t="s">
        <v>54</v>
      </c>
      <c r="E2769" s="3">
        <v>44466</v>
      </c>
      <c r="F2769" s="3">
        <v>11136</v>
      </c>
      <c r="G2769" s="2">
        <v>0.125</v>
      </c>
      <c r="H2769" s="2">
        <v>37.9009</v>
      </c>
      <c r="I2769" s="2">
        <v>100.29900000000001</v>
      </c>
    </row>
    <row r="2770" spans="1:9" x14ac:dyDescent="0.35">
      <c r="A2770" s="2" t="s">
        <v>260</v>
      </c>
      <c r="B2770" s="2">
        <v>700000000</v>
      </c>
      <c r="C2770" s="2" t="s">
        <v>23</v>
      </c>
      <c r="D2770" s="2" t="s">
        <v>261</v>
      </c>
      <c r="E2770" s="3">
        <v>44459</v>
      </c>
      <c r="F2770" s="3">
        <v>18881</v>
      </c>
      <c r="G2770" s="2">
        <v>3.5</v>
      </c>
      <c r="H2770" s="2">
        <v>90.370699999999999</v>
      </c>
      <c r="I2770" s="2">
        <v>99.174000000000007</v>
      </c>
    </row>
    <row r="2771" spans="1:9" x14ac:dyDescent="0.35">
      <c r="A2771" s="2" t="s">
        <v>404</v>
      </c>
      <c r="B2771" s="2">
        <v>30087500</v>
      </c>
      <c r="C2771" s="2" t="s">
        <v>1227</v>
      </c>
      <c r="D2771" s="2" t="s">
        <v>109</v>
      </c>
      <c r="E2771" s="3">
        <v>44530</v>
      </c>
      <c r="F2771" s="3">
        <v>46356</v>
      </c>
      <c r="G2771" s="2">
        <v>4.75</v>
      </c>
      <c r="H2771" s="2">
        <v>-16.9315</v>
      </c>
      <c r="I2771" s="2">
        <v>99.564999999999998</v>
      </c>
    </row>
    <row r="2772" spans="1:9" x14ac:dyDescent="0.35">
      <c r="A2772" s="2" t="s">
        <v>998</v>
      </c>
      <c r="B2772" s="2">
        <v>715390000</v>
      </c>
      <c r="C2772" s="2" t="s">
        <v>15</v>
      </c>
      <c r="D2772" s="2" t="s">
        <v>61</v>
      </c>
      <c r="E2772" s="3">
        <v>44643</v>
      </c>
      <c r="F2772" s="3">
        <v>46104</v>
      </c>
      <c r="G2772" s="2">
        <v>1.25</v>
      </c>
      <c r="H2772" s="2">
        <v>69.325199999999995</v>
      </c>
      <c r="I2772" s="2">
        <v>99.608999999999995</v>
      </c>
    </row>
    <row r="2773" spans="1:9" x14ac:dyDescent="0.35">
      <c r="A2773" s="2" t="s">
        <v>736</v>
      </c>
      <c r="B2773" s="2">
        <v>536450000</v>
      </c>
      <c r="C2773" s="2" t="s">
        <v>15</v>
      </c>
      <c r="D2773" s="2" t="s">
        <v>35</v>
      </c>
      <c r="E2773" s="3">
        <v>44715</v>
      </c>
      <c r="F2773" s="3">
        <v>11112</v>
      </c>
      <c r="G2773" s="2">
        <v>2.375</v>
      </c>
      <c r="H2773" s="2">
        <v>60.326000000000001</v>
      </c>
      <c r="I2773" s="2">
        <v>99.317999999999998</v>
      </c>
    </row>
    <row r="2774" spans="1:9" x14ac:dyDescent="0.35">
      <c r="A2774" s="2" t="s">
        <v>1228</v>
      </c>
      <c r="B2774" s="2">
        <v>217740000</v>
      </c>
      <c r="C2774" s="2" t="s">
        <v>49</v>
      </c>
      <c r="D2774" s="2" t="s">
        <v>228</v>
      </c>
      <c r="E2774" s="3">
        <v>44714</v>
      </c>
      <c r="F2774" s="3">
        <v>46906</v>
      </c>
      <c r="G2774" s="2">
        <v>4.9269999999999996</v>
      </c>
      <c r="H2774" s="2">
        <v>71.122600000000006</v>
      </c>
      <c r="I2774" s="2">
        <v>100</v>
      </c>
    </row>
    <row r="2775" spans="1:9" x14ac:dyDescent="0.35">
      <c r="A2775" s="2" t="s">
        <v>322</v>
      </c>
      <c r="B2775" s="2">
        <v>500000000</v>
      </c>
      <c r="C2775" s="2" t="s">
        <v>23</v>
      </c>
      <c r="D2775" s="2" t="s">
        <v>169</v>
      </c>
      <c r="E2775" s="3">
        <v>44818</v>
      </c>
      <c r="F2775" s="3">
        <v>46644</v>
      </c>
      <c r="G2775" s="2">
        <v>4.867</v>
      </c>
      <c r="H2775" s="2">
        <v>66.046999999999997</v>
      </c>
      <c r="I2775" s="2">
        <v>100</v>
      </c>
    </row>
    <row r="2776" spans="1:9" x14ac:dyDescent="0.35">
      <c r="A2776" s="2" t="s">
        <v>1229</v>
      </c>
      <c r="B2776" s="2">
        <v>157751000</v>
      </c>
      <c r="C2776" s="2" t="s">
        <v>93</v>
      </c>
      <c r="D2776" s="2" t="s">
        <v>94</v>
      </c>
      <c r="E2776" s="3">
        <v>46036</v>
      </c>
      <c r="F2776" s="3">
        <v>47132</v>
      </c>
      <c r="G2776" s="2">
        <v>2.58</v>
      </c>
      <c r="H2776" s="2">
        <v>111.2517</v>
      </c>
      <c r="I2776" s="2">
        <v>100</v>
      </c>
    </row>
    <row r="2777" spans="1:9" x14ac:dyDescent="0.35">
      <c r="A2777" s="2" t="s">
        <v>1230</v>
      </c>
      <c r="B2777" s="2">
        <v>14346000</v>
      </c>
      <c r="C2777" s="2" t="s">
        <v>93</v>
      </c>
      <c r="D2777" s="2" t="s">
        <v>146</v>
      </c>
      <c r="E2777" s="3">
        <v>46038</v>
      </c>
      <c r="F2777" s="3">
        <v>46128</v>
      </c>
      <c r="G2777" s="2">
        <v>1.76</v>
      </c>
      <c r="H2777" s="2" t="s">
        <v>51</v>
      </c>
      <c r="I2777" s="2" t="s">
        <v>46</v>
      </c>
    </row>
    <row r="2778" spans="1:9" x14ac:dyDescent="0.35">
      <c r="A2778" s="2" t="s">
        <v>108</v>
      </c>
      <c r="B2778" s="2">
        <v>2801500000</v>
      </c>
      <c r="C2778" s="2" t="s">
        <v>15</v>
      </c>
      <c r="D2778" s="2" t="s">
        <v>109</v>
      </c>
      <c r="E2778" s="3">
        <v>42648</v>
      </c>
      <c r="F2778" s="3">
        <v>13832</v>
      </c>
      <c r="G2778" s="2">
        <v>0.5</v>
      </c>
      <c r="H2778" s="2">
        <v>26.991099999999999</v>
      </c>
      <c r="I2778" s="2">
        <v>97.75</v>
      </c>
    </row>
    <row r="2779" spans="1:9" x14ac:dyDescent="0.35">
      <c r="A2779" s="2" t="s">
        <v>697</v>
      </c>
      <c r="B2779" s="2">
        <v>888000000</v>
      </c>
      <c r="C2779" s="2" t="s">
        <v>15</v>
      </c>
      <c r="D2779" s="2" t="s">
        <v>69</v>
      </c>
      <c r="E2779" s="3">
        <v>42676</v>
      </c>
      <c r="F2779" s="3">
        <v>46328</v>
      </c>
      <c r="G2779" s="2">
        <v>1.875</v>
      </c>
      <c r="H2779" s="2">
        <v>27.7896</v>
      </c>
      <c r="I2779" s="2">
        <v>98.930999999999997</v>
      </c>
    </row>
    <row r="2780" spans="1:9" x14ac:dyDescent="0.35">
      <c r="A2780" s="2" t="s">
        <v>928</v>
      </c>
      <c r="B2780" s="2">
        <v>100000000</v>
      </c>
      <c r="C2780" s="2" t="s">
        <v>23</v>
      </c>
      <c r="D2780" s="2" t="s">
        <v>146</v>
      </c>
      <c r="E2780" s="3">
        <v>45957</v>
      </c>
      <c r="F2780" s="2" t="s">
        <v>46</v>
      </c>
      <c r="G2780" s="2">
        <v>4.25</v>
      </c>
      <c r="H2780" s="2">
        <v>52.825800000000001</v>
      </c>
      <c r="I2780" s="2">
        <v>100</v>
      </c>
    </row>
    <row r="2781" spans="1:9" x14ac:dyDescent="0.35">
      <c r="A2781" s="2" t="s">
        <v>1231</v>
      </c>
      <c r="B2781" s="2">
        <v>582000000</v>
      </c>
      <c r="C2781" s="2" t="s">
        <v>15</v>
      </c>
      <c r="D2781" s="2" t="s">
        <v>61</v>
      </c>
      <c r="E2781" s="3">
        <v>45945</v>
      </c>
      <c r="F2781" s="3">
        <v>11246</v>
      </c>
      <c r="G2781" s="2">
        <v>2.7930000000000001</v>
      </c>
      <c r="H2781" s="2">
        <v>47.278399999999998</v>
      </c>
      <c r="I2781" s="2">
        <v>100</v>
      </c>
    </row>
    <row r="2782" spans="1:9" x14ac:dyDescent="0.35">
      <c r="A2782" s="2" t="s">
        <v>536</v>
      </c>
      <c r="B2782" s="2">
        <v>928800000</v>
      </c>
      <c r="C2782" s="2" t="s">
        <v>20</v>
      </c>
      <c r="D2782" s="2" t="s">
        <v>21</v>
      </c>
      <c r="E2782" s="3">
        <v>45937</v>
      </c>
      <c r="F2782" s="3">
        <v>11238</v>
      </c>
      <c r="G2782" s="2">
        <v>1.8380000000000001</v>
      </c>
      <c r="H2782" s="2">
        <v>36.338999999999999</v>
      </c>
      <c r="I2782" s="2">
        <v>100</v>
      </c>
    </row>
    <row r="2783" spans="1:9" x14ac:dyDescent="0.35">
      <c r="A2783" s="2" t="s">
        <v>1051</v>
      </c>
      <c r="B2783" s="2">
        <v>2042100</v>
      </c>
      <c r="C2783" s="2" t="s">
        <v>684</v>
      </c>
      <c r="D2783" s="2" t="s">
        <v>169</v>
      </c>
      <c r="E2783" s="3">
        <v>45898</v>
      </c>
      <c r="F2783" s="3">
        <v>11200</v>
      </c>
      <c r="G2783" s="2">
        <v>1.1679999999999999</v>
      </c>
      <c r="H2783" s="2">
        <v>11</v>
      </c>
      <c r="I2783" s="2">
        <v>100</v>
      </c>
    </row>
    <row r="2784" spans="1:9" x14ac:dyDescent="0.35">
      <c r="A2784" s="2" t="s">
        <v>801</v>
      </c>
      <c r="B2784" s="2">
        <v>71400000</v>
      </c>
      <c r="C2784" s="2" t="s">
        <v>131</v>
      </c>
      <c r="D2784" s="2" t="s">
        <v>186</v>
      </c>
      <c r="E2784" s="3">
        <v>45917</v>
      </c>
      <c r="F2784" s="3">
        <v>11218</v>
      </c>
      <c r="G2784" s="2">
        <v>6.26</v>
      </c>
      <c r="H2784" s="2" t="s">
        <v>51</v>
      </c>
      <c r="I2784" s="2">
        <v>100</v>
      </c>
    </row>
    <row r="2785" spans="1:9" x14ac:dyDescent="0.35">
      <c r="A2785" s="2" t="s">
        <v>695</v>
      </c>
      <c r="B2785" s="2">
        <v>20736000</v>
      </c>
      <c r="C2785" s="2" t="s">
        <v>684</v>
      </c>
      <c r="D2785" s="2" t="s">
        <v>69</v>
      </c>
      <c r="E2785" s="3">
        <v>45826</v>
      </c>
      <c r="F2785" s="3">
        <v>11129</v>
      </c>
      <c r="G2785" s="2">
        <v>2.13591</v>
      </c>
      <c r="H2785" s="2" t="s">
        <v>51</v>
      </c>
      <c r="I2785" s="2" t="s">
        <v>46</v>
      </c>
    </row>
    <row r="2786" spans="1:9" x14ac:dyDescent="0.35">
      <c r="A2786" s="2" t="s">
        <v>250</v>
      </c>
      <c r="B2786" s="2">
        <v>434160000</v>
      </c>
      <c r="C2786" s="2" t="s">
        <v>53</v>
      </c>
      <c r="D2786" s="2" t="s">
        <v>91</v>
      </c>
      <c r="E2786" s="3">
        <v>45799</v>
      </c>
      <c r="F2786" s="3">
        <v>14753</v>
      </c>
      <c r="G2786" s="2">
        <v>0.84</v>
      </c>
      <c r="H2786" s="2">
        <v>47.945</v>
      </c>
      <c r="I2786" s="2">
        <v>100</v>
      </c>
    </row>
    <row r="2787" spans="1:9" x14ac:dyDescent="0.35">
      <c r="A2787" s="2" t="s">
        <v>1079</v>
      </c>
      <c r="B2787" s="2">
        <v>59460000</v>
      </c>
      <c r="C2787" s="2" t="s">
        <v>131</v>
      </c>
      <c r="D2787" s="2" t="s">
        <v>521</v>
      </c>
      <c r="E2787" s="3">
        <v>45812</v>
      </c>
      <c r="F2787" s="3">
        <v>46725</v>
      </c>
      <c r="G2787" s="2">
        <v>5.39</v>
      </c>
      <c r="H2787" s="2" t="s">
        <v>51</v>
      </c>
      <c r="I2787" s="2">
        <v>100</v>
      </c>
    </row>
    <row r="2788" spans="1:9" x14ac:dyDescent="0.35">
      <c r="A2788" s="2" t="s">
        <v>87</v>
      </c>
      <c r="B2788" s="2">
        <v>167115000</v>
      </c>
      <c r="C2788" s="2" t="s">
        <v>53</v>
      </c>
      <c r="D2788" s="2" t="s">
        <v>54</v>
      </c>
      <c r="E2788" s="3">
        <v>45709</v>
      </c>
      <c r="F2788" s="3">
        <v>12471</v>
      </c>
      <c r="G2788" s="2">
        <v>1.125</v>
      </c>
      <c r="H2788" s="2">
        <v>72.5852</v>
      </c>
      <c r="I2788" s="2">
        <v>100.748</v>
      </c>
    </row>
    <row r="2789" spans="1:9" x14ac:dyDescent="0.35">
      <c r="A2789" s="2" t="s">
        <v>1232</v>
      </c>
      <c r="B2789" s="2">
        <v>46079500</v>
      </c>
      <c r="C2789" s="2" t="s">
        <v>287</v>
      </c>
      <c r="D2789" s="2" t="s">
        <v>30</v>
      </c>
      <c r="E2789" s="3">
        <v>45607</v>
      </c>
      <c r="F2789" s="3">
        <v>12012</v>
      </c>
      <c r="G2789" s="2">
        <v>3.1890000000000001</v>
      </c>
      <c r="H2789" s="2" t="s">
        <v>51</v>
      </c>
      <c r="I2789" s="2">
        <v>100</v>
      </c>
    </row>
    <row r="2790" spans="1:9" x14ac:dyDescent="0.35">
      <c r="A2790" s="2" t="s">
        <v>881</v>
      </c>
      <c r="B2790" s="2">
        <v>77531200</v>
      </c>
      <c r="C2790" s="2" t="s">
        <v>287</v>
      </c>
      <c r="D2790" s="2" t="s">
        <v>30</v>
      </c>
      <c r="E2790" s="3">
        <v>45547</v>
      </c>
      <c r="F2790" s="3">
        <v>46733</v>
      </c>
      <c r="G2790" s="2">
        <v>4.8109999999999999</v>
      </c>
      <c r="H2790" s="2" t="s">
        <v>51</v>
      </c>
      <c r="I2790" s="2">
        <v>100</v>
      </c>
    </row>
    <row r="2791" spans="1:9" x14ac:dyDescent="0.35">
      <c r="A2791" s="2" t="s">
        <v>835</v>
      </c>
      <c r="B2791" s="2">
        <v>1112400000</v>
      </c>
      <c r="C2791" s="2" t="s">
        <v>15</v>
      </c>
      <c r="D2791" s="2" t="s">
        <v>116</v>
      </c>
      <c r="E2791" s="3">
        <v>45553</v>
      </c>
      <c r="F2791" s="3">
        <v>16582</v>
      </c>
      <c r="G2791" s="2">
        <v>3.375</v>
      </c>
      <c r="H2791" s="2">
        <v>9.4608000000000008</v>
      </c>
      <c r="I2791" s="2">
        <v>98.396000000000001</v>
      </c>
    </row>
    <row r="2792" spans="1:9" x14ac:dyDescent="0.35">
      <c r="A2792" s="2" t="s">
        <v>810</v>
      </c>
      <c r="B2792" s="2">
        <v>5307472800</v>
      </c>
      <c r="C2792" s="2" t="s">
        <v>684</v>
      </c>
      <c r="D2792" s="2" t="s">
        <v>169</v>
      </c>
      <c r="E2792" s="3">
        <v>45350</v>
      </c>
      <c r="F2792" s="3">
        <v>47107</v>
      </c>
      <c r="G2792" s="2">
        <v>0.3</v>
      </c>
      <c r="H2792" s="2">
        <v>-3.1</v>
      </c>
      <c r="I2792" s="2">
        <v>99.81</v>
      </c>
    </row>
    <row r="2793" spans="1:9" x14ac:dyDescent="0.35">
      <c r="A2793" s="2" t="s">
        <v>729</v>
      </c>
      <c r="B2793" s="2">
        <v>546050000</v>
      </c>
      <c r="C2793" s="2" t="s">
        <v>15</v>
      </c>
      <c r="D2793" s="2" t="s">
        <v>32</v>
      </c>
      <c r="E2793" s="3">
        <v>45251</v>
      </c>
      <c r="F2793" s="3">
        <v>47017</v>
      </c>
      <c r="G2793" s="2">
        <v>4.375</v>
      </c>
      <c r="H2793" s="2">
        <v>62.817599999999999</v>
      </c>
      <c r="I2793" s="2">
        <v>99.475999999999999</v>
      </c>
    </row>
    <row r="2794" spans="1:9" x14ac:dyDescent="0.35">
      <c r="A2794" s="2" t="s">
        <v>464</v>
      </c>
      <c r="B2794" s="2">
        <v>19284200</v>
      </c>
      <c r="C2794" s="2" t="s">
        <v>287</v>
      </c>
      <c r="D2794" s="2" t="s">
        <v>30</v>
      </c>
      <c r="E2794" s="3">
        <v>45261</v>
      </c>
      <c r="F2794" s="3">
        <v>46357</v>
      </c>
      <c r="G2794" s="2">
        <v>2.7690000000000001</v>
      </c>
      <c r="H2794" s="2" t="s">
        <v>51</v>
      </c>
      <c r="I2794" s="2" t="s">
        <v>46</v>
      </c>
    </row>
    <row r="2795" spans="1:9" x14ac:dyDescent="0.35">
      <c r="A2795" s="2" t="s">
        <v>1152</v>
      </c>
      <c r="B2795" s="2">
        <v>500000000</v>
      </c>
      <c r="C2795" s="2" t="s">
        <v>23</v>
      </c>
      <c r="D2795" s="2" t="s">
        <v>169</v>
      </c>
      <c r="E2795" s="3">
        <v>45217</v>
      </c>
      <c r="F2795" s="3">
        <v>47044</v>
      </c>
      <c r="G2795" s="2">
        <v>4.875</v>
      </c>
      <c r="H2795" s="2">
        <v>18.069099999999999</v>
      </c>
      <c r="I2795" s="2">
        <v>99.614999999999995</v>
      </c>
    </row>
    <row r="2796" spans="1:9" x14ac:dyDescent="0.35">
      <c r="A2796" s="2" t="s">
        <v>404</v>
      </c>
      <c r="B2796" s="2">
        <v>232390000</v>
      </c>
      <c r="C2796" s="2" t="s">
        <v>93</v>
      </c>
      <c r="D2796" s="2" t="s">
        <v>109</v>
      </c>
      <c r="E2796" s="3">
        <v>45219</v>
      </c>
      <c r="F2796" s="3">
        <v>11336</v>
      </c>
      <c r="G2796" s="2">
        <v>2.5</v>
      </c>
      <c r="H2796" s="2">
        <v>22.195699999999999</v>
      </c>
      <c r="I2796" s="2">
        <v>99.352999999999994</v>
      </c>
    </row>
    <row r="2797" spans="1:9" x14ac:dyDescent="0.35">
      <c r="A2797" s="2" t="s">
        <v>1233</v>
      </c>
      <c r="B2797" s="2">
        <v>134137500</v>
      </c>
      <c r="C2797" s="2" t="s">
        <v>15</v>
      </c>
      <c r="D2797" s="2" t="s">
        <v>32</v>
      </c>
      <c r="E2797" s="3">
        <v>45474</v>
      </c>
      <c r="F2797" s="3">
        <v>47300</v>
      </c>
      <c r="G2797" s="2">
        <v>7.625</v>
      </c>
      <c r="H2797" s="2">
        <v>347.24709999999999</v>
      </c>
      <c r="I2797" s="2">
        <v>100</v>
      </c>
    </row>
    <row r="2798" spans="1:9" x14ac:dyDescent="0.35">
      <c r="A2798" s="2" t="s">
        <v>239</v>
      </c>
      <c r="B2798" s="2">
        <v>326700000</v>
      </c>
      <c r="C2798" s="2" t="s">
        <v>15</v>
      </c>
      <c r="D2798" s="2" t="s">
        <v>116</v>
      </c>
      <c r="E2798" s="3">
        <v>45247</v>
      </c>
      <c r="F2798" s="3">
        <v>47439</v>
      </c>
      <c r="G2798" s="2">
        <v>7.25</v>
      </c>
      <c r="H2798" s="2" t="s">
        <v>51</v>
      </c>
      <c r="I2798" s="2">
        <v>100</v>
      </c>
    </row>
    <row r="2799" spans="1:9" x14ac:dyDescent="0.35">
      <c r="A2799" s="2" t="s">
        <v>1000</v>
      </c>
      <c r="B2799" s="2">
        <v>1250000000</v>
      </c>
      <c r="C2799" s="2" t="s">
        <v>23</v>
      </c>
      <c r="D2799" s="2" t="s">
        <v>109</v>
      </c>
      <c r="E2799" s="3">
        <v>45042</v>
      </c>
      <c r="F2799" s="3">
        <v>46138</v>
      </c>
      <c r="G2799" s="2">
        <v>5.125</v>
      </c>
      <c r="H2799" s="2">
        <v>33.929600000000001</v>
      </c>
      <c r="I2799" s="2">
        <v>99.790999999999997</v>
      </c>
    </row>
    <row r="2800" spans="1:9" x14ac:dyDescent="0.35">
      <c r="A2800" s="2" t="s">
        <v>322</v>
      </c>
      <c r="B2800" s="2">
        <v>500000000</v>
      </c>
      <c r="C2800" s="2" t="s">
        <v>23</v>
      </c>
      <c r="D2800" s="2" t="s">
        <v>169</v>
      </c>
      <c r="E2800" s="3">
        <v>44994</v>
      </c>
      <c r="F2800" s="3">
        <v>46821</v>
      </c>
      <c r="G2800" s="2">
        <v>5.43</v>
      </c>
      <c r="H2800" s="2">
        <v>70.126800000000003</v>
      </c>
      <c r="I2800" s="2">
        <v>100</v>
      </c>
    </row>
    <row r="2801" spans="1:9" x14ac:dyDescent="0.35">
      <c r="A2801" s="2" t="s">
        <v>905</v>
      </c>
      <c r="B2801" s="2">
        <v>365070000</v>
      </c>
      <c r="C2801" s="2" t="s">
        <v>63</v>
      </c>
      <c r="D2801" s="2" t="s">
        <v>64</v>
      </c>
      <c r="E2801" s="3">
        <v>44999</v>
      </c>
      <c r="F2801" s="3">
        <v>12492</v>
      </c>
      <c r="G2801" s="2">
        <v>5.75</v>
      </c>
      <c r="H2801" s="2">
        <v>92.087400000000002</v>
      </c>
      <c r="I2801" s="2">
        <v>99.882000000000005</v>
      </c>
    </row>
    <row r="2802" spans="1:9" x14ac:dyDescent="0.35">
      <c r="A2802" s="2" t="s">
        <v>511</v>
      </c>
      <c r="B2802" s="2">
        <v>160140000</v>
      </c>
      <c r="C2802" s="2" t="s">
        <v>53</v>
      </c>
      <c r="D2802" s="2" t="s">
        <v>32</v>
      </c>
      <c r="E2802" s="3">
        <v>44984</v>
      </c>
      <c r="F2802" s="3">
        <v>46080</v>
      </c>
      <c r="G2802" s="2">
        <v>2.125</v>
      </c>
      <c r="H2802" s="2">
        <v>-1.8524</v>
      </c>
      <c r="I2802" s="2">
        <v>100.245</v>
      </c>
    </row>
    <row r="2803" spans="1:9" x14ac:dyDescent="0.35">
      <c r="A2803" s="2" t="s">
        <v>835</v>
      </c>
      <c r="B2803" s="2">
        <v>3511300000</v>
      </c>
      <c r="C2803" s="2" t="s">
        <v>15</v>
      </c>
      <c r="D2803" s="2" t="s">
        <v>116</v>
      </c>
      <c r="E2803" s="3">
        <v>43879</v>
      </c>
      <c r="F2803" s="3">
        <v>25617</v>
      </c>
      <c r="G2803" s="2">
        <v>1</v>
      </c>
      <c r="H2803" s="2">
        <v>2.0308999999999999</v>
      </c>
      <c r="I2803" s="2">
        <v>96.694999999999993</v>
      </c>
    </row>
    <row r="2804" spans="1:9" x14ac:dyDescent="0.35">
      <c r="A2804" s="2" t="s">
        <v>855</v>
      </c>
      <c r="B2804" s="2">
        <v>569750000</v>
      </c>
      <c r="C2804" s="2" t="s">
        <v>15</v>
      </c>
      <c r="D2804" s="2" t="s">
        <v>35</v>
      </c>
      <c r="E2804" s="3">
        <v>43409</v>
      </c>
      <c r="F2804" s="3">
        <v>11267</v>
      </c>
      <c r="G2804" s="2">
        <v>1.5</v>
      </c>
      <c r="H2804" s="2">
        <v>79.872799999999998</v>
      </c>
      <c r="I2804" s="2">
        <v>98.679000000000002</v>
      </c>
    </row>
    <row r="2805" spans="1:9" x14ac:dyDescent="0.35">
      <c r="A2805" s="2" t="s">
        <v>1234</v>
      </c>
      <c r="B2805" s="2">
        <v>29667700</v>
      </c>
      <c r="C2805" s="2" t="s">
        <v>431</v>
      </c>
      <c r="D2805" s="2" t="s">
        <v>71</v>
      </c>
      <c r="E2805" s="3">
        <v>44215</v>
      </c>
      <c r="F2805" s="3">
        <v>46771</v>
      </c>
      <c r="G2805" s="2">
        <v>2.35</v>
      </c>
      <c r="H2805" s="2">
        <v>176.9479</v>
      </c>
      <c r="I2805" s="2">
        <v>100</v>
      </c>
    </row>
    <row r="2806" spans="1:9" x14ac:dyDescent="0.35">
      <c r="A2806" s="2" t="s">
        <v>845</v>
      </c>
      <c r="B2806" s="2">
        <v>608050000</v>
      </c>
      <c r="C2806" s="2" t="s">
        <v>15</v>
      </c>
      <c r="D2806" s="2" t="s">
        <v>32</v>
      </c>
      <c r="E2806" s="3">
        <v>44351</v>
      </c>
      <c r="F2806" s="3">
        <v>47273</v>
      </c>
      <c r="G2806" s="2">
        <v>0.375</v>
      </c>
      <c r="H2806" s="2">
        <v>69.595299999999995</v>
      </c>
      <c r="I2806" s="2">
        <v>99.116</v>
      </c>
    </row>
    <row r="2807" spans="1:9" x14ac:dyDescent="0.35">
      <c r="A2807" s="2" t="s">
        <v>1200</v>
      </c>
      <c r="B2807" s="2">
        <v>271500000</v>
      </c>
      <c r="C2807" s="2" t="s">
        <v>53</v>
      </c>
      <c r="D2807" s="2" t="s">
        <v>54</v>
      </c>
      <c r="E2807" s="3">
        <v>44376</v>
      </c>
      <c r="F2807" s="3">
        <v>46933</v>
      </c>
      <c r="G2807" s="2">
        <v>0.15</v>
      </c>
      <c r="H2807" s="2">
        <v>60.228999999999999</v>
      </c>
      <c r="I2807" s="2">
        <v>100.17400000000001</v>
      </c>
    </row>
    <row r="2808" spans="1:9" x14ac:dyDescent="0.35">
      <c r="A2808" s="2" t="s">
        <v>499</v>
      </c>
      <c r="B2808" s="2">
        <v>585100000</v>
      </c>
      <c r="C2808" s="2" t="s">
        <v>15</v>
      </c>
      <c r="D2808" s="2" t="s">
        <v>35</v>
      </c>
      <c r="E2808" s="3">
        <v>44466</v>
      </c>
      <c r="F2808" s="3">
        <v>46292</v>
      </c>
      <c r="G2808" s="2">
        <v>0.625</v>
      </c>
      <c r="H2808" s="2">
        <v>33.419800000000002</v>
      </c>
      <c r="I2808" s="2">
        <v>99.926000000000002</v>
      </c>
    </row>
    <row r="2809" spans="1:9" x14ac:dyDescent="0.35">
      <c r="A2809" s="2" t="s">
        <v>281</v>
      </c>
      <c r="B2809" s="2">
        <v>490000000</v>
      </c>
      <c r="C2809" s="2" t="s">
        <v>23</v>
      </c>
      <c r="D2809" s="2" t="s">
        <v>94</v>
      </c>
      <c r="E2809" s="3">
        <v>44580</v>
      </c>
      <c r="F2809" s="3">
        <v>46406</v>
      </c>
      <c r="G2809" s="2">
        <v>2.85</v>
      </c>
      <c r="H2809" s="2">
        <v>123.1857</v>
      </c>
      <c r="I2809" s="2">
        <v>100</v>
      </c>
    </row>
    <row r="2810" spans="1:9" x14ac:dyDescent="0.35">
      <c r="A2810" s="2" t="s">
        <v>874</v>
      </c>
      <c r="B2810" s="2">
        <v>268800000</v>
      </c>
      <c r="C2810" s="2" t="s">
        <v>276</v>
      </c>
      <c r="D2810" s="2" t="s">
        <v>64</v>
      </c>
      <c r="E2810" s="3">
        <v>44799</v>
      </c>
      <c r="F2810" s="3">
        <v>11927</v>
      </c>
      <c r="G2810" s="2">
        <v>4.5250000000000004</v>
      </c>
      <c r="H2810" s="2">
        <v>161.2526</v>
      </c>
      <c r="I2810" s="2">
        <v>100</v>
      </c>
    </row>
    <row r="2811" spans="1:9" x14ac:dyDescent="0.35">
      <c r="A2811" s="2" t="s">
        <v>266</v>
      </c>
      <c r="B2811" s="2">
        <v>50035000</v>
      </c>
      <c r="C2811" s="2" t="s">
        <v>15</v>
      </c>
      <c r="D2811" s="2" t="s">
        <v>91</v>
      </c>
      <c r="E2811" s="3">
        <v>44820</v>
      </c>
      <c r="F2811" s="3">
        <v>46646</v>
      </c>
      <c r="G2811" s="2">
        <v>4.97872</v>
      </c>
      <c r="H2811" s="2" t="s">
        <v>51</v>
      </c>
      <c r="I2811" s="2">
        <v>100</v>
      </c>
    </row>
    <row r="2812" spans="1:9" x14ac:dyDescent="0.35">
      <c r="A2812" s="2" t="s">
        <v>643</v>
      </c>
      <c r="B2812" s="2">
        <v>1012700000</v>
      </c>
      <c r="C2812" s="2" t="s">
        <v>15</v>
      </c>
      <c r="D2812" s="2" t="s">
        <v>116</v>
      </c>
      <c r="E2812" s="3">
        <v>44867</v>
      </c>
      <c r="F2812" s="3">
        <v>46693</v>
      </c>
      <c r="G2812" s="2">
        <v>3.125</v>
      </c>
      <c r="H2812" s="2">
        <v>20.0701</v>
      </c>
      <c r="I2812" s="2">
        <v>99.918000000000006</v>
      </c>
    </row>
    <row r="2813" spans="1:9" x14ac:dyDescent="0.35">
      <c r="A2813" s="2" t="s">
        <v>542</v>
      </c>
      <c r="B2813" s="2">
        <v>193750000</v>
      </c>
      <c r="C2813" s="2" t="s">
        <v>853</v>
      </c>
      <c r="D2813" s="2" t="s">
        <v>109</v>
      </c>
      <c r="E2813" s="3">
        <v>45979</v>
      </c>
      <c r="F2813" s="3">
        <v>11280</v>
      </c>
      <c r="G2813" s="2">
        <v>2.2450000000000001</v>
      </c>
      <c r="H2813" s="2">
        <v>42.606000000000002</v>
      </c>
      <c r="I2813" s="2">
        <v>100</v>
      </c>
    </row>
    <row r="2814" spans="1:9" x14ac:dyDescent="0.35">
      <c r="A2814" s="2" t="s">
        <v>1235</v>
      </c>
      <c r="B2814" s="2">
        <v>955660.92</v>
      </c>
      <c r="C2814" s="2" t="s">
        <v>287</v>
      </c>
      <c r="D2814" s="2" t="s">
        <v>61</v>
      </c>
      <c r="E2814" s="3">
        <v>45961</v>
      </c>
      <c r="F2814" s="3">
        <v>11262</v>
      </c>
      <c r="G2814" s="2">
        <v>0</v>
      </c>
      <c r="H2814" s="2" t="s">
        <v>51</v>
      </c>
      <c r="I2814" s="2">
        <v>94.25</v>
      </c>
    </row>
    <row r="2815" spans="1:9" x14ac:dyDescent="0.35">
      <c r="A2815" s="2" t="s">
        <v>68</v>
      </c>
      <c r="B2815" s="2">
        <v>874425000</v>
      </c>
      <c r="C2815" s="2" t="s">
        <v>15</v>
      </c>
      <c r="D2815" s="2" t="s">
        <v>69</v>
      </c>
      <c r="E2815" s="3">
        <v>46001</v>
      </c>
      <c r="F2815" s="3">
        <v>11307</v>
      </c>
      <c r="G2815" s="2">
        <v>8.25</v>
      </c>
      <c r="H2815" s="2">
        <v>425.45460000000003</v>
      </c>
      <c r="I2815" s="2">
        <v>100</v>
      </c>
    </row>
    <row r="2816" spans="1:9" x14ac:dyDescent="0.35">
      <c r="A2816" s="2" t="s">
        <v>1236</v>
      </c>
      <c r="B2816" s="2">
        <v>285440000</v>
      </c>
      <c r="C2816" s="2" t="s">
        <v>93</v>
      </c>
      <c r="D2816" s="2" t="s">
        <v>94</v>
      </c>
      <c r="E2816" s="3">
        <v>46017</v>
      </c>
      <c r="F2816" s="3">
        <v>11318</v>
      </c>
      <c r="G2816" s="2">
        <v>1.79</v>
      </c>
      <c r="H2816" s="2">
        <v>20.709800000000001</v>
      </c>
      <c r="I2816" s="2">
        <v>100</v>
      </c>
    </row>
    <row r="2817" spans="1:9" x14ac:dyDescent="0.35">
      <c r="A2817" s="2" t="s">
        <v>613</v>
      </c>
      <c r="B2817" s="2">
        <v>82670000</v>
      </c>
      <c r="C2817" s="2" t="s">
        <v>193</v>
      </c>
      <c r="D2817" s="2" t="s">
        <v>194</v>
      </c>
      <c r="E2817" s="3">
        <v>41348</v>
      </c>
      <c r="F2817" s="3">
        <v>46827</v>
      </c>
      <c r="G2817" s="2">
        <v>5.8929999999999998</v>
      </c>
      <c r="H2817" s="2">
        <v>26.698599999999999</v>
      </c>
      <c r="I2817" s="2">
        <v>100</v>
      </c>
    </row>
    <row r="2818" spans="1:9" x14ac:dyDescent="0.35">
      <c r="A2818" s="2" t="s">
        <v>863</v>
      </c>
      <c r="B2818" s="2">
        <v>99200000</v>
      </c>
      <c r="C2818" s="2" t="s">
        <v>131</v>
      </c>
      <c r="D2818" s="2" t="s">
        <v>186</v>
      </c>
      <c r="E2818" s="3">
        <v>45973</v>
      </c>
      <c r="F2818" s="3">
        <v>11001</v>
      </c>
      <c r="G2818" s="2">
        <v>7.01</v>
      </c>
      <c r="H2818" s="2" t="s">
        <v>51</v>
      </c>
      <c r="I2818" s="2">
        <v>100</v>
      </c>
    </row>
    <row r="2819" spans="1:9" x14ac:dyDescent="0.35">
      <c r="A2819" s="2" t="s">
        <v>650</v>
      </c>
      <c r="B2819" s="2">
        <v>659313900</v>
      </c>
      <c r="C2819" s="2" t="s">
        <v>287</v>
      </c>
      <c r="D2819" s="2" t="s">
        <v>186</v>
      </c>
      <c r="E2819" s="3">
        <v>45895</v>
      </c>
      <c r="F2819" s="3">
        <v>11196</v>
      </c>
      <c r="G2819" s="2">
        <v>2.306</v>
      </c>
      <c r="H2819" s="2" t="s">
        <v>51</v>
      </c>
      <c r="I2819" s="2">
        <v>100</v>
      </c>
    </row>
    <row r="2820" spans="1:9" x14ac:dyDescent="0.35">
      <c r="A2820" s="2" t="s">
        <v>1011</v>
      </c>
      <c r="B2820" s="2">
        <v>585950000</v>
      </c>
      <c r="C2820" s="2" t="s">
        <v>15</v>
      </c>
      <c r="D2820" s="2" t="s">
        <v>26</v>
      </c>
      <c r="E2820" s="3">
        <v>45909</v>
      </c>
      <c r="F2820" s="3">
        <v>11941</v>
      </c>
      <c r="G2820" s="2">
        <v>3.25</v>
      </c>
      <c r="H2820" s="2">
        <v>75.384200000000007</v>
      </c>
      <c r="I2820" s="2">
        <v>99.257000000000005</v>
      </c>
    </row>
    <row r="2821" spans="1:9" x14ac:dyDescent="0.35">
      <c r="A2821" s="2" t="s">
        <v>897</v>
      </c>
      <c r="B2821" s="2">
        <v>407970000</v>
      </c>
      <c r="C2821" s="2" t="s">
        <v>63</v>
      </c>
      <c r="D2821" s="2" t="s">
        <v>64</v>
      </c>
      <c r="E2821" s="3">
        <v>45915</v>
      </c>
      <c r="F2821" s="3">
        <v>11581</v>
      </c>
      <c r="G2821" s="2">
        <v>5.25</v>
      </c>
      <c r="H2821" s="2">
        <v>109.1499</v>
      </c>
      <c r="I2821" s="2">
        <v>99.438000000000002</v>
      </c>
    </row>
    <row r="2822" spans="1:9" x14ac:dyDescent="0.35">
      <c r="A2822" s="2" t="s">
        <v>701</v>
      </c>
      <c r="B2822" s="2">
        <v>23844240</v>
      </c>
      <c r="C2822" s="2" t="s">
        <v>15</v>
      </c>
      <c r="D2822" s="2" t="s">
        <v>32</v>
      </c>
      <c r="E2822" s="3">
        <v>45750</v>
      </c>
      <c r="F2822" s="3">
        <v>46846</v>
      </c>
      <c r="G2822" s="2">
        <v>2.4</v>
      </c>
      <c r="H2822" s="2">
        <v>36.784500000000001</v>
      </c>
      <c r="I2822" s="2">
        <v>100</v>
      </c>
    </row>
    <row r="2823" spans="1:9" x14ac:dyDescent="0.35">
      <c r="A2823" s="2" t="s">
        <v>48</v>
      </c>
      <c r="B2823" s="2">
        <v>102037500</v>
      </c>
      <c r="C2823" s="2" t="s">
        <v>93</v>
      </c>
      <c r="D2823" s="2" t="s">
        <v>32</v>
      </c>
      <c r="E2823" s="3">
        <v>45756</v>
      </c>
      <c r="F2823" s="3">
        <v>11057</v>
      </c>
      <c r="G2823" s="2">
        <v>2.15</v>
      </c>
      <c r="H2823" s="2">
        <v>42.3795</v>
      </c>
      <c r="I2823" s="2">
        <v>100</v>
      </c>
    </row>
    <row r="2824" spans="1:9" x14ac:dyDescent="0.35">
      <c r="A2824" s="2" t="s">
        <v>701</v>
      </c>
      <c r="B2824" s="2">
        <v>9216240</v>
      </c>
      <c r="C2824" s="2" t="s">
        <v>15</v>
      </c>
      <c r="D2824" s="2" t="s">
        <v>32</v>
      </c>
      <c r="E2824" s="3">
        <v>45712</v>
      </c>
      <c r="F2824" s="3">
        <v>46442</v>
      </c>
      <c r="G2824" s="2">
        <v>2</v>
      </c>
      <c r="H2824" s="2">
        <v>51.370899999999999</v>
      </c>
      <c r="I2824" s="2">
        <v>100</v>
      </c>
    </row>
    <row r="2825" spans="1:9" x14ac:dyDescent="0.35">
      <c r="A2825" s="2" t="s">
        <v>130</v>
      </c>
      <c r="B2825" s="2">
        <v>284258000</v>
      </c>
      <c r="C2825" s="2" t="s">
        <v>53</v>
      </c>
      <c r="D2825" s="2" t="s">
        <v>116</v>
      </c>
      <c r="E2825" s="3">
        <v>45674</v>
      </c>
      <c r="F2825" s="3">
        <v>11340</v>
      </c>
      <c r="G2825" s="2">
        <v>1.4175</v>
      </c>
      <c r="H2825" s="2">
        <v>94.641800000000003</v>
      </c>
      <c r="I2825" s="2">
        <v>100</v>
      </c>
    </row>
    <row r="2826" spans="1:9" x14ac:dyDescent="0.35">
      <c r="A2826" s="2" t="s">
        <v>410</v>
      </c>
      <c r="B2826" s="2">
        <v>91106000</v>
      </c>
      <c r="C2826" s="2" t="s">
        <v>287</v>
      </c>
      <c r="D2826" s="2" t="s">
        <v>30</v>
      </c>
      <c r="E2826" s="3">
        <v>45692</v>
      </c>
      <c r="F2826" s="3">
        <v>11358</v>
      </c>
      <c r="G2826" s="2">
        <v>3.048</v>
      </c>
      <c r="H2826" s="2" t="s">
        <v>51</v>
      </c>
      <c r="I2826" s="2">
        <v>100</v>
      </c>
    </row>
    <row r="2827" spans="1:9" x14ac:dyDescent="0.35">
      <c r="A2827" s="2" t="s">
        <v>497</v>
      </c>
      <c r="B2827" s="2">
        <v>730537500</v>
      </c>
      <c r="C2827" s="2" t="s">
        <v>63</v>
      </c>
      <c r="D2827" s="2" t="s">
        <v>18</v>
      </c>
      <c r="E2827" s="3">
        <v>45644</v>
      </c>
      <c r="F2827" s="3">
        <v>11763</v>
      </c>
      <c r="G2827" s="2">
        <v>7.875</v>
      </c>
      <c r="H2827" s="2">
        <v>435.84679999999997</v>
      </c>
      <c r="I2827" s="2">
        <v>100</v>
      </c>
    </row>
    <row r="2828" spans="1:9" x14ac:dyDescent="0.35">
      <c r="A2828" s="2" t="s">
        <v>779</v>
      </c>
      <c r="B2828" s="2">
        <v>98695000</v>
      </c>
      <c r="C2828" s="2" t="s">
        <v>287</v>
      </c>
      <c r="D2828" s="2" t="s">
        <v>30</v>
      </c>
      <c r="E2828" s="3">
        <v>45565</v>
      </c>
      <c r="F2828" s="3">
        <v>46934</v>
      </c>
      <c r="G2828" s="2">
        <v>2.9740000000000002</v>
      </c>
      <c r="H2828" s="2" t="s">
        <v>51</v>
      </c>
      <c r="I2828" s="2" t="s">
        <v>46</v>
      </c>
    </row>
    <row r="2829" spans="1:9" x14ac:dyDescent="0.35">
      <c r="A2829" s="2" t="s">
        <v>66</v>
      </c>
      <c r="B2829" s="2">
        <v>147642000</v>
      </c>
      <c r="C2829" s="2" t="s">
        <v>684</v>
      </c>
      <c r="D2829" s="2" t="s">
        <v>67</v>
      </c>
      <c r="E2829" s="3">
        <v>45576</v>
      </c>
      <c r="F2829" s="3">
        <v>46668</v>
      </c>
      <c r="G2829" s="2">
        <v>2.1</v>
      </c>
      <c r="H2829" s="2">
        <v>177.3</v>
      </c>
      <c r="I2829" s="2">
        <v>100</v>
      </c>
    </row>
    <row r="2830" spans="1:9" x14ac:dyDescent="0.35">
      <c r="A2830" s="2" t="s">
        <v>1237</v>
      </c>
      <c r="B2830" s="2"/>
      <c r="C2830" s="2" t="s">
        <v>853</v>
      </c>
      <c r="D2830" s="2" t="s">
        <v>16</v>
      </c>
      <c r="E2830" s="3">
        <v>45429</v>
      </c>
      <c r="F2830" s="3">
        <v>46935</v>
      </c>
      <c r="G2830" s="2">
        <v>2.25</v>
      </c>
      <c r="H2830" s="2" t="s">
        <v>51</v>
      </c>
      <c r="I2830" s="2" t="s">
        <v>46</v>
      </c>
    </row>
    <row r="2831" spans="1:9" x14ac:dyDescent="0.35">
      <c r="A2831" s="2" t="s">
        <v>1238</v>
      </c>
      <c r="B2831" s="2">
        <v>129819000</v>
      </c>
      <c r="C2831" s="2" t="s">
        <v>941</v>
      </c>
      <c r="D2831" s="2" t="s">
        <v>139</v>
      </c>
      <c r="E2831" s="3">
        <v>45457</v>
      </c>
      <c r="F2831" s="3">
        <v>47283</v>
      </c>
      <c r="G2831" s="2">
        <v>8</v>
      </c>
      <c r="H2831" s="2">
        <v>265.58730000000003</v>
      </c>
      <c r="I2831" s="2">
        <v>100</v>
      </c>
    </row>
    <row r="2832" spans="1:9" x14ac:dyDescent="0.35">
      <c r="A2832" s="2" t="s">
        <v>66</v>
      </c>
      <c r="B2832" s="2">
        <v>2164000000</v>
      </c>
      <c r="C2832" s="2" t="s">
        <v>15</v>
      </c>
      <c r="D2832" s="2" t="s">
        <v>67</v>
      </c>
      <c r="E2832" s="3">
        <v>45344</v>
      </c>
      <c r="F2832" s="3">
        <v>13202</v>
      </c>
      <c r="G2832" s="2">
        <v>5.625</v>
      </c>
      <c r="H2832" s="2">
        <v>251.5189</v>
      </c>
      <c r="I2832" s="2">
        <v>99.072999999999993</v>
      </c>
    </row>
    <row r="2833" spans="1:9" x14ac:dyDescent="0.35">
      <c r="A2833" s="2" t="s">
        <v>145</v>
      </c>
      <c r="B2833" s="2">
        <v>41676000</v>
      </c>
      <c r="C2833" s="2" t="s">
        <v>93</v>
      </c>
      <c r="D2833" s="2" t="s">
        <v>146</v>
      </c>
      <c r="E2833" s="3">
        <v>45369</v>
      </c>
      <c r="F2833" s="3">
        <v>46464</v>
      </c>
      <c r="G2833" s="2">
        <v>3.1</v>
      </c>
      <c r="H2833" s="2">
        <v>90.609300000000005</v>
      </c>
      <c r="I2833" s="2">
        <v>100</v>
      </c>
    </row>
    <row r="2834" spans="1:9" x14ac:dyDescent="0.35">
      <c r="A2834" s="2" t="s">
        <v>217</v>
      </c>
      <c r="B2834" s="2">
        <v>540600000</v>
      </c>
      <c r="C2834" s="2" t="s">
        <v>15</v>
      </c>
      <c r="D2834" s="2" t="s">
        <v>39</v>
      </c>
      <c r="E2834" s="3">
        <v>45320</v>
      </c>
      <c r="F2834" s="3">
        <v>46416</v>
      </c>
      <c r="G2834" s="2">
        <v>3.32</v>
      </c>
      <c r="H2834" s="2">
        <v>38.879800000000003</v>
      </c>
      <c r="I2834" s="2">
        <v>100</v>
      </c>
    </row>
    <row r="2835" spans="1:9" x14ac:dyDescent="0.35">
      <c r="A2835" s="2" t="s">
        <v>757</v>
      </c>
      <c r="B2835" s="2">
        <v>211381000</v>
      </c>
      <c r="C2835" s="2" t="s">
        <v>53</v>
      </c>
      <c r="D2835" s="2" t="s">
        <v>54</v>
      </c>
      <c r="E2835" s="3">
        <v>45334</v>
      </c>
      <c r="F2835" s="3">
        <v>47161</v>
      </c>
      <c r="G2835" s="2">
        <v>2.75</v>
      </c>
      <c r="H2835" s="2">
        <v>124.5312</v>
      </c>
      <c r="I2835" s="2">
        <v>100.092</v>
      </c>
    </row>
    <row r="2836" spans="1:9" x14ac:dyDescent="0.35">
      <c r="A2836" s="2" t="s">
        <v>1221</v>
      </c>
      <c r="B2836" s="2">
        <v>95229000</v>
      </c>
      <c r="C2836" s="2" t="s">
        <v>287</v>
      </c>
      <c r="D2836" s="2" t="s">
        <v>30</v>
      </c>
      <c r="E2836" s="3">
        <v>45309</v>
      </c>
      <c r="F2836" s="3">
        <v>47136</v>
      </c>
      <c r="G2836" s="2">
        <v>4.2590000000000003</v>
      </c>
      <c r="H2836" s="2" t="s">
        <v>51</v>
      </c>
      <c r="I2836" s="2">
        <v>100</v>
      </c>
    </row>
    <row r="2837" spans="1:9" x14ac:dyDescent="0.35">
      <c r="A2837" s="2" t="s">
        <v>48</v>
      </c>
      <c r="B2837" s="2">
        <v>371900000</v>
      </c>
      <c r="C2837" s="2" t="s">
        <v>276</v>
      </c>
      <c r="D2837" s="2" t="s">
        <v>32</v>
      </c>
      <c r="E2837" s="3">
        <v>45188</v>
      </c>
      <c r="F2837" s="3">
        <v>47015</v>
      </c>
      <c r="G2837" s="2">
        <v>4.25</v>
      </c>
      <c r="H2837" s="2">
        <v>8.4408999999999992</v>
      </c>
      <c r="I2837" s="2">
        <v>99.613</v>
      </c>
    </row>
    <row r="2838" spans="1:9" x14ac:dyDescent="0.35">
      <c r="A2838" s="2" t="s">
        <v>1239</v>
      </c>
      <c r="B2838" s="2">
        <v>172987500</v>
      </c>
      <c r="C2838" s="2" t="s">
        <v>93</v>
      </c>
      <c r="D2838" s="2" t="s">
        <v>94</v>
      </c>
      <c r="E2838" s="3">
        <v>45126</v>
      </c>
      <c r="F2838" s="3">
        <v>46222</v>
      </c>
      <c r="G2838" s="2">
        <v>3.6</v>
      </c>
      <c r="H2838" s="2">
        <v>128.9375</v>
      </c>
      <c r="I2838" s="2" t="s">
        <v>46</v>
      </c>
    </row>
    <row r="2839" spans="1:9" x14ac:dyDescent="0.35">
      <c r="A2839" s="2" t="s">
        <v>404</v>
      </c>
      <c r="B2839" s="2">
        <v>10286700</v>
      </c>
      <c r="C2839" s="2" t="s">
        <v>445</v>
      </c>
      <c r="D2839" s="2" t="s">
        <v>109</v>
      </c>
      <c r="E2839" s="3">
        <v>44985</v>
      </c>
      <c r="F2839" s="3">
        <v>12113</v>
      </c>
      <c r="G2839" s="2">
        <v>6.25</v>
      </c>
      <c r="H2839" s="2">
        <v>31.134599999999999</v>
      </c>
      <c r="I2839" s="2">
        <v>97.495000000000005</v>
      </c>
    </row>
    <row r="2840" spans="1:9" x14ac:dyDescent="0.35">
      <c r="A2840" s="2" t="s">
        <v>1240</v>
      </c>
      <c r="B2840" s="2">
        <v>185400000</v>
      </c>
      <c r="C2840" s="2" t="s">
        <v>276</v>
      </c>
      <c r="D2840" s="2" t="s">
        <v>263</v>
      </c>
      <c r="E2840" s="3">
        <v>44974</v>
      </c>
      <c r="F2840" s="3">
        <v>46399</v>
      </c>
      <c r="G2840" s="2">
        <v>2.25</v>
      </c>
      <c r="H2840" s="2">
        <v>55.122300000000003</v>
      </c>
      <c r="I2840" s="2" t="s">
        <v>46</v>
      </c>
    </row>
    <row r="2841" spans="1:9" x14ac:dyDescent="0.35">
      <c r="A2841" s="2" t="s">
        <v>108</v>
      </c>
      <c r="B2841" s="2">
        <v>156532500</v>
      </c>
      <c r="C2841" s="2" t="s">
        <v>49</v>
      </c>
      <c r="D2841" s="2" t="s">
        <v>109</v>
      </c>
      <c r="E2841" s="3">
        <v>44946</v>
      </c>
      <c r="F2841" s="3">
        <v>12074</v>
      </c>
      <c r="G2841" s="2">
        <v>4.75</v>
      </c>
      <c r="H2841" s="2">
        <v>56.816600000000001</v>
      </c>
      <c r="I2841" s="2">
        <v>99.822999999999993</v>
      </c>
    </row>
    <row r="2842" spans="1:9" x14ac:dyDescent="0.35">
      <c r="A2842" s="2" t="s">
        <v>511</v>
      </c>
      <c r="B2842" s="2">
        <v>592400000</v>
      </c>
      <c r="C2842" s="2" t="s">
        <v>15</v>
      </c>
      <c r="D2842" s="2" t="s">
        <v>32</v>
      </c>
      <c r="E2842" s="3">
        <v>44076</v>
      </c>
      <c r="F2842" s="3">
        <v>11203</v>
      </c>
      <c r="G2842" s="2">
        <v>0.01</v>
      </c>
      <c r="H2842" s="2">
        <v>31.4359</v>
      </c>
      <c r="I2842" s="2">
        <v>101.32899999999999</v>
      </c>
    </row>
    <row r="2843" spans="1:9" x14ac:dyDescent="0.35">
      <c r="A2843" s="2" t="s">
        <v>1241</v>
      </c>
      <c r="B2843" s="2">
        <v>200000000</v>
      </c>
      <c r="C2843" s="2" t="s">
        <v>23</v>
      </c>
      <c r="D2843" s="2" t="s">
        <v>135</v>
      </c>
      <c r="E2843" s="3">
        <v>43851</v>
      </c>
      <c r="F2843" s="3">
        <v>44855</v>
      </c>
      <c r="G2843" s="2">
        <v>10.75</v>
      </c>
      <c r="H2843" s="2">
        <v>3078.0198999999998</v>
      </c>
      <c r="I2843" s="2">
        <v>97.284000000000006</v>
      </c>
    </row>
    <row r="2844" spans="1:9" x14ac:dyDescent="0.35">
      <c r="A2844" s="2" t="s">
        <v>1035</v>
      </c>
      <c r="B2844" s="2">
        <v>22372000</v>
      </c>
      <c r="C2844" s="2" t="s">
        <v>15</v>
      </c>
      <c r="D2844" s="2" t="s">
        <v>26</v>
      </c>
      <c r="E2844" s="3">
        <v>42272</v>
      </c>
      <c r="F2844" s="3">
        <v>11226</v>
      </c>
      <c r="G2844" s="2">
        <v>2.0950000000000002</v>
      </c>
      <c r="H2844" s="2">
        <v>77.173199999999994</v>
      </c>
      <c r="I2844" s="2">
        <v>100</v>
      </c>
    </row>
    <row r="2845" spans="1:9" x14ac:dyDescent="0.35">
      <c r="A2845" s="2" t="s">
        <v>388</v>
      </c>
      <c r="B2845" s="2">
        <v>96622500</v>
      </c>
      <c r="C2845" s="2" t="s">
        <v>63</v>
      </c>
      <c r="D2845" s="2" t="s">
        <v>64</v>
      </c>
      <c r="E2845" s="3">
        <v>42972</v>
      </c>
      <c r="F2845" s="3">
        <v>17404</v>
      </c>
      <c r="G2845" s="2">
        <v>0.82799999999999996</v>
      </c>
      <c r="H2845" s="2" t="s">
        <v>51</v>
      </c>
      <c r="I2845" s="2">
        <v>100</v>
      </c>
    </row>
    <row r="2846" spans="1:9" x14ac:dyDescent="0.35">
      <c r="A2846" s="2" t="s">
        <v>744</v>
      </c>
      <c r="B2846" s="2">
        <v>118490000</v>
      </c>
      <c r="C2846" s="2" t="s">
        <v>15</v>
      </c>
      <c r="D2846" s="2" t="s">
        <v>79</v>
      </c>
      <c r="E2846" s="3">
        <v>43062</v>
      </c>
      <c r="F2846" s="3">
        <v>46714</v>
      </c>
      <c r="G2846" s="2">
        <v>1.125</v>
      </c>
      <c r="H2846" s="2">
        <v>97.372500000000002</v>
      </c>
      <c r="I2846" s="2">
        <v>99.278999999999996</v>
      </c>
    </row>
    <row r="2847" spans="1:9" x14ac:dyDescent="0.35">
      <c r="A2847" s="2" t="s">
        <v>108</v>
      </c>
      <c r="B2847" s="2">
        <v>676350000</v>
      </c>
      <c r="C2847" s="2" t="s">
        <v>853</v>
      </c>
      <c r="D2847" s="2" t="s">
        <v>109</v>
      </c>
      <c r="E2847" s="3">
        <v>43651</v>
      </c>
      <c r="F2847" s="3">
        <v>11641</v>
      </c>
      <c r="G2847" s="2">
        <v>0</v>
      </c>
      <c r="H2847" s="2">
        <v>37.247300000000003</v>
      </c>
      <c r="I2847" s="2">
        <v>99.691000000000003</v>
      </c>
    </row>
    <row r="2848" spans="1:9" x14ac:dyDescent="0.35">
      <c r="A2848" s="2" t="s">
        <v>871</v>
      </c>
      <c r="B2848" s="2">
        <v>540200000</v>
      </c>
      <c r="C2848" s="2" t="s">
        <v>15</v>
      </c>
      <c r="D2848" s="2" t="s">
        <v>32</v>
      </c>
      <c r="E2848" s="3">
        <v>43879</v>
      </c>
      <c r="F2848" s="3">
        <v>11007</v>
      </c>
      <c r="G2848" s="2">
        <v>0</v>
      </c>
      <c r="H2848" s="2">
        <v>26.283799999999999</v>
      </c>
      <c r="I2848" s="2">
        <v>100.68300000000001</v>
      </c>
    </row>
    <row r="2849" spans="1:9" x14ac:dyDescent="0.35">
      <c r="A2849" s="2" t="s">
        <v>301</v>
      </c>
      <c r="B2849" s="2">
        <v>567550000</v>
      </c>
      <c r="C2849" s="2" t="s">
        <v>15</v>
      </c>
      <c r="D2849" s="2" t="s">
        <v>35</v>
      </c>
      <c r="E2849" s="3">
        <v>43992</v>
      </c>
      <c r="F2849" s="3">
        <v>11119</v>
      </c>
      <c r="G2849" s="2">
        <v>0.375</v>
      </c>
      <c r="H2849" s="2">
        <v>51.306399999999996</v>
      </c>
      <c r="I2849" s="2">
        <v>99.784999999999997</v>
      </c>
    </row>
    <row r="2850" spans="1:9" x14ac:dyDescent="0.35">
      <c r="A2850" s="2" t="s">
        <v>883</v>
      </c>
      <c r="B2850" s="2">
        <v>1279485600</v>
      </c>
      <c r="C2850" s="2" t="s">
        <v>49</v>
      </c>
      <c r="D2850" s="2" t="s">
        <v>228</v>
      </c>
      <c r="E2850" s="3">
        <v>44152</v>
      </c>
      <c r="F2850" s="3">
        <v>11392</v>
      </c>
      <c r="G2850" s="2">
        <v>1.25</v>
      </c>
      <c r="H2850" s="2">
        <v>30.122599999999998</v>
      </c>
      <c r="I2850" s="2">
        <v>101.36</v>
      </c>
    </row>
    <row r="2851" spans="1:9" x14ac:dyDescent="0.35">
      <c r="A2851" s="2" t="s">
        <v>462</v>
      </c>
      <c r="B2851" s="2">
        <v>356580000</v>
      </c>
      <c r="C2851" s="2" t="s">
        <v>15</v>
      </c>
      <c r="D2851" s="2" t="s">
        <v>32</v>
      </c>
      <c r="E2851" s="3">
        <v>44264</v>
      </c>
      <c r="F2851" s="3">
        <v>11389</v>
      </c>
      <c r="G2851" s="2">
        <v>0.01</v>
      </c>
      <c r="H2851" s="2">
        <v>31.133199999999999</v>
      </c>
      <c r="I2851" s="2">
        <v>100.571</v>
      </c>
    </row>
    <row r="2852" spans="1:9" x14ac:dyDescent="0.35">
      <c r="A2852" s="2" t="s">
        <v>994</v>
      </c>
      <c r="B2852" s="2">
        <v>425000000</v>
      </c>
      <c r="C2852" s="2" t="s">
        <v>23</v>
      </c>
      <c r="D2852" s="2" t="s">
        <v>43</v>
      </c>
      <c r="E2852" s="3">
        <v>44285</v>
      </c>
      <c r="F2852" s="3">
        <v>11414</v>
      </c>
      <c r="G2852" s="2">
        <v>2.25</v>
      </c>
      <c r="H2852" s="2">
        <v>48.546599999999998</v>
      </c>
      <c r="I2852" s="2">
        <v>99.581999999999994</v>
      </c>
    </row>
    <row r="2853" spans="1:9" x14ac:dyDescent="0.35">
      <c r="A2853" s="2" t="s">
        <v>461</v>
      </c>
      <c r="B2853" s="2">
        <v>412260000</v>
      </c>
      <c r="C2853" s="2" t="s">
        <v>63</v>
      </c>
      <c r="D2853" s="2" t="s">
        <v>64</v>
      </c>
      <c r="E2853" s="3">
        <v>44293</v>
      </c>
      <c r="F2853" s="3">
        <v>46866</v>
      </c>
      <c r="G2853" s="2">
        <v>3.375</v>
      </c>
      <c r="H2853" s="2">
        <v>205.04509999999999</v>
      </c>
      <c r="I2853" s="2">
        <v>99.433999999999997</v>
      </c>
    </row>
    <row r="2854" spans="1:9" x14ac:dyDescent="0.35">
      <c r="A2854" s="2" t="s">
        <v>1242</v>
      </c>
      <c r="B2854" s="2">
        <v>350000000</v>
      </c>
      <c r="C2854" s="2" t="s">
        <v>23</v>
      </c>
      <c r="D2854" s="2" t="s">
        <v>263</v>
      </c>
      <c r="E2854" s="3">
        <v>44329</v>
      </c>
      <c r="F2854" s="3">
        <v>18761</v>
      </c>
      <c r="G2854" s="2">
        <v>3.625</v>
      </c>
      <c r="H2854" s="2">
        <v>91.267799999999994</v>
      </c>
      <c r="I2854" s="2">
        <v>99.944999999999993</v>
      </c>
    </row>
    <row r="2855" spans="1:9" x14ac:dyDescent="0.35">
      <c r="A2855" s="2" t="s">
        <v>443</v>
      </c>
      <c r="B2855" s="2">
        <v>791440000</v>
      </c>
      <c r="C2855" s="2" t="s">
        <v>15</v>
      </c>
      <c r="D2855" s="2" t="s">
        <v>35</v>
      </c>
      <c r="E2855" s="3">
        <v>44356</v>
      </c>
      <c r="F2855" s="3">
        <v>15136</v>
      </c>
      <c r="G2855" s="2">
        <v>1.125</v>
      </c>
      <c r="H2855" s="2">
        <v>33.9298</v>
      </c>
      <c r="I2855" s="2">
        <v>99.537999999999997</v>
      </c>
    </row>
    <row r="2856" spans="1:9" x14ac:dyDescent="0.35">
      <c r="A2856" s="2" t="s">
        <v>604</v>
      </c>
      <c r="B2856" s="2">
        <v>186617200</v>
      </c>
      <c r="C2856" s="2" t="s">
        <v>15</v>
      </c>
      <c r="D2856" s="2" t="s">
        <v>506</v>
      </c>
      <c r="E2856" s="3">
        <v>44363</v>
      </c>
      <c r="F2856" s="3">
        <v>46920</v>
      </c>
      <c r="G2856" s="2">
        <v>0.375</v>
      </c>
      <c r="H2856" s="2">
        <v>117.3322</v>
      </c>
      <c r="I2856" s="2">
        <v>99.793000000000006</v>
      </c>
    </row>
    <row r="2857" spans="1:9" x14ac:dyDescent="0.35">
      <c r="A2857" s="2" t="s">
        <v>1243</v>
      </c>
      <c r="B2857" s="2">
        <v>57600000</v>
      </c>
      <c r="C2857" s="2" t="s">
        <v>131</v>
      </c>
      <c r="D2857" s="2" t="s">
        <v>186</v>
      </c>
      <c r="E2857" s="3">
        <v>44460</v>
      </c>
      <c r="F2857" s="3">
        <v>46465</v>
      </c>
      <c r="G2857" s="2">
        <v>4.54</v>
      </c>
      <c r="H2857" s="2" t="s">
        <v>51</v>
      </c>
      <c r="I2857" s="2">
        <v>100</v>
      </c>
    </row>
    <row r="2858" spans="1:9" x14ac:dyDescent="0.35">
      <c r="A2858" s="2" t="s">
        <v>1244</v>
      </c>
      <c r="B2858" s="2">
        <v>214590000</v>
      </c>
      <c r="C2858" s="2" t="s">
        <v>405</v>
      </c>
      <c r="D2858" s="2" t="s">
        <v>966</v>
      </c>
      <c r="E2858" s="3">
        <v>44459</v>
      </c>
      <c r="F2858" s="3">
        <v>46280</v>
      </c>
      <c r="G2858" s="2">
        <v>14.82</v>
      </c>
      <c r="H2858" s="2" t="s">
        <v>51</v>
      </c>
      <c r="I2858" s="2" t="s">
        <v>46</v>
      </c>
    </row>
    <row r="2859" spans="1:9" x14ac:dyDescent="0.35">
      <c r="A2859" s="2" t="s">
        <v>404</v>
      </c>
      <c r="B2859" s="2">
        <v>27540000</v>
      </c>
      <c r="C2859" s="2" t="s">
        <v>405</v>
      </c>
      <c r="D2859" s="2" t="s">
        <v>109</v>
      </c>
      <c r="E2859" s="3">
        <v>44582</v>
      </c>
      <c r="F2859" s="3">
        <v>46408</v>
      </c>
      <c r="G2859" s="2">
        <v>9.75</v>
      </c>
      <c r="H2859" s="2">
        <v>-113.7663</v>
      </c>
      <c r="I2859" s="2">
        <v>98.489000000000004</v>
      </c>
    </row>
    <row r="2860" spans="1:9" x14ac:dyDescent="0.35">
      <c r="A2860" s="2" t="s">
        <v>1090</v>
      </c>
      <c r="B2860" s="2">
        <v>305000000</v>
      </c>
      <c r="C2860" s="2" t="s">
        <v>23</v>
      </c>
      <c r="D2860" s="2" t="s">
        <v>43</v>
      </c>
      <c r="E2860" s="3">
        <v>44607</v>
      </c>
      <c r="F2860" s="3">
        <v>15660</v>
      </c>
      <c r="G2860" s="2">
        <v>2.9430000000000001</v>
      </c>
      <c r="H2860" s="2">
        <v>80.434799999999996</v>
      </c>
      <c r="I2860" s="2">
        <v>99.992080000000001</v>
      </c>
    </row>
    <row r="2861" spans="1:9" x14ac:dyDescent="0.35">
      <c r="A2861" s="2" t="s">
        <v>955</v>
      </c>
      <c r="B2861" s="2">
        <v>215910000</v>
      </c>
      <c r="C2861" s="2" t="s">
        <v>49</v>
      </c>
      <c r="D2861" s="2" t="s">
        <v>109</v>
      </c>
      <c r="E2861" s="3">
        <v>44609</v>
      </c>
      <c r="F2861" s="3">
        <v>46435</v>
      </c>
      <c r="G2861" s="2">
        <v>2.2999999999999998</v>
      </c>
      <c r="H2861" s="2">
        <v>76.644300000000001</v>
      </c>
      <c r="I2861" s="2">
        <v>99.66</v>
      </c>
    </row>
    <row r="2862" spans="1:9" x14ac:dyDescent="0.35">
      <c r="A2862" s="2" t="s">
        <v>1146</v>
      </c>
      <c r="B2862" s="2">
        <v>778700000</v>
      </c>
      <c r="C2862" s="2" t="s">
        <v>276</v>
      </c>
      <c r="D2862" s="2" t="s">
        <v>263</v>
      </c>
      <c r="E2862" s="3">
        <v>44701</v>
      </c>
      <c r="F2862" s="3">
        <v>11829</v>
      </c>
      <c r="G2862" s="2">
        <v>3.65</v>
      </c>
      <c r="H2862" s="2">
        <v>26.9819</v>
      </c>
      <c r="I2862" s="2">
        <v>99.992000000000004</v>
      </c>
    </row>
    <row r="2863" spans="1:9" x14ac:dyDescent="0.35">
      <c r="A2863" s="2" t="s">
        <v>845</v>
      </c>
      <c r="B2863" s="2">
        <v>646945000</v>
      </c>
      <c r="C2863" s="2" t="s">
        <v>15</v>
      </c>
      <c r="D2863" s="2" t="s">
        <v>32</v>
      </c>
      <c r="E2863" s="3">
        <v>44797</v>
      </c>
      <c r="F2863" s="3">
        <v>46623</v>
      </c>
      <c r="G2863" s="2">
        <v>2.625</v>
      </c>
      <c r="H2863" s="2">
        <v>41.728200000000001</v>
      </c>
      <c r="I2863" s="2">
        <v>99.792000000000002</v>
      </c>
    </row>
    <row r="2864" spans="1:9" x14ac:dyDescent="0.35">
      <c r="A2864" s="2" t="s">
        <v>181</v>
      </c>
      <c r="B2864" s="2">
        <v>620000000</v>
      </c>
      <c r="C2864" s="2" t="s">
        <v>23</v>
      </c>
      <c r="D2864" s="2" t="s">
        <v>59</v>
      </c>
      <c r="E2864" s="3">
        <v>45992</v>
      </c>
      <c r="F2864" s="3">
        <v>11353</v>
      </c>
      <c r="G2864" s="2">
        <v>6.25</v>
      </c>
      <c r="H2864" s="2">
        <v>186.27809999999999</v>
      </c>
      <c r="I2864" s="2">
        <v>100</v>
      </c>
    </row>
    <row r="2865" spans="1:9" x14ac:dyDescent="0.35">
      <c r="A2865" s="2" t="s">
        <v>443</v>
      </c>
      <c r="B2865" s="2">
        <v>564200000</v>
      </c>
      <c r="C2865" s="2" t="s">
        <v>15</v>
      </c>
      <c r="D2865" s="2" t="s">
        <v>35</v>
      </c>
      <c r="E2865" s="3">
        <v>42534</v>
      </c>
      <c r="F2865" s="3">
        <v>46186</v>
      </c>
      <c r="G2865" s="2">
        <v>1</v>
      </c>
      <c r="H2865" s="2">
        <v>9.3072999999999997</v>
      </c>
      <c r="I2865" s="2">
        <v>99.763999999999996</v>
      </c>
    </row>
    <row r="2866" spans="1:9" x14ac:dyDescent="0.35">
      <c r="A2866" s="2" t="s">
        <v>1031</v>
      </c>
      <c r="B2866" s="2">
        <v>53152000</v>
      </c>
      <c r="C2866" s="2" t="s">
        <v>287</v>
      </c>
      <c r="D2866" s="2" t="s">
        <v>30</v>
      </c>
      <c r="E2866" s="3">
        <v>45953</v>
      </c>
      <c r="F2866" s="3">
        <v>11254</v>
      </c>
      <c r="G2866" s="2">
        <v>3.5030000000000001</v>
      </c>
      <c r="H2866" s="2">
        <v>135.56319999999999</v>
      </c>
      <c r="I2866" s="2">
        <v>100</v>
      </c>
    </row>
    <row r="2867" spans="1:9" x14ac:dyDescent="0.35">
      <c r="A2867" s="2" t="s">
        <v>1245</v>
      </c>
      <c r="B2867" s="2">
        <v>140390000</v>
      </c>
      <c r="C2867" s="2" t="s">
        <v>93</v>
      </c>
      <c r="D2867" s="2" t="s">
        <v>94</v>
      </c>
      <c r="E2867" s="3">
        <v>45953</v>
      </c>
      <c r="F2867" s="3">
        <v>46223</v>
      </c>
      <c r="G2867" s="2">
        <v>1.59</v>
      </c>
      <c r="H2867" s="2">
        <v>29.3081</v>
      </c>
      <c r="I2867" s="2">
        <v>100</v>
      </c>
    </row>
    <row r="2868" spans="1:9" x14ac:dyDescent="0.35">
      <c r="A2868" s="2" t="s">
        <v>939</v>
      </c>
      <c r="B2868" s="2">
        <v>104486000</v>
      </c>
      <c r="C2868" s="2" t="s">
        <v>287</v>
      </c>
      <c r="D2868" s="2" t="s">
        <v>30</v>
      </c>
      <c r="E2868" s="3">
        <v>45967</v>
      </c>
      <c r="F2868" s="3">
        <v>47063</v>
      </c>
      <c r="G2868" s="2">
        <v>2.5169999999999999</v>
      </c>
      <c r="H2868" s="2" t="s">
        <v>51</v>
      </c>
      <c r="I2868" s="2">
        <v>100.794</v>
      </c>
    </row>
    <row r="2869" spans="1:9" x14ac:dyDescent="0.35">
      <c r="A2869" s="2" t="s">
        <v>962</v>
      </c>
      <c r="B2869" s="2">
        <v>257090500</v>
      </c>
      <c r="C2869" s="2" t="s">
        <v>53</v>
      </c>
      <c r="D2869" s="2" t="s">
        <v>261</v>
      </c>
      <c r="E2869" s="3">
        <v>45937</v>
      </c>
      <c r="F2869" s="3">
        <v>12334</v>
      </c>
      <c r="G2869" s="2">
        <v>1.3975</v>
      </c>
      <c r="H2869" s="2">
        <v>120.53279999999999</v>
      </c>
      <c r="I2869" s="2">
        <v>100</v>
      </c>
    </row>
    <row r="2870" spans="1:9" x14ac:dyDescent="0.35">
      <c r="A2870" s="2" t="s">
        <v>373</v>
      </c>
      <c r="B2870" s="2">
        <v>1000000000</v>
      </c>
      <c r="C2870" s="2" t="s">
        <v>23</v>
      </c>
      <c r="D2870" s="2" t="s">
        <v>43</v>
      </c>
      <c r="E2870" s="3">
        <v>45918</v>
      </c>
      <c r="F2870" s="3">
        <v>20350</v>
      </c>
      <c r="G2870" s="2">
        <v>5.875</v>
      </c>
      <c r="H2870" s="2">
        <v>114.20959999999999</v>
      </c>
      <c r="I2870" s="2">
        <v>99.358000000000004</v>
      </c>
    </row>
    <row r="2871" spans="1:9" x14ac:dyDescent="0.35">
      <c r="A2871" s="2" t="s">
        <v>650</v>
      </c>
      <c r="B2871" s="2">
        <v>230236600</v>
      </c>
      <c r="C2871" s="2" t="s">
        <v>287</v>
      </c>
      <c r="D2871" s="2" t="s">
        <v>186</v>
      </c>
      <c r="E2871" s="3">
        <v>45895</v>
      </c>
      <c r="F2871" s="3">
        <v>11196</v>
      </c>
      <c r="G2871" s="2">
        <v>2.63</v>
      </c>
      <c r="H2871" s="2">
        <v>51.161900000000003</v>
      </c>
      <c r="I2871" s="2">
        <v>100</v>
      </c>
    </row>
    <row r="2872" spans="1:9" x14ac:dyDescent="0.35">
      <c r="A2872" s="2" t="s">
        <v>1246</v>
      </c>
      <c r="B2872" s="2">
        <v>59275000</v>
      </c>
      <c r="C2872" s="2" t="s">
        <v>573</v>
      </c>
      <c r="D2872" s="2" t="s">
        <v>574</v>
      </c>
      <c r="E2872" s="3">
        <v>45895</v>
      </c>
      <c r="F2872" s="3">
        <v>46990</v>
      </c>
      <c r="G2872" s="2">
        <v>3.52</v>
      </c>
      <c r="H2872" s="2">
        <v>59.4</v>
      </c>
      <c r="I2872" s="2">
        <v>100</v>
      </c>
    </row>
    <row r="2873" spans="1:9" x14ac:dyDescent="0.35">
      <c r="A2873" s="2" t="s">
        <v>723</v>
      </c>
      <c r="B2873" s="2">
        <v>209020000</v>
      </c>
      <c r="C2873" s="2" t="s">
        <v>193</v>
      </c>
      <c r="D2873" s="2" t="s">
        <v>194</v>
      </c>
      <c r="E2873" s="3">
        <v>45911</v>
      </c>
      <c r="F2873" s="3">
        <v>11759</v>
      </c>
      <c r="G2873" s="2">
        <v>4.55</v>
      </c>
      <c r="H2873" s="2">
        <v>69.644900000000007</v>
      </c>
      <c r="I2873" s="2">
        <v>100</v>
      </c>
    </row>
    <row r="2874" spans="1:9" x14ac:dyDescent="0.35">
      <c r="A2874" s="2" t="s">
        <v>757</v>
      </c>
      <c r="B2874" s="2">
        <v>143612000</v>
      </c>
      <c r="C2874" s="2" t="s">
        <v>53</v>
      </c>
      <c r="D2874" s="2" t="s">
        <v>54</v>
      </c>
      <c r="E2874" s="3">
        <v>45925</v>
      </c>
      <c r="F2874" s="3">
        <v>11591</v>
      </c>
      <c r="G2874" s="2">
        <v>1.53</v>
      </c>
      <c r="H2874" s="2">
        <v>128.72120000000001</v>
      </c>
      <c r="I2874" s="2">
        <v>100</v>
      </c>
    </row>
    <row r="2875" spans="1:9" x14ac:dyDescent="0.35">
      <c r="A2875" s="2" t="s">
        <v>1247</v>
      </c>
      <c r="B2875" s="2">
        <v>33180000</v>
      </c>
      <c r="C2875" s="2" t="s">
        <v>684</v>
      </c>
      <c r="D2875" s="2" t="s">
        <v>169</v>
      </c>
      <c r="E2875" s="3">
        <v>45869</v>
      </c>
      <c r="F2875" s="3">
        <v>11170</v>
      </c>
      <c r="G2875" s="2">
        <v>1.839</v>
      </c>
      <c r="H2875" s="2">
        <v>77</v>
      </c>
      <c r="I2875" s="2">
        <v>100</v>
      </c>
    </row>
    <row r="2876" spans="1:9" x14ac:dyDescent="0.35">
      <c r="A2876" s="2" t="s">
        <v>1248</v>
      </c>
      <c r="B2876" s="2">
        <v>245000000</v>
      </c>
      <c r="C2876" s="2" t="s">
        <v>23</v>
      </c>
      <c r="D2876" s="2" t="s">
        <v>39</v>
      </c>
      <c r="E2876" s="3">
        <v>45775</v>
      </c>
      <c r="F2876" s="3">
        <v>46871</v>
      </c>
      <c r="G2876" s="2">
        <v>4.9212999999999996</v>
      </c>
      <c r="H2876" s="2" t="s">
        <v>51</v>
      </c>
      <c r="I2876" s="2">
        <v>100</v>
      </c>
    </row>
    <row r="2877" spans="1:9" x14ac:dyDescent="0.35">
      <c r="A2877" s="2" t="s">
        <v>289</v>
      </c>
      <c r="B2877" s="2">
        <v>19952000</v>
      </c>
      <c r="C2877" s="2" t="s">
        <v>1249</v>
      </c>
      <c r="D2877" s="2" t="s">
        <v>109</v>
      </c>
      <c r="E2877" s="3">
        <v>45763</v>
      </c>
      <c r="F2877" s="3">
        <v>46128</v>
      </c>
      <c r="G2877" s="2">
        <v>20</v>
      </c>
      <c r="H2877" s="2">
        <v>-553.9982</v>
      </c>
      <c r="I2877" s="2">
        <v>100</v>
      </c>
    </row>
    <row r="2878" spans="1:9" x14ac:dyDescent="0.35">
      <c r="A2878" s="2" t="s">
        <v>1250</v>
      </c>
      <c r="B2878" s="2">
        <v>56171400</v>
      </c>
      <c r="C2878" s="2" t="s">
        <v>287</v>
      </c>
      <c r="D2878" s="2" t="s">
        <v>30</v>
      </c>
      <c r="E2878" s="3">
        <v>45702</v>
      </c>
      <c r="F2878" s="3">
        <v>11003</v>
      </c>
      <c r="G2878" s="2">
        <v>3.2170000000000001</v>
      </c>
      <c r="H2878" s="2" t="s">
        <v>51</v>
      </c>
      <c r="I2878" s="2">
        <v>100</v>
      </c>
    </row>
    <row r="2879" spans="1:9" x14ac:dyDescent="0.35">
      <c r="A2879" s="2" t="s">
        <v>1158</v>
      </c>
      <c r="B2879" s="2">
        <v>54060000</v>
      </c>
      <c r="C2879" s="2" t="s">
        <v>131</v>
      </c>
      <c r="D2879" s="2" t="s">
        <v>186</v>
      </c>
      <c r="E2879" s="3">
        <v>45708</v>
      </c>
      <c r="F2879" s="3">
        <v>11009</v>
      </c>
      <c r="G2879" s="2">
        <v>4.99</v>
      </c>
      <c r="H2879" s="2" t="s">
        <v>51</v>
      </c>
      <c r="I2879" s="2" t="s">
        <v>46</v>
      </c>
    </row>
    <row r="2880" spans="1:9" x14ac:dyDescent="0.35">
      <c r="A2880" s="2" t="s">
        <v>628</v>
      </c>
      <c r="B2880" s="2">
        <v>226570000</v>
      </c>
      <c r="C2880" s="2" t="s">
        <v>287</v>
      </c>
      <c r="D2880" s="2" t="s">
        <v>30</v>
      </c>
      <c r="E2880" s="3">
        <v>45616</v>
      </c>
      <c r="F2880" s="3">
        <v>11647</v>
      </c>
      <c r="G2880" s="2">
        <v>4.29</v>
      </c>
      <c r="H2880" s="2">
        <v>185.4324</v>
      </c>
      <c r="I2880" s="2">
        <v>100</v>
      </c>
    </row>
    <row r="2881" spans="1:9" x14ac:dyDescent="0.35">
      <c r="A2881" s="2" t="s">
        <v>1251</v>
      </c>
      <c r="B2881" s="2">
        <v>205306600</v>
      </c>
      <c r="C2881" s="2" t="s">
        <v>15</v>
      </c>
      <c r="D2881" s="2" t="s">
        <v>116</v>
      </c>
      <c r="E2881" s="3">
        <v>45623</v>
      </c>
      <c r="F2881" s="3">
        <v>47449</v>
      </c>
      <c r="G2881" s="2">
        <v>7.5</v>
      </c>
      <c r="H2881" s="2">
        <v>278.07069999999999</v>
      </c>
      <c r="I2881" s="2">
        <v>100</v>
      </c>
    </row>
    <row r="2882" spans="1:9" x14ac:dyDescent="0.35">
      <c r="A2882" s="2" t="s">
        <v>1105</v>
      </c>
      <c r="B2882" s="2">
        <v>233084800</v>
      </c>
      <c r="C2882" s="2" t="s">
        <v>93</v>
      </c>
      <c r="D2882" s="2" t="s">
        <v>71</v>
      </c>
      <c r="E2882" s="3">
        <v>45485</v>
      </c>
      <c r="F2882" s="3">
        <v>46580</v>
      </c>
      <c r="G2882" s="2">
        <v>4.0999999999999996</v>
      </c>
      <c r="H2882" s="2">
        <v>247.06909999999999</v>
      </c>
      <c r="I2882" s="2">
        <v>100</v>
      </c>
    </row>
    <row r="2883" spans="1:9" x14ac:dyDescent="0.35">
      <c r="A2883" s="2" t="s">
        <v>1192</v>
      </c>
      <c r="B2883" s="2">
        <v>380520000</v>
      </c>
      <c r="C2883" s="2" t="s">
        <v>684</v>
      </c>
      <c r="D2883" s="2" t="s">
        <v>169</v>
      </c>
      <c r="E2883" s="3">
        <v>45441</v>
      </c>
      <c r="F2883" s="3">
        <v>47267</v>
      </c>
      <c r="G2883" s="2">
        <v>0.75900000000000001</v>
      </c>
      <c r="H2883" s="2">
        <v>23.5</v>
      </c>
      <c r="I2883" s="2">
        <v>100</v>
      </c>
    </row>
    <row r="2884" spans="1:9" x14ac:dyDescent="0.35">
      <c r="A2884" s="2" t="s">
        <v>108</v>
      </c>
      <c r="B2884" s="2">
        <v>108630000</v>
      </c>
      <c r="C2884" s="2" t="s">
        <v>445</v>
      </c>
      <c r="D2884" s="2" t="s">
        <v>109</v>
      </c>
      <c r="E2884" s="3">
        <v>45352</v>
      </c>
      <c r="F2884" s="3">
        <v>47178</v>
      </c>
      <c r="G2884" s="2">
        <v>6.95</v>
      </c>
      <c r="H2884" s="2">
        <v>63.288800000000002</v>
      </c>
      <c r="I2884" s="2">
        <v>100</v>
      </c>
    </row>
    <row r="2885" spans="1:9" x14ac:dyDescent="0.35">
      <c r="A2885" s="2" t="s">
        <v>296</v>
      </c>
      <c r="B2885" s="2">
        <v>500000000</v>
      </c>
      <c r="C2885" s="2" t="s">
        <v>23</v>
      </c>
      <c r="D2885" s="2" t="s">
        <v>261</v>
      </c>
      <c r="E2885" s="3">
        <v>45366</v>
      </c>
      <c r="F2885" s="3">
        <v>47192</v>
      </c>
      <c r="G2885" s="2">
        <v>6.3</v>
      </c>
      <c r="H2885" s="2">
        <v>134.13409999999999</v>
      </c>
      <c r="I2885" s="2">
        <v>99.906999999999996</v>
      </c>
    </row>
    <row r="2886" spans="1:9" x14ac:dyDescent="0.35">
      <c r="A2886" s="2" t="s">
        <v>961</v>
      </c>
      <c r="B2886" s="2">
        <v>1086900000</v>
      </c>
      <c r="C2886" s="2" t="s">
        <v>15</v>
      </c>
      <c r="D2886" s="2" t="s">
        <v>116</v>
      </c>
      <c r="E2886" s="3">
        <v>45369</v>
      </c>
      <c r="F2886" s="3">
        <v>18074</v>
      </c>
      <c r="G2886" s="2">
        <v>3.45</v>
      </c>
      <c r="H2886" s="2">
        <v>13.520200000000001</v>
      </c>
      <c r="I2886" s="2">
        <v>99.346999999999994</v>
      </c>
    </row>
    <row r="2887" spans="1:9" x14ac:dyDescent="0.35">
      <c r="A2887" s="2" t="s">
        <v>536</v>
      </c>
      <c r="B2887" s="2">
        <v>596080000</v>
      </c>
      <c r="C2887" s="2" t="s">
        <v>20</v>
      </c>
      <c r="D2887" s="2" t="s">
        <v>21</v>
      </c>
      <c r="E2887" s="3">
        <v>45314</v>
      </c>
      <c r="F2887" s="3">
        <v>47141</v>
      </c>
      <c r="G2887" s="2">
        <v>2.9769999999999999</v>
      </c>
      <c r="H2887" s="2">
        <v>38.545299999999997</v>
      </c>
      <c r="I2887" s="2">
        <v>100</v>
      </c>
    </row>
    <row r="2888" spans="1:9" x14ac:dyDescent="0.35">
      <c r="A2888" s="2" t="s">
        <v>1252</v>
      </c>
      <c r="B2888" s="2">
        <v>300000000</v>
      </c>
      <c r="C2888" s="2" t="s">
        <v>23</v>
      </c>
      <c r="D2888" s="2" t="s">
        <v>94</v>
      </c>
      <c r="E2888" s="3">
        <v>45252</v>
      </c>
      <c r="F2888" s="3">
        <v>46348</v>
      </c>
      <c r="G2888" s="2">
        <v>4.3766019009999999</v>
      </c>
      <c r="H2888" s="2" t="s">
        <v>51</v>
      </c>
      <c r="I2888" s="2">
        <v>100</v>
      </c>
    </row>
    <row r="2889" spans="1:9" x14ac:dyDescent="0.35">
      <c r="A2889" s="2" t="s">
        <v>695</v>
      </c>
      <c r="B2889" s="2">
        <v>65436000</v>
      </c>
      <c r="C2889" s="2" t="s">
        <v>15</v>
      </c>
      <c r="D2889" s="2" t="s">
        <v>69</v>
      </c>
      <c r="E2889" s="3">
        <v>45253</v>
      </c>
      <c r="F2889" s="3">
        <v>46500</v>
      </c>
      <c r="G2889" s="2">
        <v>4.3140000000000001</v>
      </c>
      <c r="H2889" s="2">
        <v>74.352000000000004</v>
      </c>
      <c r="I2889" s="2">
        <v>100</v>
      </c>
    </row>
    <row r="2890" spans="1:9" x14ac:dyDescent="0.35">
      <c r="A2890" s="2" t="s">
        <v>857</v>
      </c>
      <c r="B2890" s="2">
        <v>500000000</v>
      </c>
      <c r="C2890" s="2" t="s">
        <v>23</v>
      </c>
      <c r="D2890" s="2" t="s">
        <v>94</v>
      </c>
      <c r="E2890" s="3">
        <v>45260</v>
      </c>
      <c r="F2890" s="3">
        <v>46356</v>
      </c>
      <c r="G2890" s="2">
        <v>5</v>
      </c>
      <c r="H2890" s="2">
        <v>34.932899999999997</v>
      </c>
      <c r="I2890" s="2">
        <v>99.799000000000007</v>
      </c>
    </row>
    <row r="2891" spans="1:9" x14ac:dyDescent="0.35">
      <c r="A2891" s="2" t="s">
        <v>1253</v>
      </c>
      <c r="B2891" s="2">
        <v>107840000</v>
      </c>
      <c r="C2891" s="2" t="s">
        <v>15</v>
      </c>
      <c r="D2891" s="2" t="s">
        <v>79</v>
      </c>
      <c r="E2891" s="3">
        <v>45273</v>
      </c>
      <c r="F2891" s="3">
        <v>12401</v>
      </c>
      <c r="G2891" s="2">
        <v>3.5</v>
      </c>
      <c r="H2891" s="2">
        <v>72.5458</v>
      </c>
      <c r="I2891" s="2" t="s">
        <v>46</v>
      </c>
    </row>
    <row r="2892" spans="1:9" x14ac:dyDescent="0.35">
      <c r="A2892" s="2" t="s">
        <v>1254</v>
      </c>
      <c r="B2892" s="2">
        <v>114100000</v>
      </c>
      <c r="C2892" s="2" t="s">
        <v>49</v>
      </c>
      <c r="D2892" s="2" t="s">
        <v>228</v>
      </c>
      <c r="E2892" s="3">
        <v>45146</v>
      </c>
      <c r="F2892" s="3">
        <v>11178</v>
      </c>
      <c r="G2892" s="2">
        <v>5.3109999999999999</v>
      </c>
      <c r="H2892" s="2">
        <v>90.172700000000006</v>
      </c>
      <c r="I2892" s="2">
        <v>100</v>
      </c>
    </row>
    <row r="2893" spans="1:9" x14ac:dyDescent="0.35">
      <c r="A2893" s="2" t="s">
        <v>1255</v>
      </c>
      <c r="B2893" s="2">
        <v>54200000</v>
      </c>
      <c r="C2893" s="2" t="s">
        <v>213</v>
      </c>
      <c r="D2893" s="2" t="s">
        <v>28</v>
      </c>
      <c r="E2893" s="3">
        <v>45194</v>
      </c>
      <c r="F2893" s="3">
        <v>47261</v>
      </c>
      <c r="G2893" s="2">
        <v>7.5</v>
      </c>
      <c r="H2893" s="2">
        <v>23.585000000000001</v>
      </c>
      <c r="I2893" s="2" t="s">
        <v>46</v>
      </c>
    </row>
    <row r="2894" spans="1:9" x14ac:dyDescent="0.35">
      <c r="A2894" s="2" t="s">
        <v>324</v>
      </c>
      <c r="B2894" s="2">
        <v>331320000</v>
      </c>
      <c r="C2894" s="2" t="s">
        <v>53</v>
      </c>
      <c r="D2894" s="2" t="s">
        <v>79</v>
      </c>
      <c r="E2894" s="3">
        <v>45072</v>
      </c>
      <c r="F2894" s="3">
        <v>46899</v>
      </c>
      <c r="G2894" s="2">
        <v>2.4900000000000002</v>
      </c>
      <c r="H2894" s="2">
        <v>67.241600000000005</v>
      </c>
      <c r="I2894" s="2">
        <v>100</v>
      </c>
    </row>
    <row r="2895" spans="1:9" x14ac:dyDescent="0.35">
      <c r="A2895" s="2" t="s">
        <v>211</v>
      </c>
      <c r="B2895" s="2">
        <v>801975000</v>
      </c>
      <c r="C2895" s="2" t="s">
        <v>15</v>
      </c>
      <c r="D2895" s="2" t="s">
        <v>146</v>
      </c>
      <c r="E2895" s="3">
        <v>45084</v>
      </c>
      <c r="F2895" s="3">
        <v>46545</v>
      </c>
      <c r="G2895" s="2">
        <v>3.375</v>
      </c>
      <c r="H2895" s="2">
        <v>15.3225</v>
      </c>
      <c r="I2895" s="2">
        <v>99.885999999999996</v>
      </c>
    </row>
    <row r="2896" spans="1:9" x14ac:dyDescent="0.35">
      <c r="A2896" s="2" t="s">
        <v>389</v>
      </c>
      <c r="B2896" s="2">
        <v>537450000</v>
      </c>
      <c r="C2896" s="2" t="s">
        <v>15</v>
      </c>
      <c r="D2896" s="2" t="s">
        <v>35</v>
      </c>
      <c r="E2896" s="3">
        <v>45089</v>
      </c>
      <c r="F2896" s="3">
        <v>12582</v>
      </c>
      <c r="G2896" s="2">
        <v>3.625</v>
      </c>
      <c r="H2896" s="2">
        <v>74.776600000000002</v>
      </c>
      <c r="I2896" s="2">
        <v>99.929000000000002</v>
      </c>
    </row>
    <row r="2897" spans="1:9" x14ac:dyDescent="0.35">
      <c r="A2897" s="2" t="s">
        <v>606</v>
      </c>
      <c r="B2897" s="2">
        <v>531400000</v>
      </c>
      <c r="C2897" s="2" t="s">
        <v>15</v>
      </c>
      <c r="D2897" s="2" t="s">
        <v>169</v>
      </c>
      <c r="E2897" s="3">
        <v>44979</v>
      </c>
      <c r="F2897" s="3">
        <v>46805</v>
      </c>
      <c r="G2897" s="2">
        <v>3.375</v>
      </c>
      <c r="H2897" s="2">
        <v>35.223599999999998</v>
      </c>
      <c r="I2897" s="2">
        <v>99.81</v>
      </c>
    </row>
    <row r="2898" spans="1:9" x14ac:dyDescent="0.35">
      <c r="A2898" s="2" t="s">
        <v>1256</v>
      </c>
      <c r="B2898" s="2">
        <v>22304000</v>
      </c>
      <c r="C2898" s="2" t="s">
        <v>15</v>
      </c>
      <c r="D2898" s="2" t="s">
        <v>292</v>
      </c>
      <c r="E2898" s="3">
        <v>43816</v>
      </c>
      <c r="F2898" s="3">
        <v>46387</v>
      </c>
      <c r="G2898" s="2">
        <v>6</v>
      </c>
      <c r="H2898" s="2">
        <v>-433.62090000000001</v>
      </c>
      <c r="I2898" s="2" t="s">
        <v>46</v>
      </c>
    </row>
    <row r="2899" spans="1:9" x14ac:dyDescent="0.35">
      <c r="A2899" s="2" t="s">
        <v>336</v>
      </c>
      <c r="B2899" s="2">
        <v>1396553209</v>
      </c>
      <c r="C2899" s="2" t="s">
        <v>15</v>
      </c>
      <c r="D2899" s="2" t="s">
        <v>261</v>
      </c>
      <c r="E2899" s="3">
        <v>43859</v>
      </c>
      <c r="F2899" s="3">
        <v>14639</v>
      </c>
      <c r="G2899" s="2">
        <v>1.25</v>
      </c>
      <c r="H2899" s="2">
        <v>79.867400000000004</v>
      </c>
      <c r="I2899" s="2">
        <v>99.141999999999996</v>
      </c>
    </row>
    <row r="2900" spans="1:9" x14ac:dyDescent="0.35">
      <c r="A2900" s="2" t="s">
        <v>496</v>
      </c>
      <c r="B2900" s="2">
        <v>824925000</v>
      </c>
      <c r="C2900" s="2" t="s">
        <v>15</v>
      </c>
      <c r="D2900" s="2" t="s">
        <v>116</v>
      </c>
      <c r="E2900" s="3">
        <v>43782</v>
      </c>
      <c r="F2900" s="3">
        <v>47435</v>
      </c>
      <c r="G2900" s="2">
        <v>0.1</v>
      </c>
      <c r="H2900" s="2">
        <v>37.788600000000002</v>
      </c>
      <c r="I2900" s="2">
        <v>99.881</v>
      </c>
    </row>
    <row r="2901" spans="1:9" x14ac:dyDescent="0.35">
      <c r="A2901" s="2" t="s">
        <v>1257</v>
      </c>
      <c r="B2901" s="2">
        <v>840375000</v>
      </c>
      <c r="C2901" s="2" t="s">
        <v>15</v>
      </c>
      <c r="D2901" s="2" t="s">
        <v>64</v>
      </c>
      <c r="E2901" s="3">
        <v>43609</v>
      </c>
      <c r="F2901" s="3">
        <v>46350</v>
      </c>
      <c r="G2901" s="2">
        <v>0.9</v>
      </c>
      <c r="H2901" s="2">
        <v>19.7239</v>
      </c>
      <c r="I2901" s="2">
        <v>99.525999999999996</v>
      </c>
    </row>
    <row r="2902" spans="1:9" x14ac:dyDescent="0.35">
      <c r="A2902" s="2" t="s">
        <v>236</v>
      </c>
      <c r="B2902" s="2">
        <v>891075000</v>
      </c>
      <c r="C2902" s="2" t="s">
        <v>15</v>
      </c>
      <c r="D2902" s="2" t="s">
        <v>69</v>
      </c>
      <c r="E2902" s="3">
        <v>42991</v>
      </c>
      <c r="F2902" s="3">
        <v>46643</v>
      </c>
      <c r="G2902" s="2">
        <v>1.25</v>
      </c>
      <c r="H2902" s="2">
        <v>28.619800000000001</v>
      </c>
      <c r="I2902" s="2">
        <v>99.052000000000007</v>
      </c>
    </row>
    <row r="2903" spans="1:9" x14ac:dyDescent="0.35">
      <c r="A2903" s="2" t="s">
        <v>835</v>
      </c>
      <c r="B2903" s="2">
        <v>2271600000</v>
      </c>
      <c r="C2903" s="2" t="s">
        <v>15</v>
      </c>
      <c r="D2903" s="2" t="s">
        <v>116</v>
      </c>
      <c r="E2903" s="3">
        <v>43544</v>
      </c>
      <c r="F2903" s="3">
        <v>12564</v>
      </c>
      <c r="G2903" s="2">
        <v>1.125</v>
      </c>
      <c r="H2903" s="2">
        <v>9.6081000000000003</v>
      </c>
      <c r="I2903" s="2">
        <v>98.867000000000004</v>
      </c>
    </row>
    <row r="2904" spans="1:9" x14ac:dyDescent="0.35">
      <c r="A2904" s="2" t="s">
        <v>189</v>
      </c>
      <c r="B2904" s="2">
        <v>700000000</v>
      </c>
      <c r="C2904" s="2" t="s">
        <v>23</v>
      </c>
      <c r="D2904" s="2" t="s">
        <v>91</v>
      </c>
      <c r="E2904" s="3">
        <v>43558</v>
      </c>
      <c r="F2904" s="3">
        <v>17991</v>
      </c>
      <c r="G2904" s="2">
        <v>7</v>
      </c>
      <c r="H2904" s="2">
        <v>197.6833</v>
      </c>
      <c r="I2904" s="2">
        <v>98.46</v>
      </c>
    </row>
    <row r="2905" spans="1:9" x14ac:dyDescent="0.35">
      <c r="A2905" s="2" t="s">
        <v>1258</v>
      </c>
      <c r="B2905" s="2">
        <v>200000000</v>
      </c>
      <c r="C2905" s="2" t="s">
        <v>23</v>
      </c>
      <c r="D2905" s="2" t="s">
        <v>1115</v>
      </c>
      <c r="E2905" s="3">
        <v>43892</v>
      </c>
      <c r="F2905" s="3">
        <v>11019</v>
      </c>
      <c r="G2905" s="2">
        <v>2.875</v>
      </c>
      <c r="H2905" s="2">
        <v>75.981899999999996</v>
      </c>
      <c r="I2905" s="2">
        <v>99.569000000000003</v>
      </c>
    </row>
    <row r="2906" spans="1:9" x14ac:dyDescent="0.35">
      <c r="A2906" s="2" t="s">
        <v>576</v>
      </c>
      <c r="B2906" s="2">
        <v>336840000</v>
      </c>
      <c r="C2906" s="2" t="s">
        <v>53</v>
      </c>
      <c r="D2906" s="2" t="s">
        <v>54</v>
      </c>
      <c r="E2906" s="3">
        <v>44238</v>
      </c>
      <c r="F2906" s="3">
        <v>46794</v>
      </c>
      <c r="G2906" s="2">
        <v>0.375</v>
      </c>
      <c r="H2906" s="2">
        <v>68.704999999999998</v>
      </c>
      <c r="I2906" s="2">
        <v>100.121</v>
      </c>
    </row>
    <row r="2907" spans="1:9" x14ac:dyDescent="0.35">
      <c r="A2907" s="2" t="s">
        <v>1259</v>
      </c>
      <c r="B2907" s="2">
        <v>162000000</v>
      </c>
      <c r="C2907" s="2" t="s">
        <v>213</v>
      </c>
      <c r="D2907" s="2" t="s">
        <v>28</v>
      </c>
      <c r="E2907" s="3">
        <v>44278</v>
      </c>
      <c r="F2907" s="3">
        <v>11405</v>
      </c>
      <c r="G2907" s="2">
        <v>4</v>
      </c>
      <c r="H2907" s="2">
        <v>360.52339999999998</v>
      </c>
      <c r="I2907" s="2">
        <v>100</v>
      </c>
    </row>
    <row r="2908" spans="1:9" x14ac:dyDescent="0.35">
      <c r="A2908" s="2" t="s">
        <v>144</v>
      </c>
      <c r="B2908" s="2">
        <v>587500000</v>
      </c>
      <c r="C2908" s="2" t="s">
        <v>15</v>
      </c>
      <c r="D2908" s="2" t="s">
        <v>32</v>
      </c>
      <c r="E2908" s="3">
        <v>44286</v>
      </c>
      <c r="F2908" s="3">
        <v>47223</v>
      </c>
      <c r="G2908" s="2">
        <v>3.375</v>
      </c>
      <c r="H2908" s="2">
        <v>173.67099999999999</v>
      </c>
      <c r="I2908" s="2">
        <v>100</v>
      </c>
    </row>
    <row r="2909" spans="1:9" x14ac:dyDescent="0.35">
      <c r="A2909" s="2" t="s">
        <v>665</v>
      </c>
      <c r="B2909" s="2">
        <v>750000000</v>
      </c>
      <c r="C2909" s="2" t="s">
        <v>23</v>
      </c>
      <c r="D2909" s="2" t="s">
        <v>43</v>
      </c>
      <c r="E2909" s="3">
        <v>44355</v>
      </c>
      <c r="F2909" s="3">
        <v>22447</v>
      </c>
      <c r="G2909" s="2">
        <v>3.6</v>
      </c>
      <c r="H2909" s="2">
        <v>84.629099999999994</v>
      </c>
      <c r="I2909" s="2">
        <v>99.599000000000004</v>
      </c>
    </row>
    <row r="2910" spans="1:9" x14ac:dyDescent="0.35">
      <c r="A2910" s="2" t="s">
        <v>1260</v>
      </c>
      <c r="B2910" s="2">
        <v>219600000</v>
      </c>
      <c r="C2910" s="2" t="s">
        <v>23</v>
      </c>
      <c r="D2910" s="2" t="s">
        <v>122</v>
      </c>
      <c r="E2910" s="3">
        <v>44377</v>
      </c>
      <c r="F2910" s="3">
        <v>44741</v>
      </c>
      <c r="G2910" s="2">
        <v>13</v>
      </c>
      <c r="H2910" s="2">
        <v>11499.2793</v>
      </c>
      <c r="I2910" s="2">
        <v>100</v>
      </c>
    </row>
    <row r="2911" spans="1:9" x14ac:dyDescent="0.35">
      <c r="A2911" s="2" t="s">
        <v>1224</v>
      </c>
      <c r="B2911" s="2">
        <v>500000000</v>
      </c>
      <c r="C2911" s="2" t="s">
        <v>23</v>
      </c>
      <c r="D2911" s="2" t="s">
        <v>43</v>
      </c>
      <c r="E2911" s="3">
        <v>44417</v>
      </c>
      <c r="F2911" s="3">
        <v>11536</v>
      </c>
      <c r="G2911" s="2">
        <v>1.85</v>
      </c>
      <c r="H2911" s="2">
        <v>47.279299999999999</v>
      </c>
      <c r="I2911" s="2">
        <v>99.494</v>
      </c>
    </row>
    <row r="2912" spans="1:9" x14ac:dyDescent="0.35">
      <c r="A2912" s="2" t="s">
        <v>944</v>
      </c>
      <c r="B2912" s="2">
        <v>219640000</v>
      </c>
      <c r="C2912" s="2" t="s">
        <v>131</v>
      </c>
      <c r="D2912" s="2" t="s">
        <v>186</v>
      </c>
      <c r="E2912" s="3">
        <v>44449</v>
      </c>
      <c r="F2912" s="3">
        <v>47371</v>
      </c>
      <c r="G2912" s="2">
        <v>2</v>
      </c>
      <c r="H2912" s="2">
        <v>99.214200000000005</v>
      </c>
      <c r="I2912" s="2">
        <v>97.375</v>
      </c>
    </row>
    <row r="2913" spans="1:9" x14ac:dyDescent="0.35">
      <c r="A2913" s="2" t="s">
        <v>1261</v>
      </c>
      <c r="B2913" s="2">
        <v>23312000</v>
      </c>
      <c r="C2913" s="2" t="s">
        <v>15</v>
      </c>
      <c r="D2913" s="2" t="s">
        <v>26</v>
      </c>
      <c r="E2913" s="3">
        <v>44489</v>
      </c>
      <c r="F2913" s="3">
        <v>46315</v>
      </c>
      <c r="G2913" s="2">
        <v>4.5</v>
      </c>
      <c r="H2913" s="2">
        <v>671.50959999999998</v>
      </c>
      <c r="I2913" s="2">
        <v>100</v>
      </c>
    </row>
    <row r="2914" spans="1:9" x14ac:dyDescent="0.35">
      <c r="A2914" s="2" t="s">
        <v>1262</v>
      </c>
      <c r="B2914" s="2">
        <v>33909000</v>
      </c>
      <c r="C2914" s="2" t="s">
        <v>15</v>
      </c>
      <c r="D2914" s="2" t="s">
        <v>69</v>
      </c>
      <c r="E2914" s="3">
        <v>44532</v>
      </c>
      <c r="F2914" s="3">
        <v>46358</v>
      </c>
      <c r="G2914" s="2">
        <v>4</v>
      </c>
      <c r="H2914" s="2">
        <v>234.24969999999999</v>
      </c>
      <c r="I2914" s="2">
        <v>100</v>
      </c>
    </row>
    <row r="2915" spans="1:9" x14ac:dyDescent="0.35">
      <c r="A2915" s="2" t="s">
        <v>843</v>
      </c>
      <c r="B2915" s="2">
        <v>217420000</v>
      </c>
      <c r="C2915" s="2" t="s">
        <v>53</v>
      </c>
      <c r="D2915" s="2" t="s">
        <v>109</v>
      </c>
      <c r="E2915" s="3">
        <v>44552</v>
      </c>
      <c r="F2915" s="3">
        <v>11679</v>
      </c>
      <c r="G2915" s="2">
        <v>0</v>
      </c>
      <c r="H2915" s="2">
        <v>30.2255</v>
      </c>
      <c r="I2915" s="2">
        <v>100.22499999999999</v>
      </c>
    </row>
    <row r="2916" spans="1:9" x14ac:dyDescent="0.35">
      <c r="A2916" s="2" t="s">
        <v>428</v>
      </c>
      <c r="B2916" s="2">
        <v>1000000000</v>
      </c>
      <c r="C2916" s="2" t="s">
        <v>23</v>
      </c>
      <c r="D2916" s="2" t="s">
        <v>43</v>
      </c>
      <c r="E2916" s="3">
        <v>44540</v>
      </c>
      <c r="F2916" s="2" t="s">
        <v>46</v>
      </c>
      <c r="G2916" s="2">
        <v>7</v>
      </c>
      <c r="H2916" s="2">
        <v>161.0907</v>
      </c>
      <c r="I2916" s="2">
        <v>100</v>
      </c>
    </row>
    <row r="2917" spans="1:9" x14ac:dyDescent="0.35">
      <c r="A2917" s="2" t="s">
        <v>404</v>
      </c>
      <c r="B2917" s="2">
        <v>48880000</v>
      </c>
      <c r="C2917" s="2" t="s">
        <v>648</v>
      </c>
      <c r="D2917" s="2" t="s">
        <v>109</v>
      </c>
      <c r="E2917" s="3">
        <v>44582</v>
      </c>
      <c r="F2917" s="3">
        <v>46408</v>
      </c>
      <c r="G2917" s="2">
        <v>7.25</v>
      </c>
      <c r="H2917" s="2">
        <v>5.5388999999999999</v>
      </c>
      <c r="I2917" s="2">
        <v>99.19</v>
      </c>
    </row>
    <row r="2918" spans="1:9" x14ac:dyDescent="0.35">
      <c r="A2918" s="2" t="s">
        <v>156</v>
      </c>
      <c r="B2918" s="2">
        <v>733720000</v>
      </c>
      <c r="C2918" s="2" t="s">
        <v>15</v>
      </c>
      <c r="D2918" s="2" t="s">
        <v>116</v>
      </c>
      <c r="E2918" s="3">
        <v>44586</v>
      </c>
      <c r="F2918" s="3">
        <v>12079</v>
      </c>
      <c r="G2918" s="2">
        <v>0.875</v>
      </c>
      <c r="H2918" s="2">
        <v>100.9293</v>
      </c>
      <c r="I2918" s="2">
        <v>98.210999999999999</v>
      </c>
    </row>
    <row r="2919" spans="1:9" x14ac:dyDescent="0.35">
      <c r="A2919" s="2" t="s">
        <v>1210</v>
      </c>
      <c r="B2919" s="2">
        <v>556950000</v>
      </c>
      <c r="C2919" s="2" t="s">
        <v>15</v>
      </c>
      <c r="D2919" s="2" t="s">
        <v>79</v>
      </c>
      <c r="E2919" s="3">
        <v>44588</v>
      </c>
      <c r="F2919" s="3">
        <v>46595</v>
      </c>
      <c r="G2919" s="2">
        <v>0.625</v>
      </c>
      <c r="H2919" s="2">
        <v>46.082299999999996</v>
      </c>
      <c r="I2919" s="2">
        <v>99.512</v>
      </c>
    </row>
    <row r="2920" spans="1:9" x14ac:dyDescent="0.35">
      <c r="A2920" s="2" t="s">
        <v>404</v>
      </c>
      <c r="B2920" s="2">
        <v>61112500</v>
      </c>
      <c r="C2920" s="2" t="s">
        <v>648</v>
      </c>
      <c r="D2920" s="2" t="s">
        <v>109</v>
      </c>
      <c r="E2920" s="3">
        <v>44601</v>
      </c>
      <c r="F2920" s="3">
        <v>47158</v>
      </c>
      <c r="G2920" s="2">
        <v>6.875</v>
      </c>
      <c r="H2920" s="2">
        <v>-21.4316</v>
      </c>
      <c r="I2920" s="2">
        <v>98.527000000000001</v>
      </c>
    </row>
    <row r="2921" spans="1:9" x14ac:dyDescent="0.35">
      <c r="A2921" s="2" t="s">
        <v>230</v>
      </c>
      <c r="B2921" s="2">
        <v>571050000</v>
      </c>
      <c r="C2921" s="2" t="s">
        <v>15</v>
      </c>
      <c r="D2921" s="2" t="s">
        <v>30</v>
      </c>
      <c r="E2921" s="3">
        <v>44600</v>
      </c>
      <c r="F2921" s="3">
        <v>46426</v>
      </c>
      <c r="G2921" s="2">
        <v>0.5</v>
      </c>
      <c r="H2921" s="2">
        <v>26.383700000000001</v>
      </c>
      <c r="I2921" s="2">
        <v>99.715000000000003</v>
      </c>
    </row>
    <row r="2922" spans="1:9" x14ac:dyDescent="0.35">
      <c r="A2922" s="2" t="s">
        <v>1166</v>
      </c>
      <c r="B2922" s="2">
        <v>78653250</v>
      </c>
      <c r="C2922" s="2" t="s">
        <v>287</v>
      </c>
      <c r="D2922" s="2" t="s">
        <v>30</v>
      </c>
      <c r="E2922" s="3">
        <v>44616</v>
      </c>
      <c r="F2922" s="3">
        <v>46442</v>
      </c>
      <c r="G2922" s="2">
        <v>1.7050000000000001</v>
      </c>
      <c r="H2922" s="2">
        <v>61.323399999999999</v>
      </c>
      <c r="I2922" s="2">
        <v>100</v>
      </c>
    </row>
    <row r="2923" spans="1:9" x14ac:dyDescent="0.35">
      <c r="A2923" s="2" t="s">
        <v>695</v>
      </c>
      <c r="B2923" s="2">
        <v>72365300</v>
      </c>
      <c r="C2923" s="2" t="s">
        <v>15</v>
      </c>
      <c r="D2923" s="2" t="s">
        <v>69</v>
      </c>
      <c r="E2923" s="3">
        <v>44664</v>
      </c>
      <c r="F2923" s="3">
        <v>11061</v>
      </c>
      <c r="G2923" s="2">
        <v>2.4580000000000002</v>
      </c>
      <c r="H2923" s="2">
        <v>222.89689999999999</v>
      </c>
      <c r="I2923" s="2">
        <v>100</v>
      </c>
    </row>
    <row r="2924" spans="1:9" x14ac:dyDescent="0.35">
      <c r="A2924" s="2" t="s">
        <v>989</v>
      </c>
      <c r="B2924" s="2">
        <v>536550000</v>
      </c>
      <c r="C2924" s="2" t="s">
        <v>15</v>
      </c>
      <c r="D2924" s="2" t="s">
        <v>91</v>
      </c>
      <c r="E2924" s="3">
        <v>44705</v>
      </c>
      <c r="F2924" s="3">
        <v>46897</v>
      </c>
      <c r="G2924" s="2">
        <v>1.5</v>
      </c>
      <c r="H2924" s="2">
        <v>24.349499999999999</v>
      </c>
      <c r="I2924" s="2">
        <v>99.840999999999994</v>
      </c>
    </row>
    <row r="2925" spans="1:9" x14ac:dyDescent="0.35">
      <c r="A2925" s="2" t="s">
        <v>199</v>
      </c>
      <c r="B2925" s="2">
        <v>625000000</v>
      </c>
      <c r="C2925" s="2" t="s">
        <v>23</v>
      </c>
      <c r="D2925" s="2" t="s">
        <v>146</v>
      </c>
      <c r="E2925" s="3">
        <v>44769</v>
      </c>
      <c r="F2925" s="3">
        <v>11897</v>
      </c>
      <c r="G2925" s="2">
        <v>6.5359999999999996</v>
      </c>
      <c r="H2925" s="2">
        <v>95.005200000000002</v>
      </c>
      <c r="I2925" s="2">
        <v>100</v>
      </c>
    </row>
    <row r="2926" spans="1:9" x14ac:dyDescent="0.35">
      <c r="A2926" s="2" t="s">
        <v>1263</v>
      </c>
      <c r="B2926" s="2">
        <v>25378600</v>
      </c>
      <c r="C2926" s="2" t="s">
        <v>15</v>
      </c>
      <c r="D2926" s="2" t="s">
        <v>61</v>
      </c>
      <c r="E2926" s="3">
        <v>44841</v>
      </c>
      <c r="F2926" s="3">
        <v>46302</v>
      </c>
      <c r="G2926" s="2">
        <v>5.5</v>
      </c>
      <c r="H2926" s="2">
        <v>14.5466</v>
      </c>
      <c r="I2926" s="2">
        <v>101.625</v>
      </c>
    </row>
    <row r="2927" spans="1:9" x14ac:dyDescent="0.35">
      <c r="A2927" s="2" t="s">
        <v>1096</v>
      </c>
      <c r="B2927" s="2">
        <v>98518000</v>
      </c>
      <c r="C2927" s="2" t="s">
        <v>93</v>
      </c>
      <c r="D2927" s="2" t="s">
        <v>94</v>
      </c>
      <c r="E2927" s="3">
        <v>45982</v>
      </c>
      <c r="F2927" s="3">
        <v>47078</v>
      </c>
      <c r="G2927" s="2">
        <v>1.92</v>
      </c>
      <c r="H2927" s="2">
        <v>80.563599999999994</v>
      </c>
      <c r="I2927" s="2">
        <v>100</v>
      </c>
    </row>
    <row r="2928" spans="1:9" x14ac:dyDescent="0.35">
      <c r="A2928" s="2" t="s">
        <v>1264</v>
      </c>
      <c r="B2928" s="2">
        <v>1271970000</v>
      </c>
      <c r="C2928" s="2" t="s">
        <v>93</v>
      </c>
      <c r="D2928" s="2" t="s">
        <v>94</v>
      </c>
      <c r="E2928" s="3">
        <v>45989</v>
      </c>
      <c r="F2928" s="3">
        <v>47085</v>
      </c>
      <c r="G2928" s="2">
        <v>1.52</v>
      </c>
      <c r="H2928" s="2">
        <v>28.764099999999999</v>
      </c>
      <c r="I2928" s="2">
        <v>100</v>
      </c>
    </row>
    <row r="2929" spans="1:9" x14ac:dyDescent="0.35">
      <c r="A2929" s="2" t="s">
        <v>701</v>
      </c>
      <c r="B2929" s="2">
        <v>15463800</v>
      </c>
      <c r="C2929" s="2" t="s">
        <v>15</v>
      </c>
      <c r="D2929" s="2" t="s">
        <v>32</v>
      </c>
      <c r="E2929" s="3">
        <v>45932</v>
      </c>
      <c r="F2929" s="3">
        <v>11233</v>
      </c>
      <c r="G2929" s="2">
        <v>2.4500000000000002</v>
      </c>
      <c r="H2929" s="2">
        <v>38.514099999999999</v>
      </c>
      <c r="I2929" s="2">
        <v>100</v>
      </c>
    </row>
    <row r="2930" spans="1:9" x14ac:dyDescent="0.35">
      <c r="A2930" s="2" t="s">
        <v>643</v>
      </c>
      <c r="B2930" s="2">
        <v>582200000</v>
      </c>
      <c r="C2930" s="2" t="s">
        <v>15</v>
      </c>
      <c r="D2930" s="2" t="s">
        <v>116</v>
      </c>
      <c r="E2930" s="3">
        <v>45902</v>
      </c>
      <c r="F2930" s="3">
        <v>11934</v>
      </c>
      <c r="G2930" s="2">
        <v>3.25</v>
      </c>
      <c r="H2930" s="2">
        <v>20.638400000000001</v>
      </c>
      <c r="I2930" s="2">
        <v>99.667000000000002</v>
      </c>
    </row>
    <row r="2931" spans="1:9" x14ac:dyDescent="0.35">
      <c r="A2931" s="2" t="s">
        <v>1265</v>
      </c>
      <c r="B2931" s="2">
        <v>33820000</v>
      </c>
      <c r="C2931" s="2" t="s">
        <v>684</v>
      </c>
      <c r="D2931" s="2" t="s">
        <v>169</v>
      </c>
      <c r="E2931" s="3">
        <v>45919</v>
      </c>
      <c r="F2931" s="3">
        <v>13047</v>
      </c>
      <c r="G2931" s="2">
        <v>1.7150000000000001</v>
      </c>
      <c r="H2931" s="2">
        <v>17.8</v>
      </c>
      <c r="I2931" s="2">
        <v>100</v>
      </c>
    </row>
    <row r="2932" spans="1:9" x14ac:dyDescent="0.35">
      <c r="A2932" s="2" t="s">
        <v>452</v>
      </c>
      <c r="B2932" s="2">
        <v>400000000</v>
      </c>
      <c r="C2932" s="2" t="s">
        <v>23</v>
      </c>
      <c r="D2932" s="2" t="s">
        <v>43</v>
      </c>
      <c r="E2932" s="3">
        <v>45840</v>
      </c>
      <c r="F2932" s="3">
        <v>46936</v>
      </c>
      <c r="G2932" s="2">
        <v>4.375</v>
      </c>
      <c r="H2932" s="2">
        <v>47.649799999999999</v>
      </c>
      <c r="I2932" s="2">
        <v>99.9</v>
      </c>
    </row>
    <row r="2933" spans="1:9" x14ac:dyDescent="0.35">
      <c r="A2933" s="2" t="s">
        <v>1266</v>
      </c>
      <c r="B2933" s="2">
        <v>41997200</v>
      </c>
      <c r="C2933" s="2" t="s">
        <v>287</v>
      </c>
      <c r="D2933" s="2" t="s">
        <v>30</v>
      </c>
      <c r="E2933" s="3">
        <v>45800</v>
      </c>
      <c r="F2933" s="3">
        <v>46530</v>
      </c>
      <c r="G2933" s="2">
        <v>2.827</v>
      </c>
      <c r="H2933" s="2" t="s">
        <v>51</v>
      </c>
      <c r="I2933" s="2" t="s">
        <v>46</v>
      </c>
    </row>
    <row r="2934" spans="1:9" x14ac:dyDescent="0.35">
      <c r="A2934" s="2" t="s">
        <v>576</v>
      </c>
      <c r="B2934" s="2">
        <v>231231000</v>
      </c>
      <c r="C2934" s="2" t="s">
        <v>53</v>
      </c>
      <c r="D2934" s="2" t="s">
        <v>54</v>
      </c>
      <c r="E2934" s="3">
        <v>45677</v>
      </c>
      <c r="F2934" s="3">
        <v>11494</v>
      </c>
      <c r="G2934" s="2">
        <v>1.1499999999999999</v>
      </c>
      <c r="H2934" s="2">
        <v>81.107500000000002</v>
      </c>
      <c r="I2934" s="2">
        <v>100.123</v>
      </c>
    </row>
    <row r="2935" spans="1:9" x14ac:dyDescent="0.35">
      <c r="A2935" s="2" t="s">
        <v>1267</v>
      </c>
      <c r="B2935" s="2">
        <v>52900000</v>
      </c>
      <c r="C2935" s="2" t="s">
        <v>15</v>
      </c>
      <c r="D2935" s="2" t="s">
        <v>91</v>
      </c>
      <c r="E2935" s="3">
        <v>45615</v>
      </c>
      <c r="F2935" s="3">
        <v>11281</v>
      </c>
      <c r="G2935" s="2">
        <v>2.9</v>
      </c>
      <c r="H2935" s="2">
        <v>56.720599999999997</v>
      </c>
      <c r="I2935" s="2">
        <v>100</v>
      </c>
    </row>
    <row r="2936" spans="1:9" x14ac:dyDescent="0.35">
      <c r="A2936" s="2" t="s">
        <v>1085</v>
      </c>
      <c r="B2936" s="2">
        <v>69595000</v>
      </c>
      <c r="C2936" s="2" t="s">
        <v>573</v>
      </c>
      <c r="D2936" s="2" t="s">
        <v>574</v>
      </c>
      <c r="E2936" s="3">
        <v>45630</v>
      </c>
      <c r="F2936" s="3">
        <v>47091</v>
      </c>
      <c r="G2936" s="2">
        <v>5</v>
      </c>
      <c r="H2936" s="2">
        <v>145.80000000000001</v>
      </c>
      <c r="I2936" s="2">
        <v>100</v>
      </c>
    </row>
    <row r="2937" spans="1:9" x14ac:dyDescent="0.35">
      <c r="A2937" s="2" t="s">
        <v>342</v>
      </c>
      <c r="B2937" s="2">
        <v>520400000</v>
      </c>
      <c r="C2937" s="2" t="s">
        <v>63</v>
      </c>
      <c r="D2937" s="2" t="s">
        <v>35</v>
      </c>
      <c r="E2937" s="3">
        <v>45582</v>
      </c>
      <c r="F2937" s="3">
        <v>47225</v>
      </c>
      <c r="G2937" s="2">
        <v>4.875</v>
      </c>
      <c r="H2937" s="2">
        <v>48.974600000000002</v>
      </c>
      <c r="I2937" s="2">
        <v>99.825999999999993</v>
      </c>
    </row>
    <row r="2938" spans="1:9" x14ac:dyDescent="0.35">
      <c r="A2938" s="2" t="s">
        <v>211</v>
      </c>
      <c r="B2938" s="2">
        <v>275380000</v>
      </c>
      <c r="C2938" s="2" t="s">
        <v>93</v>
      </c>
      <c r="D2938" s="2" t="s">
        <v>146</v>
      </c>
      <c r="E2938" s="3">
        <v>45497</v>
      </c>
      <c r="F2938" s="3">
        <v>19929</v>
      </c>
      <c r="G2938" s="2">
        <v>3.15</v>
      </c>
      <c r="H2938" s="2">
        <v>11.7296</v>
      </c>
      <c r="I2938" s="2">
        <v>100</v>
      </c>
    </row>
    <row r="2939" spans="1:9" x14ac:dyDescent="0.35">
      <c r="A2939" s="2" t="s">
        <v>986</v>
      </c>
      <c r="B2939" s="2">
        <v>116350000</v>
      </c>
      <c r="C2939" s="2" t="s">
        <v>287</v>
      </c>
      <c r="D2939" s="2" t="s">
        <v>30</v>
      </c>
      <c r="E2939" s="3">
        <v>45435</v>
      </c>
      <c r="F2939" s="3">
        <v>47261</v>
      </c>
      <c r="G2939" s="2">
        <v>2.887</v>
      </c>
      <c r="H2939" s="2" t="s">
        <v>51</v>
      </c>
      <c r="I2939" s="2">
        <v>100</v>
      </c>
    </row>
    <row r="2940" spans="1:9" x14ac:dyDescent="0.35">
      <c r="A2940" s="2" t="s">
        <v>1268</v>
      </c>
      <c r="B2940" s="2">
        <v>218490000</v>
      </c>
      <c r="C2940" s="2" t="s">
        <v>276</v>
      </c>
      <c r="D2940" s="2" t="s">
        <v>263</v>
      </c>
      <c r="E2940" s="3">
        <v>45457</v>
      </c>
      <c r="F2940" s="3">
        <v>20254</v>
      </c>
      <c r="G2940" s="2">
        <v>4.5999999999999996</v>
      </c>
      <c r="H2940" s="2">
        <v>90.112200000000001</v>
      </c>
      <c r="I2940" s="2">
        <v>99.46</v>
      </c>
    </row>
    <row r="2941" spans="1:9" x14ac:dyDescent="0.35">
      <c r="A2941" s="2" t="s">
        <v>1150</v>
      </c>
      <c r="B2941" s="2">
        <v>37840000</v>
      </c>
      <c r="C2941" s="2" t="s">
        <v>131</v>
      </c>
      <c r="D2941" s="2" t="s">
        <v>186</v>
      </c>
      <c r="E2941" s="3">
        <v>45464</v>
      </c>
      <c r="F2941" s="3">
        <v>46925</v>
      </c>
      <c r="G2941" s="2">
        <v>4.74</v>
      </c>
      <c r="H2941" s="2" t="s">
        <v>51</v>
      </c>
      <c r="I2941" s="2">
        <v>100</v>
      </c>
    </row>
    <row r="2942" spans="1:9" x14ac:dyDescent="0.35">
      <c r="A2942" s="2" t="s">
        <v>1208</v>
      </c>
      <c r="B2942" s="2">
        <v>76169600</v>
      </c>
      <c r="C2942" s="2" t="s">
        <v>287</v>
      </c>
      <c r="D2942" s="2" t="s">
        <v>30</v>
      </c>
      <c r="E2942" s="3">
        <v>45252</v>
      </c>
      <c r="F2942" s="3">
        <v>46440</v>
      </c>
      <c r="G2942" s="2">
        <v>2.8570000000000002</v>
      </c>
      <c r="H2942" s="2" t="s">
        <v>51</v>
      </c>
      <c r="I2942" s="2" t="s">
        <v>46</v>
      </c>
    </row>
    <row r="2943" spans="1:9" x14ac:dyDescent="0.35">
      <c r="A2943" s="2" t="s">
        <v>993</v>
      </c>
      <c r="B2943" s="2">
        <v>292640000</v>
      </c>
      <c r="C2943" s="2" t="s">
        <v>276</v>
      </c>
      <c r="D2943" s="2" t="s">
        <v>263</v>
      </c>
      <c r="E2943" s="3">
        <v>45211</v>
      </c>
      <c r="F2943" s="3">
        <v>47220</v>
      </c>
      <c r="G2943" s="2">
        <v>6.0739999999999998</v>
      </c>
      <c r="H2943" s="2">
        <v>82.3506</v>
      </c>
      <c r="I2943" s="2">
        <v>100</v>
      </c>
    </row>
    <row r="2944" spans="1:9" x14ac:dyDescent="0.35">
      <c r="A2944" s="2" t="s">
        <v>1189</v>
      </c>
      <c r="B2944" s="2">
        <v>154484220.59999999</v>
      </c>
      <c r="C2944" s="2" t="s">
        <v>405</v>
      </c>
      <c r="D2944" s="2" t="s">
        <v>966</v>
      </c>
      <c r="E2944" s="3">
        <v>45214</v>
      </c>
      <c r="F2944" s="3">
        <v>12342</v>
      </c>
      <c r="G2944" s="2">
        <v>6.2606999999999999</v>
      </c>
      <c r="H2944" s="2">
        <v>-100.4499</v>
      </c>
      <c r="I2944" s="2" t="s">
        <v>46</v>
      </c>
    </row>
    <row r="2945" spans="1:9" x14ac:dyDescent="0.35">
      <c r="A2945" s="2" t="s">
        <v>757</v>
      </c>
      <c r="B2945" s="2">
        <v>197890000</v>
      </c>
      <c r="C2945" s="2" t="s">
        <v>53</v>
      </c>
      <c r="D2945" s="2" t="s">
        <v>54</v>
      </c>
      <c r="E2945" s="3">
        <v>45173</v>
      </c>
      <c r="F2945" s="3">
        <v>46269</v>
      </c>
      <c r="G2945" s="2">
        <v>2.73</v>
      </c>
      <c r="H2945" s="2">
        <v>78.616500000000002</v>
      </c>
      <c r="I2945" s="2">
        <v>100</v>
      </c>
    </row>
    <row r="2946" spans="1:9" x14ac:dyDescent="0.35">
      <c r="A2946" s="2" t="s">
        <v>378</v>
      </c>
      <c r="B2946" s="2">
        <v>500000000</v>
      </c>
      <c r="C2946" s="2" t="s">
        <v>23</v>
      </c>
      <c r="D2946" s="2" t="s">
        <v>261</v>
      </c>
      <c r="E2946" s="3">
        <v>45100</v>
      </c>
      <c r="F2946" s="3">
        <v>12228</v>
      </c>
      <c r="G2946" s="2">
        <v>6.125</v>
      </c>
      <c r="H2946" s="2">
        <v>163.4092</v>
      </c>
      <c r="I2946" s="2">
        <v>99.984999999999999</v>
      </c>
    </row>
    <row r="2947" spans="1:9" x14ac:dyDescent="0.35">
      <c r="A2947" s="2" t="s">
        <v>359</v>
      </c>
      <c r="B2947" s="2">
        <v>56165000</v>
      </c>
      <c r="C2947" s="2" t="s">
        <v>15</v>
      </c>
      <c r="D2947" s="2" t="s">
        <v>79</v>
      </c>
      <c r="E2947" s="3">
        <v>45124</v>
      </c>
      <c r="F2947" s="3">
        <v>12982</v>
      </c>
      <c r="G2947" s="2">
        <v>5.1879999999999997</v>
      </c>
      <c r="H2947" s="2">
        <v>183.62899999999999</v>
      </c>
      <c r="I2947" s="2">
        <v>100</v>
      </c>
    </row>
    <row r="2948" spans="1:9" x14ac:dyDescent="0.35">
      <c r="A2948" s="2" t="s">
        <v>1090</v>
      </c>
      <c r="B2948" s="2">
        <v>350419000</v>
      </c>
      <c r="C2948" s="2" t="s">
        <v>23</v>
      </c>
      <c r="D2948" s="2" t="s">
        <v>43</v>
      </c>
      <c r="E2948" s="3">
        <v>45043</v>
      </c>
      <c r="F2948" s="3">
        <v>17516</v>
      </c>
      <c r="G2948" s="2">
        <v>5.1120000000000001</v>
      </c>
      <c r="H2948" s="2">
        <v>69.072999999999993</v>
      </c>
      <c r="I2948" s="2">
        <v>99.989379999999997</v>
      </c>
    </row>
    <row r="2949" spans="1:9" x14ac:dyDescent="0.35">
      <c r="A2949" s="2" t="s">
        <v>48</v>
      </c>
      <c r="B2949" s="2">
        <v>849810000</v>
      </c>
      <c r="C2949" s="2" t="s">
        <v>49</v>
      </c>
      <c r="D2949" s="2" t="s">
        <v>32</v>
      </c>
      <c r="E2949" s="3">
        <v>45070</v>
      </c>
      <c r="F2949" s="3">
        <v>46897</v>
      </c>
      <c r="G2949" s="2">
        <v>3.8</v>
      </c>
      <c r="H2949" s="2">
        <v>23.146000000000001</v>
      </c>
      <c r="I2949" s="2">
        <v>99.706999999999994</v>
      </c>
    </row>
    <row r="2950" spans="1:9" x14ac:dyDescent="0.35">
      <c r="A2950" s="2" t="s">
        <v>614</v>
      </c>
      <c r="B2950" s="2">
        <v>400000000</v>
      </c>
      <c r="C2950" s="2" t="s">
        <v>23</v>
      </c>
      <c r="D2950" s="2" t="s">
        <v>43</v>
      </c>
      <c r="E2950" s="3">
        <v>45064</v>
      </c>
      <c r="F2950" s="3">
        <v>19511</v>
      </c>
      <c r="G2950" s="2">
        <v>5.4480000000000004</v>
      </c>
      <c r="H2950" s="2">
        <v>86.508799999999994</v>
      </c>
      <c r="I2950" s="2">
        <v>99.997</v>
      </c>
    </row>
    <row r="2951" spans="1:9" x14ac:dyDescent="0.35">
      <c r="A2951" s="2" t="s">
        <v>254</v>
      </c>
      <c r="B2951" s="2">
        <v>211964000</v>
      </c>
      <c r="C2951" s="2" t="s">
        <v>53</v>
      </c>
      <c r="D2951" s="2" t="s">
        <v>116</v>
      </c>
      <c r="E2951" s="3">
        <v>45111</v>
      </c>
      <c r="F2951" s="3">
        <v>46391</v>
      </c>
      <c r="G2951" s="2">
        <v>2.34</v>
      </c>
      <c r="H2951" s="2">
        <v>43.539299999999997</v>
      </c>
      <c r="I2951" s="2">
        <v>100.00700000000001</v>
      </c>
    </row>
    <row r="2952" spans="1:9" x14ac:dyDescent="0.35">
      <c r="A2952" s="2" t="s">
        <v>835</v>
      </c>
      <c r="B2952" s="2">
        <v>1078200000</v>
      </c>
      <c r="C2952" s="2" t="s">
        <v>15</v>
      </c>
      <c r="D2952" s="2" t="s">
        <v>116</v>
      </c>
      <c r="E2952" s="3">
        <v>44943</v>
      </c>
      <c r="F2952" s="3">
        <v>15851</v>
      </c>
      <c r="G2952" s="2">
        <v>3.5</v>
      </c>
      <c r="H2952" s="2">
        <v>9.1303999999999998</v>
      </c>
      <c r="I2952" s="2">
        <v>97.801000000000002</v>
      </c>
    </row>
    <row r="2953" spans="1:9" x14ac:dyDescent="0.35">
      <c r="A2953" s="2" t="s">
        <v>1269</v>
      </c>
      <c r="B2953" s="2">
        <v>543250000</v>
      </c>
      <c r="C2953" s="2" t="s">
        <v>15</v>
      </c>
      <c r="D2953" s="2" t="s">
        <v>69</v>
      </c>
      <c r="E2953" s="3">
        <v>44952</v>
      </c>
      <c r="F2953" s="3">
        <v>46503</v>
      </c>
      <c r="G2953" s="2">
        <v>3</v>
      </c>
      <c r="H2953" s="2">
        <v>24.609400000000001</v>
      </c>
      <c r="I2953" s="2">
        <v>99.846999999999994</v>
      </c>
    </row>
    <row r="2954" spans="1:9" x14ac:dyDescent="0.35">
      <c r="A2954" s="2" t="s">
        <v>729</v>
      </c>
      <c r="B2954" s="2">
        <v>538050000</v>
      </c>
      <c r="C2954" s="2" t="s">
        <v>15</v>
      </c>
      <c r="D2954" s="2" t="s">
        <v>32</v>
      </c>
      <c r="E2954" s="3">
        <v>44964</v>
      </c>
      <c r="F2954" s="3">
        <v>47156</v>
      </c>
      <c r="G2954" s="2">
        <v>3.75</v>
      </c>
      <c r="H2954" s="2">
        <v>65.156999999999996</v>
      </c>
      <c r="I2954" s="2">
        <v>99.563000000000002</v>
      </c>
    </row>
    <row r="2955" spans="1:9" x14ac:dyDescent="0.35">
      <c r="A2955" s="2" t="s">
        <v>661</v>
      </c>
      <c r="B2955" s="2">
        <v>881625000</v>
      </c>
      <c r="C2955" s="2" t="s">
        <v>15</v>
      </c>
      <c r="D2955" s="2" t="s">
        <v>116</v>
      </c>
      <c r="E2955" s="3">
        <v>44112</v>
      </c>
      <c r="F2955" s="3">
        <v>46668</v>
      </c>
      <c r="G2955" s="2">
        <v>0.1</v>
      </c>
      <c r="H2955" s="2">
        <v>42.520499999999998</v>
      </c>
      <c r="I2955" s="2">
        <v>99.875</v>
      </c>
    </row>
    <row r="2956" spans="1:9" x14ac:dyDescent="0.35">
      <c r="A2956" s="2" t="s">
        <v>835</v>
      </c>
      <c r="B2956" s="2">
        <v>3509100000</v>
      </c>
      <c r="C2956" s="2" t="s">
        <v>15</v>
      </c>
      <c r="D2956" s="2" t="s">
        <v>116</v>
      </c>
      <c r="E2956" s="3">
        <v>44119</v>
      </c>
      <c r="F2956" s="3">
        <v>22204</v>
      </c>
      <c r="G2956" s="2">
        <v>0.7</v>
      </c>
      <c r="H2956" s="2">
        <v>15.2583</v>
      </c>
      <c r="I2956" s="2">
        <v>98.278000000000006</v>
      </c>
    </row>
    <row r="2957" spans="1:9" x14ac:dyDescent="0.35">
      <c r="A2957" s="2" t="s">
        <v>1270</v>
      </c>
      <c r="B2957" s="2">
        <v>62232000</v>
      </c>
      <c r="C2957" s="2" t="s">
        <v>287</v>
      </c>
      <c r="D2957" s="2" t="s">
        <v>30</v>
      </c>
      <c r="E2957" s="3">
        <v>43860</v>
      </c>
      <c r="F2957" s="3">
        <v>46417</v>
      </c>
      <c r="G2957" s="2">
        <v>4.7489999999999997</v>
      </c>
      <c r="H2957" s="2" t="s">
        <v>51</v>
      </c>
      <c r="I2957" s="2">
        <v>100</v>
      </c>
    </row>
    <row r="2958" spans="1:9" x14ac:dyDescent="0.35">
      <c r="A2958" s="2" t="s">
        <v>289</v>
      </c>
      <c r="B2958" s="2">
        <v>833025000</v>
      </c>
      <c r="C2958" s="2" t="s">
        <v>15</v>
      </c>
      <c r="D2958" s="2" t="s">
        <v>109</v>
      </c>
      <c r="E2958" s="3">
        <v>43762</v>
      </c>
      <c r="F2958" s="3">
        <v>47415</v>
      </c>
      <c r="G2958" s="2">
        <v>0</v>
      </c>
      <c r="H2958" s="2">
        <v>15.880100000000001</v>
      </c>
      <c r="I2958" s="2">
        <v>101.319</v>
      </c>
    </row>
    <row r="2959" spans="1:9" x14ac:dyDescent="0.35">
      <c r="A2959" s="2" t="s">
        <v>1271</v>
      </c>
      <c r="B2959" s="2">
        <v>262088000</v>
      </c>
      <c r="C2959" s="2" t="s">
        <v>1272</v>
      </c>
      <c r="D2959" s="2" t="s">
        <v>16</v>
      </c>
      <c r="E2959" s="3">
        <v>43788</v>
      </c>
      <c r="F2959" s="3">
        <v>12742</v>
      </c>
      <c r="G2959" s="2">
        <v>1.5</v>
      </c>
      <c r="H2959" s="2">
        <v>8.0132999999999992</v>
      </c>
      <c r="I2959" s="2">
        <v>100</v>
      </c>
    </row>
    <row r="2960" spans="1:9" x14ac:dyDescent="0.35">
      <c r="A2960" s="2" t="s">
        <v>792</v>
      </c>
      <c r="B2960" s="2">
        <v>600000000</v>
      </c>
      <c r="C2960" s="2" t="s">
        <v>23</v>
      </c>
      <c r="D2960" s="2" t="s">
        <v>43</v>
      </c>
      <c r="E2960" s="3">
        <v>43753</v>
      </c>
      <c r="F2960" s="3">
        <v>18368</v>
      </c>
      <c r="G2960" s="2">
        <v>3.15</v>
      </c>
      <c r="H2960" s="2">
        <v>73.943399999999997</v>
      </c>
      <c r="I2960" s="2">
        <v>99.436000000000007</v>
      </c>
    </row>
    <row r="2961" spans="1:9" x14ac:dyDescent="0.35">
      <c r="A2961" s="2" t="s">
        <v>156</v>
      </c>
      <c r="B2961" s="2">
        <v>618750000</v>
      </c>
      <c r="C2961" s="2" t="s">
        <v>15</v>
      </c>
      <c r="D2961" s="2" t="s">
        <v>116</v>
      </c>
      <c r="E2961" s="3">
        <v>43173</v>
      </c>
      <c r="F2961" s="3">
        <v>11031</v>
      </c>
      <c r="G2961" s="2">
        <v>1.625</v>
      </c>
      <c r="H2961" s="2">
        <v>84.1678</v>
      </c>
      <c r="I2961" s="2">
        <v>97.325000000000003</v>
      </c>
    </row>
    <row r="2962" spans="1:9" x14ac:dyDescent="0.35">
      <c r="A2962" s="2" t="s">
        <v>1268</v>
      </c>
      <c r="B2962" s="2">
        <v>302960000</v>
      </c>
      <c r="C2962" s="2" t="s">
        <v>276</v>
      </c>
      <c r="D2962" s="2" t="s">
        <v>263</v>
      </c>
      <c r="E2962" s="3">
        <v>43427</v>
      </c>
      <c r="F2962" s="3">
        <v>47080</v>
      </c>
      <c r="G2962" s="2">
        <v>3.25</v>
      </c>
      <c r="H2962" s="2">
        <v>16.696200000000001</v>
      </c>
      <c r="I2962" s="2">
        <v>99.855999999999995</v>
      </c>
    </row>
    <row r="2963" spans="1:9" x14ac:dyDescent="0.35">
      <c r="A2963" s="2" t="s">
        <v>1273</v>
      </c>
      <c r="B2963" s="2">
        <v>448450000</v>
      </c>
      <c r="C2963" s="2" t="s">
        <v>684</v>
      </c>
      <c r="D2963" s="2" t="s">
        <v>169</v>
      </c>
      <c r="E2963" s="3">
        <v>43539</v>
      </c>
      <c r="F2963" s="3">
        <v>21624</v>
      </c>
      <c r="G2963" s="2">
        <v>2.15</v>
      </c>
      <c r="H2963" s="2">
        <v>108.7</v>
      </c>
      <c r="I2963" s="2">
        <v>100</v>
      </c>
    </row>
    <row r="2964" spans="1:9" x14ac:dyDescent="0.35">
      <c r="A2964" s="2" t="s">
        <v>1031</v>
      </c>
      <c r="B2964" s="2">
        <v>88480000</v>
      </c>
      <c r="C2964" s="2" t="s">
        <v>131</v>
      </c>
      <c r="D2964" s="2" t="s">
        <v>30</v>
      </c>
      <c r="E2964" s="3">
        <v>44158</v>
      </c>
      <c r="F2964" s="3">
        <v>46714</v>
      </c>
      <c r="G2964" s="2">
        <v>2.39</v>
      </c>
      <c r="H2964" s="2">
        <v>85.904899999999998</v>
      </c>
      <c r="I2964" s="2" t="s">
        <v>46</v>
      </c>
    </row>
    <row r="2965" spans="1:9" x14ac:dyDescent="0.35">
      <c r="A2965" s="2" t="s">
        <v>1251</v>
      </c>
      <c r="B2965" s="2">
        <v>72966000</v>
      </c>
      <c r="C2965" s="2" t="s">
        <v>15</v>
      </c>
      <c r="D2965" s="2" t="s">
        <v>116</v>
      </c>
      <c r="E2965" s="3">
        <v>44180</v>
      </c>
      <c r="F2965" s="3">
        <v>46368</v>
      </c>
      <c r="G2965" s="2">
        <v>4.25</v>
      </c>
      <c r="H2965" s="2">
        <v>252.96520000000001</v>
      </c>
      <c r="I2965" s="2">
        <v>100</v>
      </c>
    </row>
    <row r="2966" spans="1:9" x14ac:dyDescent="0.35">
      <c r="A2966" s="2" t="s">
        <v>1274</v>
      </c>
      <c r="B2966" s="2">
        <v>300000000</v>
      </c>
      <c r="C2966" s="2" t="s">
        <v>23</v>
      </c>
      <c r="D2966" s="2" t="s">
        <v>43</v>
      </c>
      <c r="E2966" s="3">
        <v>44238</v>
      </c>
      <c r="F2966" s="3">
        <v>18537</v>
      </c>
      <c r="G2966" s="2">
        <v>2.7189999999999999</v>
      </c>
      <c r="H2966" s="2">
        <v>74.629800000000003</v>
      </c>
      <c r="I2966" s="2">
        <v>100</v>
      </c>
    </row>
    <row r="2967" spans="1:9" x14ac:dyDescent="0.35">
      <c r="A2967" s="2" t="s">
        <v>806</v>
      </c>
      <c r="B2967" s="2">
        <v>592850000</v>
      </c>
      <c r="C2967" s="2" t="s">
        <v>15</v>
      </c>
      <c r="D2967" s="2" t="s">
        <v>61</v>
      </c>
      <c r="E2967" s="3">
        <v>44278</v>
      </c>
      <c r="F2967" s="3">
        <v>12136</v>
      </c>
      <c r="G2967" s="2">
        <v>0.75</v>
      </c>
      <c r="H2967" s="2">
        <v>120.0711</v>
      </c>
      <c r="I2967" s="2">
        <v>99.600999999999999</v>
      </c>
    </row>
    <row r="2968" spans="1:9" x14ac:dyDescent="0.35">
      <c r="A2968" s="2" t="s">
        <v>643</v>
      </c>
      <c r="B2968" s="2">
        <v>54369000</v>
      </c>
      <c r="C2968" s="2" t="s">
        <v>49</v>
      </c>
      <c r="D2968" s="2" t="s">
        <v>116</v>
      </c>
      <c r="E2968" s="3">
        <v>44314</v>
      </c>
      <c r="F2968" s="3">
        <v>13268</v>
      </c>
      <c r="G2968" s="2">
        <v>2.82</v>
      </c>
      <c r="H2968" s="2">
        <v>99.220100000000002</v>
      </c>
      <c r="I2968" s="2">
        <v>100</v>
      </c>
    </row>
    <row r="2969" spans="1:9" x14ac:dyDescent="0.35">
      <c r="A2969" s="2" t="s">
        <v>230</v>
      </c>
      <c r="B2969" s="2">
        <v>609400000</v>
      </c>
      <c r="C2969" s="2" t="s">
        <v>15</v>
      </c>
      <c r="D2969" s="2" t="s">
        <v>30</v>
      </c>
      <c r="E2969" s="3">
        <v>44343</v>
      </c>
      <c r="F2969" s="3">
        <v>46261</v>
      </c>
      <c r="G2969" s="2">
        <v>0.125</v>
      </c>
      <c r="H2969" s="2">
        <v>31.825600000000001</v>
      </c>
      <c r="I2969" s="2">
        <v>99.661000000000001</v>
      </c>
    </row>
    <row r="2970" spans="1:9" x14ac:dyDescent="0.35">
      <c r="A2970" s="2" t="s">
        <v>1275</v>
      </c>
      <c r="B2970" s="2">
        <v>94416000</v>
      </c>
      <c r="C2970" s="2" t="s">
        <v>405</v>
      </c>
      <c r="D2970" s="2" t="s">
        <v>966</v>
      </c>
      <c r="E2970" s="3">
        <v>44362</v>
      </c>
      <c r="F2970" s="3">
        <v>46553</v>
      </c>
      <c r="G2970" s="2">
        <v>6.0660999999999996</v>
      </c>
      <c r="H2970" s="2">
        <v>-48.140900000000002</v>
      </c>
      <c r="I2970" s="2" t="s">
        <v>46</v>
      </c>
    </row>
    <row r="2971" spans="1:9" x14ac:dyDescent="0.35">
      <c r="A2971" s="2" t="s">
        <v>1276</v>
      </c>
      <c r="B2971" s="2">
        <v>184975000</v>
      </c>
      <c r="C2971" s="2" t="s">
        <v>49</v>
      </c>
      <c r="D2971" s="2" t="s">
        <v>228</v>
      </c>
      <c r="E2971" s="3">
        <v>44505</v>
      </c>
      <c r="F2971" s="3">
        <v>11632</v>
      </c>
      <c r="G2971" s="2">
        <v>3.222</v>
      </c>
      <c r="H2971" s="2">
        <v>123.74590000000001</v>
      </c>
      <c r="I2971" s="2">
        <v>100</v>
      </c>
    </row>
    <row r="2972" spans="1:9" x14ac:dyDescent="0.35">
      <c r="A2972" s="2" t="s">
        <v>835</v>
      </c>
      <c r="B2972" s="2">
        <v>1413000000</v>
      </c>
      <c r="C2972" s="2" t="s">
        <v>15</v>
      </c>
      <c r="D2972" s="2" t="s">
        <v>116</v>
      </c>
      <c r="E2972" s="3">
        <v>44526</v>
      </c>
      <c r="F2972" s="3">
        <v>18958</v>
      </c>
      <c r="G2972" s="2">
        <v>1</v>
      </c>
      <c r="H2972" s="2">
        <v>8.9163999999999994</v>
      </c>
      <c r="I2972" s="2">
        <v>99.254999999999995</v>
      </c>
    </row>
    <row r="2973" spans="1:9" x14ac:dyDescent="0.35">
      <c r="A2973" s="2" t="s">
        <v>1277</v>
      </c>
      <c r="B2973" s="2">
        <v>90961892</v>
      </c>
      <c r="C2973" s="2" t="s">
        <v>565</v>
      </c>
      <c r="D2973" s="2" t="s">
        <v>1115</v>
      </c>
      <c r="E2973" s="3">
        <v>44537</v>
      </c>
      <c r="F2973" s="3">
        <v>11665</v>
      </c>
      <c r="G2973" s="2">
        <v>8.7833299999999994</v>
      </c>
      <c r="H2973" s="2" t="s">
        <v>51</v>
      </c>
      <c r="I2973" s="2">
        <v>100</v>
      </c>
    </row>
    <row r="2974" spans="1:9" x14ac:dyDescent="0.35">
      <c r="A2974" s="2" t="s">
        <v>473</v>
      </c>
      <c r="B2974" s="2">
        <v>820350000</v>
      </c>
      <c r="C2974" s="2" t="s">
        <v>15</v>
      </c>
      <c r="D2974" s="2" t="s">
        <v>37</v>
      </c>
      <c r="E2974" s="3">
        <v>44635</v>
      </c>
      <c r="F2974" s="3">
        <v>46461</v>
      </c>
      <c r="G2974" s="2">
        <v>0.75</v>
      </c>
      <c r="H2974" s="2">
        <v>16.424099999999999</v>
      </c>
      <c r="I2974" s="2">
        <v>99.867999999999995</v>
      </c>
    </row>
    <row r="2975" spans="1:9" x14ac:dyDescent="0.35">
      <c r="A2975" s="2" t="s">
        <v>148</v>
      </c>
      <c r="B2975" s="2">
        <v>212080000</v>
      </c>
      <c r="C2975" s="2" t="s">
        <v>53</v>
      </c>
      <c r="D2975" s="2" t="s">
        <v>24</v>
      </c>
      <c r="E2975" s="3">
        <v>44665</v>
      </c>
      <c r="F2975" s="3">
        <v>46126</v>
      </c>
      <c r="G2975" s="2">
        <v>1.0625</v>
      </c>
      <c r="H2975" s="2">
        <v>20.134699999999999</v>
      </c>
      <c r="I2975" s="2">
        <v>100</v>
      </c>
    </row>
    <row r="2976" spans="1:9" x14ac:dyDescent="0.35">
      <c r="A2976" s="2" t="s">
        <v>390</v>
      </c>
      <c r="B2976" s="2">
        <v>500000000</v>
      </c>
      <c r="C2976" s="2" t="s">
        <v>23</v>
      </c>
      <c r="D2976" s="2" t="s">
        <v>169</v>
      </c>
      <c r="E2976" s="3">
        <v>44769</v>
      </c>
      <c r="F2976" s="3">
        <v>46595</v>
      </c>
      <c r="G2976" s="2">
        <v>4.3719999999999999</v>
      </c>
      <c r="H2976" s="2">
        <v>41.669800000000002</v>
      </c>
      <c r="I2976" s="2">
        <v>100</v>
      </c>
    </row>
    <row r="2977" spans="1:9" x14ac:dyDescent="0.35">
      <c r="A2977" s="2" t="s">
        <v>1278</v>
      </c>
      <c r="B2977" s="2">
        <v>25000000</v>
      </c>
      <c r="C2977" s="2" t="s">
        <v>23</v>
      </c>
      <c r="D2977" s="2" t="s">
        <v>35</v>
      </c>
      <c r="E2977" s="3">
        <v>46008</v>
      </c>
      <c r="F2977" s="3">
        <v>46373</v>
      </c>
      <c r="G2977" s="2">
        <v>3.25</v>
      </c>
      <c r="H2977" s="2">
        <v>-18.526199999999999</v>
      </c>
      <c r="I2977" s="2">
        <v>100</v>
      </c>
    </row>
    <row r="2978" spans="1:9" x14ac:dyDescent="0.35">
      <c r="A2978" s="2" t="s">
        <v>1279</v>
      </c>
      <c r="B2978" s="2">
        <v>90356000</v>
      </c>
      <c r="C2978" s="2" t="s">
        <v>684</v>
      </c>
      <c r="D2978" s="2" t="s">
        <v>169</v>
      </c>
      <c r="E2978" s="3">
        <v>45995</v>
      </c>
      <c r="F2978" s="3">
        <v>11296</v>
      </c>
      <c r="G2978" s="2">
        <v>1.6910000000000001</v>
      </c>
      <c r="H2978" s="2">
        <v>39</v>
      </c>
      <c r="I2978" s="2">
        <v>100</v>
      </c>
    </row>
    <row r="2979" spans="1:9" x14ac:dyDescent="0.35">
      <c r="A2979" s="2" t="s">
        <v>1216</v>
      </c>
      <c r="B2979" s="2">
        <v>100000</v>
      </c>
      <c r="C2979" s="2" t="s">
        <v>23</v>
      </c>
      <c r="D2979" s="2" t="s">
        <v>966</v>
      </c>
      <c r="E2979" s="3">
        <v>46007</v>
      </c>
      <c r="F2979" s="3">
        <v>46367</v>
      </c>
      <c r="G2979" s="2">
        <v>3.73</v>
      </c>
      <c r="H2979" s="2" t="s">
        <v>51</v>
      </c>
      <c r="I2979" s="2">
        <v>100</v>
      </c>
    </row>
    <row r="2980" spans="1:9" x14ac:dyDescent="0.35">
      <c r="A2980" s="2" t="s">
        <v>1280</v>
      </c>
      <c r="B2980" s="2">
        <v>3252433.8</v>
      </c>
      <c r="C2980" s="2" t="s">
        <v>445</v>
      </c>
      <c r="D2980" s="2" t="s">
        <v>81</v>
      </c>
      <c r="E2980" s="3">
        <v>46031</v>
      </c>
      <c r="F2980" s="3">
        <v>12063</v>
      </c>
      <c r="G2980" s="2">
        <v>7.95</v>
      </c>
      <c r="H2980" s="2">
        <v>130.90690000000001</v>
      </c>
      <c r="I2980" s="2">
        <v>100</v>
      </c>
    </row>
    <row r="2981" spans="1:9" x14ac:dyDescent="0.35">
      <c r="A2981" s="2" t="s">
        <v>449</v>
      </c>
      <c r="B2981" s="2">
        <v>560650000</v>
      </c>
      <c r="C2981" s="2" t="s">
        <v>15</v>
      </c>
      <c r="D2981" s="2" t="s">
        <v>116</v>
      </c>
      <c r="E2981" s="3">
        <v>42510</v>
      </c>
      <c r="F2981" s="3">
        <v>46162</v>
      </c>
      <c r="G2981" s="2">
        <v>1.875</v>
      </c>
      <c r="H2981" s="2">
        <v>28.822199999999999</v>
      </c>
      <c r="I2981" s="2">
        <v>99.738</v>
      </c>
    </row>
    <row r="2982" spans="1:9" x14ac:dyDescent="0.35">
      <c r="A2982" s="2" t="s">
        <v>1281</v>
      </c>
      <c r="B2982" s="2">
        <v>319200000</v>
      </c>
      <c r="C2982" s="2" t="s">
        <v>15</v>
      </c>
      <c r="D2982" s="2" t="s">
        <v>116</v>
      </c>
      <c r="E2982" s="3">
        <v>42326</v>
      </c>
      <c r="F2982" s="3">
        <v>11468</v>
      </c>
      <c r="G2982" s="2">
        <v>1.75</v>
      </c>
      <c r="H2982" s="2">
        <v>21.5807</v>
      </c>
      <c r="I2982" s="2">
        <v>99.239000000000004</v>
      </c>
    </row>
    <row r="2983" spans="1:9" x14ac:dyDescent="0.35">
      <c r="A2983" s="2" t="s">
        <v>638</v>
      </c>
      <c r="B2983" s="2">
        <v>601932524.39999998</v>
      </c>
      <c r="C2983" s="2" t="s">
        <v>639</v>
      </c>
      <c r="D2983" s="2" t="s">
        <v>640</v>
      </c>
      <c r="E2983" s="3">
        <v>45966</v>
      </c>
      <c r="F2983" s="3">
        <v>13093</v>
      </c>
      <c r="G2983" s="2">
        <v>13.1404</v>
      </c>
      <c r="H2983" s="2">
        <v>5.0195999999999996</v>
      </c>
      <c r="I2983" s="2">
        <v>100</v>
      </c>
    </row>
    <row r="2984" spans="1:9" x14ac:dyDescent="0.35">
      <c r="A2984" s="2" t="s">
        <v>695</v>
      </c>
      <c r="B2984" s="2">
        <v>24604720</v>
      </c>
      <c r="C2984" s="2" t="s">
        <v>15</v>
      </c>
      <c r="D2984" s="2" t="s">
        <v>69</v>
      </c>
      <c r="E2984" s="3">
        <v>45940</v>
      </c>
      <c r="F2984" s="3">
        <v>46853</v>
      </c>
      <c r="G2984" s="2">
        <v>2.931</v>
      </c>
      <c r="H2984" s="2" t="s">
        <v>51</v>
      </c>
      <c r="I2984" s="2">
        <v>100</v>
      </c>
    </row>
    <row r="2985" spans="1:9" x14ac:dyDescent="0.35">
      <c r="A2985" s="2" t="s">
        <v>1282</v>
      </c>
      <c r="B2985" s="2">
        <v>500000000</v>
      </c>
      <c r="C2985" s="2" t="s">
        <v>23</v>
      </c>
      <c r="D2985" s="2" t="s">
        <v>94</v>
      </c>
      <c r="E2985" s="3">
        <v>45889</v>
      </c>
      <c r="F2985" s="3">
        <v>46985</v>
      </c>
      <c r="G2985" s="2">
        <v>4.3</v>
      </c>
      <c r="H2985" s="2">
        <v>76.4696</v>
      </c>
      <c r="I2985" s="2">
        <v>100</v>
      </c>
    </row>
    <row r="2986" spans="1:9" x14ac:dyDescent="0.35">
      <c r="A2986" s="2" t="s">
        <v>1283</v>
      </c>
      <c r="B2986" s="2">
        <v>238731000</v>
      </c>
      <c r="C2986" s="2" t="s">
        <v>93</v>
      </c>
      <c r="D2986" s="2" t="s">
        <v>94</v>
      </c>
      <c r="E2986" s="3">
        <v>45910</v>
      </c>
      <c r="F2986" s="3">
        <v>47371</v>
      </c>
      <c r="G2986" s="2">
        <v>1.89</v>
      </c>
      <c r="H2986" s="2">
        <v>53.198599999999999</v>
      </c>
      <c r="I2986" s="2">
        <v>100</v>
      </c>
    </row>
    <row r="2987" spans="1:9" x14ac:dyDescent="0.35">
      <c r="A2987" s="2" t="s">
        <v>1284</v>
      </c>
      <c r="B2987" s="2">
        <v>181770000</v>
      </c>
      <c r="C2987" s="2" t="s">
        <v>53</v>
      </c>
      <c r="D2987" s="2" t="s">
        <v>54</v>
      </c>
      <c r="E2987" s="3">
        <v>45798</v>
      </c>
      <c r="F2987" s="3">
        <v>12925</v>
      </c>
      <c r="G2987" s="2">
        <v>1.4</v>
      </c>
      <c r="H2987" s="2">
        <v>114.0988</v>
      </c>
      <c r="I2987" s="2">
        <v>100.04600000000001</v>
      </c>
    </row>
    <row r="2988" spans="1:9" x14ac:dyDescent="0.35">
      <c r="A2988" s="2" t="s">
        <v>324</v>
      </c>
      <c r="B2988" s="2">
        <v>137620000</v>
      </c>
      <c r="C2988" s="2" t="s">
        <v>131</v>
      </c>
      <c r="D2988" s="2" t="s">
        <v>79</v>
      </c>
      <c r="E2988" s="3">
        <v>45805</v>
      </c>
      <c r="F2988" s="3">
        <v>11837</v>
      </c>
      <c r="G2988" s="2">
        <v>5.03</v>
      </c>
      <c r="H2988" s="2">
        <v>81.262299999999996</v>
      </c>
      <c r="I2988" s="2">
        <v>100</v>
      </c>
    </row>
    <row r="2989" spans="1:9" x14ac:dyDescent="0.35">
      <c r="A2989" s="2" t="s">
        <v>985</v>
      </c>
      <c r="B2989" s="2">
        <v>179550000</v>
      </c>
      <c r="C2989" s="2" t="s">
        <v>49</v>
      </c>
      <c r="D2989" s="2" t="s">
        <v>228</v>
      </c>
      <c r="E2989" s="3">
        <v>45743</v>
      </c>
      <c r="F2989" s="3">
        <v>46839</v>
      </c>
      <c r="G2989" s="2">
        <v>4.6120000000000001</v>
      </c>
      <c r="H2989" s="2">
        <v>53.229100000000003</v>
      </c>
      <c r="I2989" s="2">
        <v>100</v>
      </c>
    </row>
    <row r="2990" spans="1:9" x14ac:dyDescent="0.35">
      <c r="A2990" s="2" t="s">
        <v>1285</v>
      </c>
      <c r="B2990" s="2">
        <v>77388000</v>
      </c>
      <c r="C2990" s="2" t="s">
        <v>684</v>
      </c>
      <c r="D2990" s="2" t="s">
        <v>169</v>
      </c>
      <c r="E2990" s="3">
        <v>45686</v>
      </c>
      <c r="F2990" s="3">
        <v>11717</v>
      </c>
      <c r="G2990" s="2">
        <v>1.369</v>
      </c>
      <c r="H2990" s="2">
        <v>45.9</v>
      </c>
      <c r="I2990" s="2">
        <v>100</v>
      </c>
    </row>
    <row r="2991" spans="1:9" x14ac:dyDescent="0.35">
      <c r="A2991" s="2" t="s">
        <v>1286</v>
      </c>
      <c r="B2991" s="2">
        <v>131340000</v>
      </c>
      <c r="C2991" s="2" t="s">
        <v>684</v>
      </c>
      <c r="D2991" s="2" t="s">
        <v>169</v>
      </c>
      <c r="E2991" s="3">
        <v>45638</v>
      </c>
      <c r="F2991" s="3">
        <v>47464</v>
      </c>
      <c r="G2991" s="2">
        <v>1.2190000000000001</v>
      </c>
      <c r="H2991" s="2">
        <v>54</v>
      </c>
      <c r="I2991" s="2">
        <v>100</v>
      </c>
    </row>
    <row r="2992" spans="1:9" x14ac:dyDescent="0.35">
      <c r="A2992" s="2" t="s">
        <v>1287</v>
      </c>
      <c r="B2992" s="2">
        <v>40177942</v>
      </c>
      <c r="C2992" s="2" t="s">
        <v>93</v>
      </c>
      <c r="D2992" s="2" t="s">
        <v>71</v>
      </c>
      <c r="E2992" s="3">
        <v>45637</v>
      </c>
      <c r="F2992" s="3">
        <v>46732</v>
      </c>
      <c r="G2992" s="2">
        <v>6.95</v>
      </c>
      <c r="H2992" s="2">
        <v>639.50260000000003</v>
      </c>
      <c r="I2992" s="2">
        <v>100</v>
      </c>
    </row>
    <row r="2993" spans="1:9" x14ac:dyDescent="0.35">
      <c r="A2993" s="2" t="s">
        <v>332</v>
      </c>
      <c r="B2993" s="2">
        <v>400000000</v>
      </c>
      <c r="C2993" s="2" t="s">
        <v>23</v>
      </c>
      <c r="D2993" s="2" t="s">
        <v>333</v>
      </c>
      <c r="E2993" s="3">
        <v>45567</v>
      </c>
      <c r="F2993" s="3">
        <v>47393</v>
      </c>
      <c r="G2993" s="2">
        <v>9.25</v>
      </c>
      <c r="H2993" s="2">
        <v>254.4845</v>
      </c>
      <c r="I2993" s="2">
        <v>99.022999999999996</v>
      </c>
    </row>
    <row r="2994" spans="1:9" x14ac:dyDescent="0.35">
      <c r="A2994" s="2" t="s">
        <v>1015</v>
      </c>
      <c r="B2994" s="2">
        <v>392112000</v>
      </c>
      <c r="C2994" s="2" t="s">
        <v>93</v>
      </c>
      <c r="D2994" s="2" t="s">
        <v>71</v>
      </c>
      <c r="E2994" s="3">
        <v>45523</v>
      </c>
      <c r="F2994" s="3">
        <v>46618</v>
      </c>
      <c r="G2994" s="2">
        <v>2.88</v>
      </c>
      <c r="H2994" s="2">
        <v>69.182900000000004</v>
      </c>
      <c r="I2994" s="2" t="s">
        <v>46</v>
      </c>
    </row>
    <row r="2995" spans="1:9" x14ac:dyDescent="0.35">
      <c r="A2995" s="2" t="s">
        <v>1288</v>
      </c>
      <c r="B2995" s="2">
        <v>200000000</v>
      </c>
      <c r="C2995" s="2" t="s">
        <v>23</v>
      </c>
      <c r="D2995" s="2" t="s">
        <v>94</v>
      </c>
      <c r="E2995" s="3">
        <v>45560</v>
      </c>
      <c r="F2995" s="3">
        <v>46655</v>
      </c>
      <c r="G2995" s="2">
        <v>6.6</v>
      </c>
      <c r="H2995" s="2">
        <v>264.86320000000001</v>
      </c>
      <c r="I2995" s="2">
        <v>100</v>
      </c>
    </row>
    <row r="2996" spans="1:9" x14ac:dyDescent="0.35">
      <c r="A2996" s="2" t="s">
        <v>1289</v>
      </c>
      <c r="B2996" s="2">
        <v>119136000</v>
      </c>
      <c r="C2996" s="2" t="s">
        <v>20</v>
      </c>
      <c r="D2996" s="2" t="s">
        <v>21</v>
      </c>
      <c r="E2996" s="3">
        <v>45484</v>
      </c>
      <c r="F2996" s="3">
        <v>47310</v>
      </c>
      <c r="G2996" s="2">
        <v>4.3499999999999996</v>
      </c>
      <c r="H2996" s="2">
        <v>91.417299999999997</v>
      </c>
      <c r="I2996" s="2">
        <v>100</v>
      </c>
    </row>
    <row r="2997" spans="1:9" x14ac:dyDescent="0.35">
      <c r="A2997" s="2" t="s">
        <v>810</v>
      </c>
      <c r="B2997" s="2">
        <v>4442588800</v>
      </c>
      <c r="C2997" s="2" t="s">
        <v>684</v>
      </c>
      <c r="D2997" s="2" t="s">
        <v>169</v>
      </c>
      <c r="E2997" s="3">
        <v>45492</v>
      </c>
      <c r="F2997" s="3">
        <v>47289</v>
      </c>
      <c r="G2997" s="2">
        <v>0.5</v>
      </c>
      <c r="H2997" s="2">
        <v>5.3</v>
      </c>
      <c r="I2997" s="2">
        <v>99.54</v>
      </c>
    </row>
    <row r="2998" spans="1:9" x14ac:dyDescent="0.35">
      <c r="A2998" s="2" t="s">
        <v>1290</v>
      </c>
      <c r="B2998" s="2">
        <v>46269000</v>
      </c>
      <c r="C2998" s="2" t="s">
        <v>1272</v>
      </c>
      <c r="D2998" s="2" t="s">
        <v>686</v>
      </c>
      <c r="E2998" s="3">
        <v>45512</v>
      </c>
      <c r="F2998" s="3">
        <v>47338</v>
      </c>
      <c r="G2998" s="2">
        <v>0</v>
      </c>
      <c r="H2998" s="2">
        <v>47.513199999999998</v>
      </c>
      <c r="I2998" s="2">
        <v>102</v>
      </c>
    </row>
    <row r="2999" spans="1:9" x14ac:dyDescent="0.35">
      <c r="A2999" s="2" t="s">
        <v>1021</v>
      </c>
      <c r="B2999" s="2">
        <v>37836000</v>
      </c>
      <c r="C2999" s="2" t="s">
        <v>287</v>
      </c>
      <c r="D2999" s="2" t="s">
        <v>30</v>
      </c>
      <c r="E2999" s="3">
        <v>45469</v>
      </c>
      <c r="F2999" s="3">
        <v>46564</v>
      </c>
      <c r="G2999" s="2">
        <v>4.9509999999999996</v>
      </c>
      <c r="H2999" s="2" t="s">
        <v>51</v>
      </c>
      <c r="I2999" s="2">
        <v>100</v>
      </c>
    </row>
    <row r="3000" spans="1:9" x14ac:dyDescent="0.35">
      <c r="A3000" s="2" t="s">
        <v>258</v>
      </c>
      <c r="B3000" s="2">
        <v>1000000000</v>
      </c>
      <c r="C3000" s="2" t="s">
        <v>23</v>
      </c>
      <c r="D3000" s="2" t="s">
        <v>18</v>
      </c>
      <c r="E3000" s="3">
        <v>45385</v>
      </c>
      <c r="F3000" s="3">
        <v>19817</v>
      </c>
      <c r="G3000" s="2">
        <v>5.7770000000000001</v>
      </c>
      <c r="H3000" s="2">
        <v>88.091200000000001</v>
      </c>
      <c r="I3000" s="2">
        <v>100</v>
      </c>
    </row>
    <row r="3001" spans="1:9" x14ac:dyDescent="0.35">
      <c r="A3001" s="2" t="s">
        <v>871</v>
      </c>
      <c r="B3001" s="2">
        <v>1087200000</v>
      </c>
      <c r="C3001" s="2" t="s">
        <v>15</v>
      </c>
      <c r="D3001" s="2" t="s">
        <v>32</v>
      </c>
      <c r="E3001" s="3">
        <v>45427</v>
      </c>
      <c r="F3001" s="3">
        <v>11458</v>
      </c>
      <c r="G3001" s="2">
        <v>2.75</v>
      </c>
      <c r="H3001" s="2">
        <v>29.406300000000002</v>
      </c>
      <c r="I3001" s="2">
        <v>99.316999999999993</v>
      </c>
    </row>
    <row r="3002" spans="1:9" x14ac:dyDescent="0.35">
      <c r="A3002" s="2" t="s">
        <v>390</v>
      </c>
      <c r="B3002" s="2">
        <v>67900000</v>
      </c>
      <c r="C3002" s="2" t="s">
        <v>684</v>
      </c>
      <c r="D3002" s="2" t="s">
        <v>169</v>
      </c>
      <c r="E3002" s="3">
        <v>45259</v>
      </c>
      <c r="F3002" s="3">
        <v>11221</v>
      </c>
      <c r="G3002" s="2">
        <v>0.86</v>
      </c>
      <c r="H3002" s="2">
        <v>38.700000000000003</v>
      </c>
      <c r="I3002" s="2">
        <v>100</v>
      </c>
    </row>
    <row r="3003" spans="1:9" x14ac:dyDescent="0.35">
      <c r="A3003" s="2" t="s">
        <v>48</v>
      </c>
      <c r="B3003" s="2">
        <v>89883000</v>
      </c>
      <c r="C3003" s="2" t="s">
        <v>287</v>
      </c>
      <c r="D3003" s="2" t="s">
        <v>32</v>
      </c>
      <c r="E3003" s="3">
        <v>45175</v>
      </c>
      <c r="F3003" s="3">
        <v>11225</v>
      </c>
      <c r="G3003" s="2">
        <v>3.5</v>
      </c>
      <c r="H3003" s="2">
        <v>43.240699999999997</v>
      </c>
      <c r="I3003" s="2">
        <v>99.837000000000003</v>
      </c>
    </row>
    <row r="3004" spans="1:9" x14ac:dyDescent="0.35">
      <c r="A3004" s="2" t="s">
        <v>151</v>
      </c>
      <c r="B3004" s="2">
        <v>303453000</v>
      </c>
      <c r="C3004" s="2" t="s">
        <v>15</v>
      </c>
      <c r="D3004" s="2" t="s">
        <v>69</v>
      </c>
      <c r="E3004" s="3">
        <v>45121</v>
      </c>
      <c r="F3004" s="3">
        <v>46949</v>
      </c>
      <c r="G3004" s="2">
        <v>10.25</v>
      </c>
      <c r="H3004" s="2">
        <v>24517.9719</v>
      </c>
      <c r="I3004" s="2">
        <v>100</v>
      </c>
    </row>
    <row r="3005" spans="1:9" x14ac:dyDescent="0.35">
      <c r="A3005" s="2" t="s">
        <v>1291</v>
      </c>
      <c r="B3005" s="2">
        <v>523855000</v>
      </c>
      <c r="C3005" s="2" t="s">
        <v>63</v>
      </c>
      <c r="D3005" s="2" t="s">
        <v>64</v>
      </c>
      <c r="E3005" s="3">
        <v>44950</v>
      </c>
      <c r="F3005" s="3">
        <v>12017</v>
      </c>
      <c r="G3005" s="2">
        <v>4.8929999999999998</v>
      </c>
      <c r="H3005" s="2">
        <v>73.733800000000002</v>
      </c>
      <c r="I3005" s="2">
        <v>99.998999999999995</v>
      </c>
    </row>
    <row r="3006" spans="1:9" x14ac:dyDescent="0.35">
      <c r="A3006" s="2" t="s">
        <v>404</v>
      </c>
      <c r="B3006" s="2">
        <v>593200000</v>
      </c>
      <c r="C3006" s="2" t="s">
        <v>853</v>
      </c>
      <c r="D3006" s="2" t="s">
        <v>109</v>
      </c>
      <c r="E3006" s="3">
        <v>43803</v>
      </c>
      <c r="F3006" s="3">
        <v>14564</v>
      </c>
      <c r="G3006" s="2">
        <v>0.2</v>
      </c>
      <c r="H3006" s="2">
        <v>55.796300000000002</v>
      </c>
      <c r="I3006" s="2">
        <v>99.319000000000003</v>
      </c>
    </row>
    <row r="3007" spans="1:9" x14ac:dyDescent="0.35">
      <c r="A3007" s="2" t="s">
        <v>289</v>
      </c>
      <c r="B3007" s="2">
        <v>150700000</v>
      </c>
      <c r="C3007" s="2" t="s">
        <v>49</v>
      </c>
      <c r="D3007" s="2" t="s">
        <v>109</v>
      </c>
      <c r="E3007" s="3">
        <v>43726</v>
      </c>
      <c r="F3007" s="3">
        <v>11035</v>
      </c>
      <c r="G3007" s="2">
        <v>1.6</v>
      </c>
      <c r="H3007" s="2">
        <v>43.952399999999997</v>
      </c>
      <c r="I3007" s="2">
        <v>99.567999999999998</v>
      </c>
    </row>
    <row r="3008" spans="1:9" x14ac:dyDescent="0.35">
      <c r="A3008" s="2" t="s">
        <v>698</v>
      </c>
      <c r="B3008" s="2">
        <v>668220000</v>
      </c>
      <c r="C3008" s="2" t="s">
        <v>15</v>
      </c>
      <c r="D3008" s="2" t="s">
        <v>69</v>
      </c>
      <c r="E3008" s="3">
        <v>43580</v>
      </c>
      <c r="F3008" s="3">
        <v>46507</v>
      </c>
      <c r="G3008" s="2">
        <v>0.95</v>
      </c>
      <c r="H3008" s="2">
        <v>20.125800000000002</v>
      </c>
      <c r="I3008" s="2">
        <v>99.846000000000004</v>
      </c>
    </row>
    <row r="3009" spans="1:9" x14ac:dyDescent="0.35">
      <c r="A3009" s="2" t="s">
        <v>871</v>
      </c>
      <c r="B3009" s="2">
        <v>594050000</v>
      </c>
      <c r="C3009" s="2" t="s">
        <v>15</v>
      </c>
      <c r="D3009" s="2" t="s">
        <v>32</v>
      </c>
      <c r="E3009" s="3">
        <v>42991</v>
      </c>
      <c r="F3009" s="3">
        <v>46643</v>
      </c>
      <c r="G3009" s="2">
        <v>0.5</v>
      </c>
      <c r="H3009" s="2">
        <v>15.893000000000001</v>
      </c>
      <c r="I3009" s="2">
        <v>98.869</v>
      </c>
    </row>
    <row r="3010" spans="1:9" x14ac:dyDescent="0.35">
      <c r="A3010" s="2" t="s">
        <v>1292</v>
      </c>
      <c r="B3010" s="2">
        <v>5000000</v>
      </c>
      <c r="C3010" s="2" t="s">
        <v>23</v>
      </c>
      <c r="D3010" s="2" t="s">
        <v>43</v>
      </c>
      <c r="E3010" s="3">
        <v>43257</v>
      </c>
      <c r="F3010" s="3">
        <v>14143</v>
      </c>
      <c r="G3010" s="2">
        <v>3.668400288</v>
      </c>
      <c r="H3010" s="2" t="s">
        <v>51</v>
      </c>
      <c r="I3010" s="2">
        <v>100</v>
      </c>
    </row>
    <row r="3011" spans="1:9" x14ac:dyDescent="0.35">
      <c r="A3011" s="2" t="s">
        <v>425</v>
      </c>
      <c r="B3011" s="2">
        <v>201600000</v>
      </c>
      <c r="C3011" s="2" t="s">
        <v>53</v>
      </c>
      <c r="D3011" s="2" t="s">
        <v>54</v>
      </c>
      <c r="E3011" s="3">
        <v>43675</v>
      </c>
      <c r="F3011" s="3">
        <v>46597</v>
      </c>
      <c r="G3011" s="2">
        <v>0.25</v>
      </c>
      <c r="H3011" s="2">
        <v>60.755000000000003</v>
      </c>
      <c r="I3011" s="2">
        <v>100.337</v>
      </c>
    </row>
    <row r="3012" spans="1:9" x14ac:dyDescent="0.35">
      <c r="A3012" s="2" t="s">
        <v>181</v>
      </c>
      <c r="B3012" s="2">
        <v>1050000000</v>
      </c>
      <c r="C3012" s="2" t="s">
        <v>23</v>
      </c>
      <c r="D3012" s="2" t="s">
        <v>59</v>
      </c>
      <c r="E3012" s="3">
        <v>44267</v>
      </c>
      <c r="F3012" s="3">
        <v>47362</v>
      </c>
      <c r="G3012" s="2">
        <v>4</v>
      </c>
      <c r="H3012" s="2">
        <v>196.90450000000001</v>
      </c>
      <c r="I3012" s="2">
        <v>100</v>
      </c>
    </row>
    <row r="3013" spans="1:9" x14ac:dyDescent="0.35">
      <c r="A3013" s="2" t="s">
        <v>1293</v>
      </c>
      <c r="B3013" s="2">
        <v>378000000</v>
      </c>
      <c r="C3013" s="2" t="s">
        <v>23</v>
      </c>
      <c r="D3013" s="2" t="s">
        <v>122</v>
      </c>
      <c r="E3013" s="3">
        <v>44330</v>
      </c>
      <c r="F3013" s="3">
        <v>46248</v>
      </c>
      <c r="G3013" s="2">
        <v>6</v>
      </c>
      <c r="H3013" s="2">
        <v>377738.91440000001</v>
      </c>
      <c r="I3013" s="2">
        <v>100</v>
      </c>
    </row>
    <row r="3014" spans="1:9" x14ac:dyDescent="0.35">
      <c r="A3014" s="2" t="s">
        <v>1011</v>
      </c>
      <c r="B3014" s="2">
        <v>608900000</v>
      </c>
      <c r="C3014" s="2" t="s">
        <v>15</v>
      </c>
      <c r="D3014" s="2" t="s">
        <v>26</v>
      </c>
      <c r="E3014" s="3">
        <v>44355</v>
      </c>
      <c r="F3014" s="3">
        <v>46546</v>
      </c>
      <c r="G3014" s="2">
        <v>0.375</v>
      </c>
      <c r="H3014" s="2">
        <v>38.966900000000003</v>
      </c>
      <c r="I3014" s="2">
        <v>99.745999999999995</v>
      </c>
    </row>
    <row r="3015" spans="1:9" x14ac:dyDescent="0.35">
      <c r="A3015" s="2" t="s">
        <v>871</v>
      </c>
      <c r="B3015" s="2">
        <v>590700000</v>
      </c>
      <c r="C3015" s="2" t="s">
        <v>15</v>
      </c>
      <c r="D3015" s="2" t="s">
        <v>32</v>
      </c>
      <c r="E3015" s="3">
        <v>44405</v>
      </c>
      <c r="F3015" s="3">
        <v>11532</v>
      </c>
      <c r="G3015" s="2">
        <v>0</v>
      </c>
      <c r="H3015" s="2">
        <v>27.876300000000001</v>
      </c>
      <c r="I3015" s="2">
        <v>100.521</v>
      </c>
    </row>
    <row r="3016" spans="1:9" x14ac:dyDescent="0.35">
      <c r="A3016" s="2" t="s">
        <v>1294</v>
      </c>
      <c r="B3016" s="2">
        <v>100000000</v>
      </c>
      <c r="C3016" s="2" t="s">
        <v>23</v>
      </c>
      <c r="D3016" s="2" t="s">
        <v>71</v>
      </c>
      <c r="E3016" s="3">
        <v>44398</v>
      </c>
      <c r="F3016" s="3">
        <v>11525</v>
      </c>
      <c r="G3016" s="2">
        <v>2.25</v>
      </c>
      <c r="H3016" s="2">
        <v>33.623100000000001</v>
      </c>
      <c r="I3016" s="2">
        <v>100</v>
      </c>
    </row>
    <row r="3017" spans="1:9" x14ac:dyDescent="0.35">
      <c r="A3017" s="2" t="s">
        <v>1091</v>
      </c>
      <c r="B3017" s="2">
        <v>828240000</v>
      </c>
      <c r="C3017" s="2" t="s">
        <v>15</v>
      </c>
      <c r="D3017" s="2" t="s">
        <v>35</v>
      </c>
      <c r="E3017" s="3">
        <v>44448</v>
      </c>
      <c r="F3017" s="3">
        <v>15228</v>
      </c>
      <c r="G3017" s="2">
        <v>1.25</v>
      </c>
      <c r="H3017" s="2">
        <v>107.837</v>
      </c>
      <c r="I3017" s="2">
        <v>98.016000000000005</v>
      </c>
    </row>
    <row r="3018" spans="1:9" x14ac:dyDescent="0.35">
      <c r="A3018" s="2" t="s">
        <v>1295</v>
      </c>
      <c r="B3018" s="2">
        <v>200000000</v>
      </c>
      <c r="C3018" s="2" t="s">
        <v>23</v>
      </c>
      <c r="D3018" s="2" t="s">
        <v>122</v>
      </c>
      <c r="E3018" s="3">
        <v>44459</v>
      </c>
      <c r="F3018" s="3">
        <v>45189</v>
      </c>
      <c r="G3018" s="2">
        <v>9.5</v>
      </c>
      <c r="H3018" s="2">
        <v>81811.940900000001</v>
      </c>
      <c r="I3018" s="2">
        <v>97.975999999999999</v>
      </c>
    </row>
    <row r="3019" spans="1:9" x14ac:dyDescent="0.35">
      <c r="A3019" s="2" t="s">
        <v>1269</v>
      </c>
      <c r="B3019" s="2">
        <v>568750000</v>
      </c>
      <c r="C3019" s="2" t="s">
        <v>15</v>
      </c>
      <c r="D3019" s="2" t="s">
        <v>69</v>
      </c>
      <c r="E3019" s="3">
        <v>44608</v>
      </c>
      <c r="F3019" s="3">
        <v>47165</v>
      </c>
      <c r="G3019" s="2">
        <v>0.75</v>
      </c>
      <c r="H3019" s="2">
        <v>46.626800000000003</v>
      </c>
      <c r="I3019" s="2">
        <v>99.728999999999999</v>
      </c>
    </row>
    <row r="3020" spans="1:9" x14ac:dyDescent="0.35">
      <c r="A3020" s="2" t="s">
        <v>1296</v>
      </c>
      <c r="B3020" s="2">
        <v>558456400.60000002</v>
      </c>
      <c r="C3020" s="2" t="s">
        <v>639</v>
      </c>
      <c r="D3020" s="2" t="s">
        <v>640</v>
      </c>
      <c r="E3020" s="3">
        <v>44468</v>
      </c>
      <c r="F3020" s="3">
        <v>11408</v>
      </c>
      <c r="G3020" s="2">
        <v>7</v>
      </c>
      <c r="H3020" s="2">
        <v>15.9</v>
      </c>
      <c r="I3020" s="2">
        <v>99.850999999999999</v>
      </c>
    </row>
    <row r="3021" spans="1:9" x14ac:dyDescent="0.35">
      <c r="A3021" s="2" t="s">
        <v>869</v>
      </c>
      <c r="B3021" s="2">
        <v>99740000</v>
      </c>
      <c r="C3021" s="2" t="s">
        <v>53</v>
      </c>
      <c r="D3021" s="2" t="s">
        <v>39</v>
      </c>
      <c r="E3021" s="3">
        <v>44726</v>
      </c>
      <c r="F3021" s="3">
        <v>46552</v>
      </c>
      <c r="G3021" s="2">
        <v>1.8779999999999999</v>
      </c>
      <c r="H3021" s="2">
        <v>70.126000000000005</v>
      </c>
      <c r="I3021" s="2">
        <v>100</v>
      </c>
    </row>
    <row r="3022" spans="1:9" x14ac:dyDescent="0.35">
      <c r="A3022" s="2" t="s">
        <v>55</v>
      </c>
      <c r="B3022" s="2">
        <v>1500000000</v>
      </c>
      <c r="C3022" s="2" t="s">
        <v>23</v>
      </c>
      <c r="D3022" s="2" t="s">
        <v>56</v>
      </c>
      <c r="E3022" s="3">
        <v>44718</v>
      </c>
      <c r="F3022" s="3">
        <v>11846</v>
      </c>
      <c r="G3022" s="2">
        <v>4.7</v>
      </c>
      <c r="H3022" s="2">
        <v>87.183999999999997</v>
      </c>
      <c r="I3022" s="2">
        <v>100</v>
      </c>
    </row>
    <row r="3023" spans="1:9" x14ac:dyDescent="0.35">
      <c r="A3023" s="2" t="s">
        <v>1297</v>
      </c>
      <c r="B3023" s="2">
        <v>12054000</v>
      </c>
      <c r="C3023" s="2" t="s">
        <v>1298</v>
      </c>
      <c r="D3023" s="2" t="s">
        <v>1299</v>
      </c>
      <c r="E3023" s="3">
        <v>44747</v>
      </c>
      <c r="F3023" s="3">
        <v>46573</v>
      </c>
      <c r="G3023" s="2">
        <v>8.44</v>
      </c>
      <c r="H3023" s="2" t="s">
        <v>51</v>
      </c>
      <c r="I3023" s="2">
        <v>100</v>
      </c>
    </row>
    <row r="3024" spans="1:9" x14ac:dyDescent="0.35">
      <c r="A3024" s="2" t="s">
        <v>1232</v>
      </c>
      <c r="B3024" s="2">
        <v>53112000</v>
      </c>
      <c r="C3024" s="2" t="s">
        <v>287</v>
      </c>
      <c r="D3024" s="2" t="s">
        <v>30</v>
      </c>
      <c r="E3024" s="3">
        <v>45995</v>
      </c>
      <c r="F3024" s="3">
        <v>12117</v>
      </c>
      <c r="G3024" s="2">
        <v>3.855</v>
      </c>
      <c r="H3024" s="2">
        <v>138.6266</v>
      </c>
      <c r="I3024" s="2">
        <v>100.01300000000001</v>
      </c>
    </row>
    <row r="3025" spans="1:9" x14ac:dyDescent="0.35">
      <c r="A3025" s="2" t="s">
        <v>1236</v>
      </c>
      <c r="B3025" s="2">
        <v>70700000</v>
      </c>
      <c r="C3025" s="2" t="s">
        <v>93</v>
      </c>
      <c r="D3025" s="2" t="s">
        <v>94</v>
      </c>
      <c r="E3025" s="3">
        <v>45999</v>
      </c>
      <c r="F3025" s="3">
        <v>47095</v>
      </c>
      <c r="G3025" s="2">
        <v>1.81</v>
      </c>
      <c r="H3025" s="2">
        <v>43.982599999999998</v>
      </c>
      <c r="I3025" s="2">
        <v>100</v>
      </c>
    </row>
    <row r="3026" spans="1:9" x14ac:dyDescent="0.35">
      <c r="A3026" s="2" t="s">
        <v>1236</v>
      </c>
      <c r="B3026" s="2">
        <v>283780000</v>
      </c>
      <c r="C3026" s="2" t="s">
        <v>93</v>
      </c>
      <c r="D3026" s="2" t="s">
        <v>94</v>
      </c>
      <c r="E3026" s="3">
        <v>46006</v>
      </c>
      <c r="F3026" s="3">
        <v>11307</v>
      </c>
      <c r="G3026" s="2">
        <v>1.82</v>
      </c>
      <c r="H3026" s="2">
        <v>23.494800000000001</v>
      </c>
      <c r="I3026" s="2">
        <v>100</v>
      </c>
    </row>
    <row r="3027" spans="1:9" x14ac:dyDescent="0.35">
      <c r="A3027" s="2" t="s">
        <v>301</v>
      </c>
      <c r="B3027" s="2">
        <v>336690000</v>
      </c>
      <c r="C3027" s="2" t="s">
        <v>15</v>
      </c>
      <c r="D3027" s="2" t="s">
        <v>35</v>
      </c>
      <c r="E3027" s="3">
        <v>42482</v>
      </c>
      <c r="F3027" s="3">
        <v>46134</v>
      </c>
      <c r="G3027" s="2">
        <v>0.875</v>
      </c>
      <c r="H3027" s="2">
        <v>17.2103</v>
      </c>
      <c r="I3027" s="2">
        <v>99.382000000000005</v>
      </c>
    </row>
    <row r="3028" spans="1:9" x14ac:dyDescent="0.35">
      <c r="A3028" s="2" t="s">
        <v>156</v>
      </c>
      <c r="B3028" s="2">
        <v>561400000</v>
      </c>
      <c r="C3028" s="2" t="s">
        <v>15</v>
      </c>
      <c r="D3028" s="2" t="s">
        <v>116</v>
      </c>
      <c r="E3028" s="3">
        <v>42643</v>
      </c>
      <c r="F3028" s="3">
        <v>47148</v>
      </c>
      <c r="G3028" s="2">
        <v>1</v>
      </c>
      <c r="H3028" s="2">
        <v>53.738799999999998</v>
      </c>
      <c r="I3028" s="2">
        <v>99.105000000000004</v>
      </c>
    </row>
    <row r="3029" spans="1:9" x14ac:dyDescent="0.35">
      <c r="A3029" s="2" t="s">
        <v>1221</v>
      </c>
      <c r="B3029" s="2">
        <v>105849000</v>
      </c>
      <c r="C3029" s="2" t="s">
        <v>287</v>
      </c>
      <c r="D3029" s="2" t="s">
        <v>30</v>
      </c>
      <c r="E3029" s="3">
        <v>45972</v>
      </c>
      <c r="F3029" s="3">
        <v>11365</v>
      </c>
      <c r="G3029" s="2">
        <v>3.6320000000000001</v>
      </c>
      <c r="H3029" s="2">
        <v>137.5301</v>
      </c>
      <c r="I3029" s="2">
        <v>100.012</v>
      </c>
    </row>
    <row r="3030" spans="1:9" x14ac:dyDescent="0.35">
      <c r="A3030" s="2" t="s">
        <v>1300</v>
      </c>
      <c r="B3030" s="2">
        <v>70200000</v>
      </c>
      <c r="C3030" s="2" t="s">
        <v>93</v>
      </c>
      <c r="D3030" s="2" t="s">
        <v>94</v>
      </c>
      <c r="E3030" s="3">
        <v>45929</v>
      </c>
      <c r="F3030" s="3">
        <v>47025</v>
      </c>
      <c r="G3030" s="2">
        <v>5.4</v>
      </c>
      <c r="H3030" s="2">
        <v>375.69099999999997</v>
      </c>
      <c r="I3030" s="2">
        <v>100</v>
      </c>
    </row>
    <row r="3031" spans="1:9" x14ac:dyDescent="0.35">
      <c r="A3031" s="2" t="s">
        <v>1301</v>
      </c>
      <c r="B3031" s="2">
        <v>12410318</v>
      </c>
      <c r="C3031" s="2" t="s">
        <v>15</v>
      </c>
      <c r="D3031" s="2" t="s">
        <v>32</v>
      </c>
      <c r="E3031" s="3">
        <v>45960</v>
      </c>
      <c r="F3031" s="3">
        <v>11626</v>
      </c>
      <c r="G3031" s="2">
        <v>7.75</v>
      </c>
      <c r="H3031" s="2">
        <v>346.15929999999997</v>
      </c>
      <c r="I3031" s="2">
        <v>100</v>
      </c>
    </row>
    <row r="3032" spans="1:9" x14ac:dyDescent="0.35">
      <c r="A3032" s="2" t="s">
        <v>338</v>
      </c>
      <c r="B3032" s="2">
        <v>115725000</v>
      </c>
      <c r="C3032" s="2" t="s">
        <v>20</v>
      </c>
      <c r="D3032" s="2" t="s">
        <v>21</v>
      </c>
      <c r="E3032" s="3">
        <v>45938</v>
      </c>
      <c r="F3032" s="3">
        <v>11970</v>
      </c>
      <c r="G3032" s="2">
        <v>2.75</v>
      </c>
      <c r="H3032" s="2">
        <v>151.74600000000001</v>
      </c>
      <c r="I3032" s="2">
        <v>100</v>
      </c>
    </row>
    <row r="3033" spans="1:9" x14ac:dyDescent="0.35">
      <c r="A3033" s="2" t="s">
        <v>766</v>
      </c>
      <c r="B3033" s="2">
        <v>31687800</v>
      </c>
      <c r="C3033" s="2" t="s">
        <v>287</v>
      </c>
      <c r="D3033" s="2" t="s">
        <v>186</v>
      </c>
      <c r="E3033" s="3">
        <v>45897</v>
      </c>
      <c r="F3033" s="3">
        <v>46993</v>
      </c>
      <c r="G3033" s="2">
        <v>2.5920000000000001</v>
      </c>
      <c r="H3033" s="2" t="s">
        <v>51</v>
      </c>
      <c r="I3033" s="2">
        <v>100</v>
      </c>
    </row>
    <row r="3034" spans="1:9" x14ac:dyDescent="0.35">
      <c r="A3034" s="2" t="s">
        <v>329</v>
      </c>
      <c r="B3034" s="2">
        <v>500000000</v>
      </c>
      <c r="C3034" s="2" t="s">
        <v>23</v>
      </c>
      <c r="D3034" s="2" t="s">
        <v>261</v>
      </c>
      <c r="E3034" s="3">
        <v>45911</v>
      </c>
      <c r="F3034" s="3">
        <v>13038</v>
      </c>
      <c r="G3034" s="2">
        <v>5.375</v>
      </c>
      <c r="H3034" s="2">
        <v>119.6808</v>
      </c>
      <c r="I3034" s="2">
        <v>99.694000000000003</v>
      </c>
    </row>
    <row r="3035" spans="1:9" x14ac:dyDescent="0.35">
      <c r="A3035" s="2" t="s">
        <v>1264</v>
      </c>
      <c r="B3035" s="2">
        <v>1114240000</v>
      </c>
      <c r="C3035" s="2" t="s">
        <v>93</v>
      </c>
      <c r="D3035" s="2" t="s">
        <v>94</v>
      </c>
      <c r="E3035" s="3">
        <v>45824</v>
      </c>
      <c r="F3035" s="3">
        <v>46920</v>
      </c>
      <c r="G3035" s="2">
        <v>1.32</v>
      </c>
      <c r="H3035" s="2">
        <v>20.162800000000001</v>
      </c>
      <c r="I3035" s="2">
        <v>100</v>
      </c>
    </row>
    <row r="3036" spans="1:9" x14ac:dyDescent="0.35">
      <c r="A3036" s="2" t="s">
        <v>850</v>
      </c>
      <c r="B3036" s="2">
        <v>263852500</v>
      </c>
      <c r="C3036" s="2" t="s">
        <v>287</v>
      </c>
      <c r="D3036" s="2" t="s">
        <v>109</v>
      </c>
      <c r="E3036" s="3">
        <v>45834</v>
      </c>
      <c r="F3036" s="3">
        <v>11135</v>
      </c>
      <c r="G3036" s="2">
        <v>2.468</v>
      </c>
      <c r="H3036" s="2">
        <v>44.681800000000003</v>
      </c>
      <c r="I3036" s="2">
        <v>100</v>
      </c>
    </row>
    <row r="3037" spans="1:9" x14ac:dyDescent="0.35">
      <c r="A3037" s="2" t="s">
        <v>1302</v>
      </c>
      <c r="B3037" s="2">
        <v>25885200</v>
      </c>
      <c r="C3037" s="2" t="s">
        <v>684</v>
      </c>
      <c r="D3037" s="2" t="s">
        <v>56</v>
      </c>
      <c r="E3037" s="3">
        <v>45810</v>
      </c>
      <c r="F3037" s="3">
        <v>16590</v>
      </c>
      <c r="G3037" s="2">
        <v>3.26</v>
      </c>
      <c r="H3037" s="2">
        <v>122.8</v>
      </c>
      <c r="I3037" s="2">
        <v>100</v>
      </c>
    </row>
    <row r="3038" spans="1:9" x14ac:dyDescent="0.35">
      <c r="A3038" s="2" t="s">
        <v>1303</v>
      </c>
      <c r="B3038" s="2">
        <v>54230550</v>
      </c>
      <c r="C3038" s="2" t="s">
        <v>287</v>
      </c>
      <c r="D3038" s="2" t="s">
        <v>30</v>
      </c>
      <c r="E3038" s="3">
        <v>45736</v>
      </c>
      <c r="F3038" s="3">
        <v>46832</v>
      </c>
      <c r="G3038" s="2">
        <v>3.0049999999999999</v>
      </c>
      <c r="H3038" s="2" t="s">
        <v>51</v>
      </c>
      <c r="I3038" s="2">
        <v>100</v>
      </c>
    </row>
    <row r="3039" spans="1:9" x14ac:dyDescent="0.35">
      <c r="A3039" s="2" t="s">
        <v>1304</v>
      </c>
      <c r="B3039" s="2">
        <v>78335200</v>
      </c>
      <c r="C3039" s="2" t="s">
        <v>287</v>
      </c>
      <c r="D3039" s="2" t="s">
        <v>30</v>
      </c>
      <c r="E3039" s="3">
        <v>45548</v>
      </c>
      <c r="F3039" s="3">
        <v>46825</v>
      </c>
      <c r="G3039" s="2">
        <v>2.94</v>
      </c>
      <c r="H3039" s="2" t="s">
        <v>51</v>
      </c>
      <c r="I3039" s="2">
        <v>100</v>
      </c>
    </row>
    <row r="3040" spans="1:9" x14ac:dyDescent="0.35">
      <c r="A3040" s="2" t="s">
        <v>607</v>
      </c>
      <c r="B3040" s="2">
        <v>65580200</v>
      </c>
      <c r="C3040" s="2" t="s">
        <v>287</v>
      </c>
      <c r="D3040" s="2" t="s">
        <v>30</v>
      </c>
      <c r="E3040" s="3">
        <v>45427</v>
      </c>
      <c r="F3040" s="3">
        <v>46888</v>
      </c>
      <c r="G3040" s="2">
        <v>3.4489999999999998</v>
      </c>
      <c r="H3040" s="2" t="s">
        <v>51</v>
      </c>
      <c r="I3040" s="2">
        <v>100</v>
      </c>
    </row>
    <row r="3041" spans="1:9" x14ac:dyDescent="0.35">
      <c r="A3041" s="2" t="s">
        <v>1007</v>
      </c>
      <c r="B3041" s="2"/>
      <c r="C3041" s="2" t="s">
        <v>853</v>
      </c>
      <c r="D3041" s="2" t="s">
        <v>16</v>
      </c>
      <c r="E3041" s="3">
        <v>45372</v>
      </c>
      <c r="F3041" s="3">
        <v>46661</v>
      </c>
      <c r="G3041" s="2">
        <v>2.0988000000000002</v>
      </c>
      <c r="H3041" s="2" t="s">
        <v>51</v>
      </c>
      <c r="I3041" s="2" t="s">
        <v>46</v>
      </c>
    </row>
    <row r="3042" spans="1:9" x14ac:dyDescent="0.35">
      <c r="A3042" s="2" t="s">
        <v>511</v>
      </c>
      <c r="B3042" s="2">
        <v>182976000</v>
      </c>
      <c r="C3042" s="2" t="s">
        <v>53</v>
      </c>
      <c r="D3042" s="2" t="s">
        <v>32</v>
      </c>
      <c r="E3042" s="3">
        <v>45330</v>
      </c>
      <c r="F3042" s="3">
        <v>47157</v>
      </c>
      <c r="G3042" s="2">
        <v>2.39</v>
      </c>
      <c r="H3042" s="2">
        <v>89.833500000000001</v>
      </c>
      <c r="I3042" s="2">
        <v>100</v>
      </c>
    </row>
    <row r="3043" spans="1:9" x14ac:dyDescent="0.35">
      <c r="A3043" s="2" t="s">
        <v>1305</v>
      </c>
      <c r="B3043" s="2">
        <v>173680000</v>
      </c>
      <c r="C3043" s="2" t="s">
        <v>23</v>
      </c>
      <c r="D3043" s="2" t="s">
        <v>94</v>
      </c>
      <c r="E3043" s="3">
        <v>45324</v>
      </c>
      <c r="F3043" s="3">
        <v>46420</v>
      </c>
      <c r="G3043" s="2">
        <v>7.5</v>
      </c>
      <c r="H3043" s="2">
        <v>128.9571</v>
      </c>
      <c r="I3043" s="2">
        <v>100</v>
      </c>
    </row>
    <row r="3044" spans="1:9" x14ac:dyDescent="0.35">
      <c r="A3044" s="2" t="s">
        <v>1208</v>
      </c>
      <c r="B3044" s="2">
        <v>28563600</v>
      </c>
      <c r="C3044" s="2" t="s">
        <v>287</v>
      </c>
      <c r="D3044" s="2" t="s">
        <v>30</v>
      </c>
      <c r="E3044" s="3">
        <v>45252</v>
      </c>
      <c r="F3044" s="3">
        <v>47079</v>
      </c>
      <c r="G3044" s="2">
        <v>3.157</v>
      </c>
      <c r="H3044" s="2" t="s">
        <v>51</v>
      </c>
      <c r="I3044" s="2">
        <v>100</v>
      </c>
    </row>
    <row r="3045" spans="1:9" x14ac:dyDescent="0.35">
      <c r="A3045" s="2" t="s">
        <v>502</v>
      </c>
      <c r="B3045" s="2">
        <v>52502450</v>
      </c>
      <c r="C3045" s="2" t="s">
        <v>287</v>
      </c>
      <c r="D3045" s="2" t="s">
        <v>35</v>
      </c>
      <c r="E3045" s="3">
        <v>45268</v>
      </c>
      <c r="F3045" s="3">
        <v>46364</v>
      </c>
      <c r="G3045" s="2">
        <v>3.02</v>
      </c>
      <c r="H3045" s="2" t="s">
        <v>51</v>
      </c>
      <c r="I3045" s="2">
        <v>100</v>
      </c>
    </row>
    <row r="3046" spans="1:9" x14ac:dyDescent="0.35">
      <c r="A3046" s="2" t="s">
        <v>323</v>
      </c>
      <c r="B3046" s="2">
        <v>55095000</v>
      </c>
      <c r="C3046" s="2" t="s">
        <v>287</v>
      </c>
      <c r="D3046" s="2" t="s">
        <v>79</v>
      </c>
      <c r="E3046" s="3">
        <v>45238</v>
      </c>
      <c r="F3046" s="3">
        <v>46426</v>
      </c>
      <c r="G3046" s="2">
        <v>4.75</v>
      </c>
      <c r="H3046" s="2">
        <v>62.5839</v>
      </c>
      <c r="I3046" s="2">
        <v>99.765000000000001</v>
      </c>
    </row>
    <row r="3047" spans="1:9" x14ac:dyDescent="0.35">
      <c r="A3047" s="2" t="s">
        <v>1306</v>
      </c>
      <c r="B3047" s="2">
        <v>507000000</v>
      </c>
      <c r="C3047" s="2" t="s">
        <v>23</v>
      </c>
      <c r="D3047" s="2" t="s">
        <v>169</v>
      </c>
      <c r="E3047" s="3">
        <v>45168</v>
      </c>
      <c r="F3047" s="3">
        <v>46266</v>
      </c>
      <c r="G3047" s="2">
        <v>5.05</v>
      </c>
      <c r="H3047" s="2">
        <v>105.7428</v>
      </c>
      <c r="I3047" s="2">
        <v>100</v>
      </c>
    </row>
    <row r="3048" spans="1:9" x14ac:dyDescent="0.35">
      <c r="A3048" s="2" t="s">
        <v>1307</v>
      </c>
      <c r="B3048" s="2">
        <v>203970000</v>
      </c>
      <c r="C3048" s="2" t="s">
        <v>684</v>
      </c>
      <c r="D3048" s="2" t="s">
        <v>169</v>
      </c>
      <c r="E3048" s="3">
        <v>45176</v>
      </c>
      <c r="F3048" s="3">
        <v>11207</v>
      </c>
      <c r="G3048" s="2">
        <v>1.2</v>
      </c>
      <c r="H3048" s="2">
        <v>65.5</v>
      </c>
      <c r="I3048" s="2">
        <v>100</v>
      </c>
    </row>
    <row r="3049" spans="1:9" x14ac:dyDescent="0.35">
      <c r="A3049" s="2" t="s">
        <v>48</v>
      </c>
      <c r="B3049" s="2">
        <v>37933500</v>
      </c>
      <c r="C3049" s="2" t="s">
        <v>93</v>
      </c>
      <c r="D3049" s="2" t="s">
        <v>32</v>
      </c>
      <c r="E3049" s="3">
        <v>45113</v>
      </c>
      <c r="F3049" s="3">
        <v>46574</v>
      </c>
      <c r="G3049" s="2">
        <v>2.4500000000000002</v>
      </c>
      <c r="H3049" s="2">
        <v>33.263100000000001</v>
      </c>
      <c r="I3049" s="2">
        <v>100</v>
      </c>
    </row>
    <row r="3050" spans="1:9" x14ac:dyDescent="0.35">
      <c r="A3050" s="2" t="s">
        <v>1302</v>
      </c>
      <c r="B3050" s="2">
        <v>104546400</v>
      </c>
      <c r="C3050" s="2" t="s">
        <v>684</v>
      </c>
      <c r="D3050" s="2" t="s">
        <v>56</v>
      </c>
      <c r="E3050" s="3">
        <v>45072</v>
      </c>
      <c r="F3050" s="3">
        <v>11102</v>
      </c>
      <c r="G3050" s="2">
        <v>1.2</v>
      </c>
      <c r="H3050" s="2">
        <v>80.5</v>
      </c>
      <c r="I3050" s="2">
        <v>100</v>
      </c>
    </row>
    <row r="3051" spans="1:9" x14ac:dyDescent="0.35">
      <c r="A3051" s="2" t="s">
        <v>694</v>
      </c>
      <c r="B3051" s="2">
        <v>350000000</v>
      </c>
      <c r="C3051" s="2" t="s">
        <v>23</v>
      </c>
      <c r="D3051" s="2" t="s">
        <v>169</v>
      </c>
      <c r="E3051" s="3">
        <v>44987</v>
      </c>
      <c r="F3051" s="3">
        <v>46083</v>
      </c>
      <c r="G3051" s="2">
        <v>5.9</v>
      </c>
      <c r="H3051" s="2">
        <v>17.966000000000001</v>
      </c>
      <c r="I3051" s="2">
        <v>99.908000000000001</v>
      </c>
    </row>
    <row r="3052" spans="1:9" x14ac:dyDescent="0.35">
      <c r="A3052" s="2" t="s">
        <v>911</v>
      </c>
      <c r="B3052" s="2">
        <v>539800000</v>
      </c>
      <c r="C3052" s="2" t="s">
        <v>15</v>
      </c>
      <c r="D3052" s="2" t="s">
        <v>26</v>
      </c>
      <c r="E3052" s="3">
        <v>44944</v>
      </c>
      <c r="F3052" s="3">
        <v>12072</v>
      </c>
      <c r="G3052" s="2">
        <v>3.625</v>
      </c>
      <c r="H3052" s="2">
        <v>75.927199999999999</v>
      </c>
      <c r="I3052" s="2">
        <v>99.710999999999999</v>
      </c>
    </row>
    <row r="3053" spans="1:9" x14ac:dyDescent="0.35">
      <c r="A3053" s="2" t="s">
        <v>1308</v>
      </c>
      <c r="B3053" s="2">
        <v>519250000</v>
      </c>
      <c r="C3053" s="2" t="s">
        <v>15</v>
      </c>
      <c r="D3053" s="2" t="s">
        <v>32</v>
      </c>
      <c r="E3053" s="3">
        <v>44880</v>
      </c>
      <c r="F3053" s="3">
        <v>47072</v>
      </c>
      <c r="G3053" s="2">
        <v>4.75</v>
      </c>
      <c r="H3053" s="2">
        <v>63.554200000000002</v>
      </c>
      <c r="I3053" s="2">
        <v>99.206000000000003</v>
      </c>
    </row>
    <row r="3054" spans="1:9" x14ac:dyDescent="0.35">
      <c r="A3054" s="2" t="s">
        <v>354</v>
      </c>
      <c r="B3054" s="2">
        <v>2340800000</v>
      </c>
      <c r="C3054" s="2" t="s">
        <v>15</v>
      </c>
      <c r="D3054" s="2" t="s">
        <v>32</v>
      </c>
      <c r="E3054" s="3">
        <v>44096</v>
      </c>
      <c r="F3054" s="3">
        <v>46652</v>
      </c>
      <c r="G3054" s="2">
        <v>0</v>
      </c>
      <c r="H3054" s="2">
        <v>13.9717</v>
      </c>
      <c r="I3054" s="2">
        <v>103.13500000000001</v>
      </c>
    </row>
    <row r="3055" spans="1:9" x14ac:dyDescent="0.35">
      <c r="A3055" s="2" t="s">
        <v>767</v>
      </c>
      <c r="B3055" s="2">
        <v>550000000</v>
      </c>
      <c r="C3055" s="2" t="s">
        <v>23</v>
      </c>
      <c r="D3055" s="2" t="s">
        <v>43</v>
      </c>
      <c r="E3055" s="3">
        <v>44113</v>
      </c>
      <c r="F3055" s="3">
        <v>18702</v>
      </c>
      <c r="G3055" s="2">
        <v>2.625</v>
      </c>
      <c r="H3055" s="2">
        <v>75.633600000000001</v>
      </c>
      <c r="I3055" s="2">
        <v>99.522000000000006</v>
      </c>
    </row>
    <row r="3056" spans="1:9" x14ac:dyDescent="0.35">
      <c r="A3056" s="2" t="s">
        <v>1309</v>
      </c>
      <c r="B3056" s="2">
        <v>76806000</v>
      </c>
      <c r="C3056" s="2" t="s">
        <v>431</v>
      </c>
      <c r="D3056" s="2" t="s">
        <v>146</v>
      </c>
      <c r="E3056" s="3">
        <v>43056</v>
      </c>
      <c r="F3056" s="3">
        <v>46708</v>
      </c>
      <c r="G3056" s="2">
        <v>2.84</v>
      </c>
      <c r="H3056" s="2">
        <v>74.5642</v>
      </c>
      <c r="I3056" s="2">
        <v>100</v>
      </c>
    </row>
    <row r="3057" spans="1:9" x14ac:dyDescent="0.35">
      <c r="A3057" s="2" t="s">
        <v>844</v>
      </c>
      <c r="B3057" s="2">
        <v>550000000</v>
      </c>
      <c r="C3057" s="2" t="s">
        <v>23</v>
      </c>
      <c r="D3057" s="2" t="s">
        <v>43</v>
      </c>
      <c r="E3057" s="3">
        <v>43690</v>
      </c>
      <c r="F3057" s="3">
        <v>18323</v>
      </c>
      <c r="G3057" s="2">
        <v>3.2</v>
      </c>
      <c r="H3057" s="2">
        <v>77.982500000000002</v>
      </c>
      <c r="I3057" s="2">
        <v>98.671999999999997</v>
      </c>
    </row>
    <row r="3058" spans="1:9" x14ac:dyDescent="0.35">
      <c r="A3058" s="2" t="s">
        <v>97</v>
      </c>
      <c r="B3058" s="2">
        <v>818775000</v>
      </c>
      <c r="C3058" s="2" t="s">
        <v>15</v>
      </c>
      <c r="D3058" s="2" t="s">
        <v>98</v>
      </c>
      <c r="E3058" s="3">
        <v>43936</v>
      </c>
      <c r="F3058" s="3">
        <v>46492</v>
      </c>
      <c r="G3058" s="2">
        <v>1.625</v>
      </c>
      <c r="H3058" s="2">
        <v>33.201000000000001</v>
      </c>
      <c r="I3058" s="2">
        <v>99.385000000000005</v>
      </c>
    </row>
    <row r="3059" spans="1:9" x14ac:dyDescent="0.35">
      <c r="A3059" s="2" t="s">
        <v>1310</v>
      </c>
      <c r="B3059" s="2">
        <v>362790000</v>
      </c>
      <c r="C3059" s="2" t="s">
        <v>15</v>
      </c>
      <c r="D3059" s="2" t="s">
        <v>37</v>
      </c>
      <c r="E3059" s="3">
        <v>44167</v>
      </c>
      <c r="F3059" s="3">
        <v>47151</v>
      </c>
      <c r="G3059" s="2">
        <v>1.625</v>
      </c>
      <c r="H3059" s="2">
        <v>64.338999999999999</v>
      </c>
      <c r="I3059" s="2">
        <v>99.671999999999997</v>
      </c>
    </row>
    <row r="3060" spans="1:9" x14ac:dyDescent="0.35">
      <c r="A3060" s="2" t="s">
        <v>404</v>
      </c>
      <c r="B3060" s="2">
        <v>239264000</v>
      </c>
      <c r="C3060" s="2" t="s">
        <v>287</v>
      </c>
      <c r="D3060" s="2" t="s">
        <v>109</v>
      </c>
      <c r="E3060" s="3">
        <v>44225</v>
      </c>
      <c r="F3060" s="3">
        <v>47147</v>
      </c>
      <c r="G3060" s="2">
        <v>0.25</v>
      </c>
      <c r="H3060" s="2">
        <v>41.712299999999999</v>
      </c>
      <c r="I3060" s="2">
        <v>99.503</v>
      </c>
    </row>
    <row r="3061" spans="1:9" x14ac:dyDescent="0.35">
      <c r="A3061" s="2" t="s">
        <v>249</v>
      </c>
      <c r="B3061" s="2">
        <v>585000000</v>
      </c>
      <c r="C3061" s="2" t="s">
        <v>23</v>
      </c>
      <c r="D3061" s="2" t="s">
        <v>81</v>
      </c>
      <c r="E3061" s="3">
        <v>44300</v>
      </c>
      <c r="F3061" s="3">
        <v>46948</v>
      </c>
      <c r="G3061" s="2">
        <v>4.5</v>
      </c>
      <c r="H3061" s="2">
        <v>247.89490000000001</v>
      </c>
      <c r="I3061" s="2">
        <v>99.981999999999999</v>
      </c>
    </row>
    <row r="3062" spans="1:9" x14ac:dyDescent="0.35">
      <c r="A3062" s="2" t="s">
        <v>389</v>
      </c>
      <c r="B3062" s="2">
        <v>599250000</v>
      </c>
      <c r="C3062" s="2" t="s">
        <v>15</v>
      </c>
      <c r="D3062" s="2" t="s">
        <v>35</v>
      </c>
      <c r="E3062" s="3">
        <v>44300</v>
      </c>
      <c r="F3062" s="3">
        <v>12158</v>
      </c>
      <c r="G3062" s="2">
        <v>0.375</v>
      </c>
      <c r="H3062" s="2">
        <v>90.035799999999995</v>
      </c>
      <c r="I3062" s="2">
        <v>98.444000000000003</v>
      </c>
    </row>
    <row r="3063" spans="1:9" x14ac:dyDescent="0.35">
      <c r="A3063" s="2" t="s">
        <v>1295</v>
      </c>
      <c r="B3063" s="2">
        <v>210000000</v>
      </c>
      <c r="C3063" s="2" t="s">
        <v>23</v>
      </c>
      <c r="D3063" s="2" t="s">
        <v>122</v>
      </c>
      <c r="E3063" s="3">
        <v>44337</v>
      </c>
      <c r="F3063" s="3">
        <v>45433</v>
      </c>
      <c r="G3063" s="2">
        <v>7.3</v>
      </c>
      <c r="H3063" s="2">
        <v>56177.407399999996</v>
      </c>
      <c r="I3063" s="2">
        <v>99.209000000000003</v>
      </c>
    </row>
    <row r="3064" spans="1:9" x14ac:dyDescent="0.35">
      <c r="A3064" s="2" t="s">
        <v>1311</v>
      </c>
      <c r="B3064" s="2">
        <v>181364400</v>
      </c>
      <c r="C3064" s="2" t="s">
        <v>287</v>
      </c>
      <c r="D3064" s="2" t="s">
        <v>30</v>
      </c>
      <c r="E3064" s="3">
        <v>44362</v>
      </c>
      <c r="F3064" s="3">
        <v>47299</v>
      </c>
      <c r="G3064" s="2">
        <v>12</v>
      </c>
      <c r="H3064" s="2" t="s">
        <v>51</v>
      </c>
      <c r="I3064" s="2">
        <v>100</v>
      </c>
    </row>
    <row r="3065" spans="1:9" x14ac:dyDescent="0.35">
      <c r="A3065" s="2" t="s">
        <v>1052</v>
      </c>
      <c r="B3065" s="2">
        <v>153188100</v>
      </c>
      <c r="C3065" s="2" t="s">
        <v>287</v>
      </c>
      <c r="D3065" s="2" t="s">
        <v>30</v>
      </c>
      <c r="E3065" s="3">
        <v>44369</v>
      </c>
      <c r="F3065" s="3">
        <v>46195</v>
      </c>
      <c r="G3065" s="2">
        <v>3.125</v>
      </c>
      <c r="H3065" s="2" t="s">
        <v>51</v>
      </c>
      <c r="I3065" s="2">
        <v>100</v>
      </c>
    </row>
    <row r="3066" spans="1:9" x14ac:dyDescent="0.35">
      <c r="A3066" s="2" t="s">
        <v>945</v>
      </c>
      <c r="B3066" s="2">
        <v>450000000</v>
      </c>
      <c r="C3066" s="2" t="s">
        <v>23</v>
      </c>
      <c r="D3066" s="2" t="s">
        <v>43</v>
      </c>
      <c r="E3066" s="3">
        <v>44389</v>
      </c>
      <c r="F3066" s="3">
        <v>46419</v>
      </c>
      <c r="G3066" s="2">
        <v>1.35</v>
      </c>
      <c r="H3066" s="2">
        <v>49.727600000000002</v>
      </c>
      <c r="I3066" s="2">
        <v>99.876999999999995</v>
      </c>
    </row>
    <row r="3067" spans="1:9" x14ac:dyDescent="0.35">
      <c r="A3067" s="2" t="s">
        <v>613</v>
      </c>
      <c r="B3067" s="2">
        <v>142000000</v>
      </c>
      <c r="C3067" s="2" t="s">
        <v>193</v>
      </c>
      <c r="D3067" s="2" t="s">
        <v>194</v>
      </c>
      <c r="E3067" s="3">
        <v>44447</v>
      </c>
      <c r="F3067" s="3">
        <v>46273</v>
      </c>
      <c r="G3067" s="2">
        <v>2.0470000000000002</v>
      </c>
      <c r="H3067" s="2">
        <v>24.453900000000001</v>
      </c>
      <c r="I3067" s="2">
        <v>100</v>
      </c>
    </row>
    <row r="3068" spans="1:9" x14ac:dyDescent="0.35">
      <c r="A3068" s="2" t="s">
        <v>1312</v>
      </c>
      <c r="B3068" s="2">
        <v>584100000</v>
      </c>
      <c r="C3068" s="2" t="s">
        <v>15</v>
      </c>
      <c r="D3068" s="2" t="s">
        <v>32</v>
      </c>
      <c r="E3068" s="3">
        <v>44467</v>
      </c>
      <c r="F3068" s="3">
        <v>46293</v>
      </c>
      <c r="G3068" s="2">
        <v>0.01</v>
      </c>
      <c r="H3068" s="2">
        <v>15.674300000000001</v>
      </c>
      <c r="I3068" s="2">
        <v>101.483</v>
      </c>
    </row>
    <row r="3069" spans="1:9" x14ac:dyDescent="0.35">
      <c r="A3069" s="2" t="s">
        <v>1313</v>
      </c>
      <c r="B3069" s="2">
        <v>85949000</v>
      </c>
      <c r="C3069" s="2" t="s">
        <v>49</v>
      </c>
      <c r="D3069" s="2" t="s">
        <v>169</v>
      </c>
      <c r="E3069" s="3">
        <v>44536</v>
      </c>
      <c r="F3069" s="3">
        <v>46360</v>
      </c>
      <c r="G3069" s="2">
        <v>1.83</v>
      </c>
      <c r="H3069" s="2">
        <v>72.431700000000006</v>
      </c>
      <c r="I3069" s="2">
        <v>99.99</v>
      </c>
    </row>
    <row r="3070" spans="1:9" x14ac:dyDescent="0.35">
      <c r="A3070" s="2" t="s">
        <v>1069</v>
      </c>
      <c r="B3070" s="2">
        <v>237424000</v>
      </c>
      <c r="C3070" s="2" t="s">
        <v>53</v>
      </c>
      <c r="D3070" s="2" t="s">
        <v>109</v>
      </c>
      <c r="E3070" s="3">
        <v>44545</v>
      </c>
      <c r="F3070" s="3">
        <v>47102</v>
      </c>
      <c r="G3070" s="2">
        <v>0.11</v>
      </c>
      <c r="H3070" s="2">
        <v>53.388500000000001</v>
      </c>
      <c r="I3070" s="2">
        <v>100</v>
      </c>
    </row>
    <row r="3071" spans="1:9" x14ac:dyDescent="0.35">
      <c r="A3071" s="2" t="s">
        <v>1314</v>
      </c>
      <c r="B3071" s="2">
        <v>57298500</v>
      </c>
      <c r="C3071" s="2" t="s">
        <v>15</v>
      </c>
      <c r="D3071" s="2" t="s">
        <v>69</v>
      </c>
      <c r="E3071" s="3">
        <v>44656</v>
      </c>
      <c r="F3071" s="3">
        <v>46482</v>
      </c>
      <c r="G3071" s="2">
        <v>4</v>
      </c>
      <c r="H3071" s="2">
        <v>172.96950000000001</v>
      </c>
      <c r="I3071" s="2">
        <v>100</v>
      </c>
    </row>
    <row r="3072" spans="1:9" x14ac:dyDescent="0.35">
      <c r="A3072" s="2" t="s">
        <v>1315</v>
      </c>
      <c r="B3072" s="2">
        <v>299910000</v>
      </c>
      <c r="C3072" s="2" t="s">
        <v>15</v>
      </c>
      <c r="D3072" s="2" t="s">
        <v>116</v>
      </c>
      <c r="E3072" s="3">
        <v>44818</v>
      </c>
      <c r="F3072" s="3">
        <v>46644</v>
      </c>
      <c r="G3072" s="2">
        <v>2.875</v>
      </c>
      <c r="H3072" s="2">
        <v>-163.18260000000001</v>
      </c>
      <c r="I3072" s="2">
        <v>100</v>
      </c>
    </row>
    <row r="3073" spans="1:9" x14ac:dyDescent="0.35">
      <c r="A3073" s="2" t="s">
        <v>1316</v>
      </c>
      <c r="B3073" s="2">
        <v>84378000</v>
      </c>
      <c r="C3073" s="2" t="s">
        <v>93</v>
      </c>
      <c r="D3073" s="2" t="s">
        <v>94</v>
      </c>
      <c r="E3073" s="3">
        <v>45973</v>
      </c>
      <c r="F3073" s="3">
        <v>47069</v>
      </c>
      <c r="G3073" s="2">
        <v>1.88</v>
      </c>
      <c r="H3073" s="2">
        <v>80.838399999999993</v>
      </c>
      <c r="I3073" s="2">
        <v>100</v>
      </c>
    </row>
    <row r="3074" spans="1:9" x14ac:dyDescent="0.35">
      <c r="A3074" s="2" t="s">
        <v>1317</v>
      </c>
      <c r="B3074" s="2">
        <v>42189000</v>
      </c>
      <c r="C3074" s="2" t="s">
        <v>93</v>
      </c>
      <c r="D3074" s="2" t="s">
        <v>94</v>
      </c>
      <c r="E3074" s="3">
        <v>45973</v>
      </c>
      <c r="F3074" s="3">
        <v>46153</v>
      </c>
      <c r="G3074" s="2">
        <v>1.67</v>
      </c>
      <c r="H3074" s="2">
        <v>40.718499999999999</v>
      </c>
      <c r="I3074" s="2">
        <v>100</v>
      </c>
    </row>
    <row r="3075" spans="1:9" x14ac:dyDescent="0.35">
      <c r="A3075" s="2" t="s">
        <v>1216</v>
      </c>
      <c r="B3075" s="2">
        <v>231000</v>
      </c>
      <c r="C3075" s="2" t="s">
        <v>23</v>
      </c>
      <c r="D3075" s="2" t="s">
        <v>966</v>
      </c>
      <c r="E3075" s="3">
        <v>46030</v>
      </c>
      <c r="F3075" s="3">
        <v>46210</v>
      </c>
      <c r="G3075" s="2">
        <v>3.61</v>
      </c>
      <c r="H3075" s="2" t="s">
        <v>51</v>
      </c>
      <c r="I3075" s="2">
        <v>100</v>
      </c>
    </row>
    <row r="3076" spans="1:9" x14ac:dyDescent="0.35">
      <c r="A3076" s="2" t="s">
        <v>687</v>
      </c>
      <c r="B3076" s="2">
        <v>74625000</v>
      </c>
      <c r="C3076" s="2" t="s">
        <v>131</v>
      </c>
      <c r="D3076" s="2" t="s">
        <v>30</v>
      </c>
      <c r="E3076" s="3">
        <v>45950</v>
      </c>
      <c r="F3076" s="3">
        <v>11616</v>
      </c>
      <c r="G3076" s="2">
        <v>4.67</v>
      </c>
      <c r="H3076" s="2">
        <v>75.599599999999995</v>
      </c>
      <c r="I3076" s="2">
        <v>100</v>
      </c>
    </row>
    <row r="3077" spans="1:9" x14ac:dyDescent="0.35">
      <c r="A3077" s="2" t="s">
        <v>530</v>
      </c>
      <c r="B3077" s="2">
        <v>300000000</v>
      </c>
      <c r="C3077" s="2" t="s">
        <v>23</v>
      </c>
      <c r="D3077" s="2" t="s">
        <v>39</v>
      </c>
      <c r="E3077" s="3">
        <v>45951</v>
      </c>
      <c r="F3077" s="3">
        <v>47047</v>
      </c>
      <c r="G3077" s="2">
        <v>4.2674639870000002</v>
      </c>
      <c r="H3077" s="2" t="s">
        <v>51</v>
      </c>
      <c r="I3077" s="2">
        <v>100</v>
      </c>
    </row>
    <row r="3078" spans="1:9" x14ac:dyDescent="0.35">
      <c r="A3078" s="2" t="s">
        <v>1080</v>
      </c>
      <c r="B3078" s="2">
        <v>210645000</v>
      </c>
      <c r="C3078" s="2" t="s">
        <v>93</v>
      </c>
      <c r="D3078" s="2" t="s">
        <v>94</v>
      </c>
      <c r="E3078" s="3">
        <v>45954</v>
      </c>
      <c r="F3078" s="3">
        <v>13081</v>
      </c>
      <c r="G3078" s="2">
        <v>2.09</v>
      </c>
      <c r="H3078" s="2">
        <v>31.045999999999999</v>
      </c>
      <c r="I3078" s="2">
        <v>100</v>
      </c>
    </row>
    <row r="3079" spans="1:9" x14ac:dyDescent="0.35">
      <c r="A3079" s="2" t="s">
        <v>1318</v>
      </c>
      <c r="B3079" s="2">
        <v>28136000</v>
      </c>
      <c r="C3079" s="2" t="s">
        <v>93</v>
      </c>
      <c r="D3079" s="2" t="s">
        <v>94</v>
      </c>
      <c r="E3079" s="3">
        <v>45957</v>
      </c>
      <c r="F3079" s="3">
        <v>13084</v>
      </c>
      <c r="G3079" s="2">
        <v>2.67</v>
      </c>
      <c r="H3079" s="2">
        <v>93.721299999999999</v>
      </c>
      <c r="I3079" s="2">
        <v>100</v>
      </c>
    </row>
    <row r="3080" spans="1:9" x14ac:dyDescent="0.35">
      <c r="A3080" s="2" t="s">
        <v>1319</v>
      </c>
      <c r="B3080" s="2">
        <v>11238400</v>
      </c>
      <c r="C3080" s="2" t="s">
        <v>93</v>
      </c>
      <c r="D3080" s="2" t="s">
        <v>94</v>
      </c>
      <c r="E3080" s="3">
        <v>45911</v>
      </c>
      <c r="F3080" s="3">
        <v>47007</v>
      </c>
      <c r="G3080" s="2">
        <v>1.91</v>
      </c>
      <c r="H3080" s="2">
        <v>47.089100000000002</v>
      </c>
      <c r="I3080" s="2">
        <v>100</v>
      </c>
    </row>
    <row r="3081" spans="1:9" x14ac:dyDescent="0.35">
      <c r="A3081" s="2" t="s">
        <v>705</v>
      </c>
      <c r="B3081" s="2">
        <v>212466000</v>
      </c>
      <c r="C3081" s="2" t="s">
        <v>287</v>
      </c>
      <c r="D3081" s="2" t="s">
        <v>186</v>
      </c>
      <c r="E3081" s="3">
        <v>45924</v>
      </c>
      <c r="F3081" s="3">
        <v>11225</v>
      </c>
      <c r="G3081" s="2">
        <v>2.5680000000000001</v>
      </c>
      <c r="H3081" s="2">
        <v>50.567799999999998</v>
      </c>
      <c r="I3081" s="2">
        <v>100</v>
      </c>
    </row>
    <row r="3082" spans="1:9" x14ac:dyDescent="0.35">
      <c r="A3082" s="2" t="s">
        <v>787</v>
      </c>
      <c r="B3082" s="2">
        <v>52896500</v>
      </c>
      <c r="C3082" s="2" t="s">
        <v>287</v>
      </c>
      <c r="D3082" s="2" t="s">
        <v>30</v>
      </c>
      <c r="E3082" s="3">
        <v>45938</v>
      </c>
      <c r="F3082" s="3">
        <v>46668</v>
      </c>
      <c r="G3082" s="2">
        <v>2.7050000000000001</v>
      </c>
      <c r="H3082" s="2" t="s">
        <v>51</v>
      </c>
      <c r="I3082" s="2" t="s">
        <v>46</v>
      </c>
    </row>
    <row r="3083" spans="1:9" x14ac:dyDescent="0.35">
      <c r="A3083" s="2" t="s">
        <v>1268</v>
      </c>
      <c r="B3083" s="2">
        <v>214920000</v>
      </c>
      <c r="C3083" s="2" t="s">
        <v>276</v>
      </c>
      <c r="D3083" s="2" t="s">
        <v>263</v>
      </c>
      <c r="E3083" s="3">
        <v>45938</v>
      </c>
      <c r="F3083" s="3">
        <v>13119</v>
      </c>
      <c r="G3083" s="2">
        <v>3.85</v>
      </c>
      <c r="H3083" s="2">
        <v>53.758000000000003</v>
      </c>
      <c r="I3083" s="2">
        <v>99.796000000000006</v>
      </c>
    </row>
    <row r="3084" spans="1:9" x14ac:dyDescent="0.35">
      <c r="A3084" s="2" t="s">
        <v>1320</v>
      </c>
      <c r="B3084" s="2">
        <v>35247000</v>
      </c>
      <c r="C3084" s="2" t="s">
        <v>15</v>
      </c>
      <c r="D3084" s="2" t="s">
        <v>116</v>
      </c>
      <c r="E3084" s="3">
        <v>46008</v>
      </c>
      <c r="F3084" s="3">
        <v>13866</v>
      </c>
      <c r="G3084" s="2" t="s">
        <v>51</v>
      </c>
      <c r="H3084" s="2" t="s">
        <v>51</v>
      </c>
      <c r="I3084" s="2">
        <v>100</v>
      </c>
    </row>
    <row r="3085" spans="1:9" x14ac:dyDescent="0.35">
      <c r="A3085" s="2" t="s">
        <v>1199</v>
      </c>
      <c r="B3085" s="2">
        <v>23576000</v>
      </c>
      <c r="C3085" s="2" t="s">
        <v>15</v>
      </c>
      <c r="D3085" s="2" t="s">
        <v>61</v>
      </c>
      <c r="E3085" s="3">
        <v>45922</v>
      </c>
      <c r="F3085" s="3">
        <v>17798</v>
      </c>
      <c r="G3085" s="2">
        <v>0</v>
      </c>
      <c r="H3085" s="2">
        <v>125.6922</v>
      </c>
      <c r="I3085" s="2">
        <v>100</v>
      </c>
    </row>
    <row r="3086" spans="1:9" x14ac:dyDescent="0.35">
      <c r="A3086" s="2" t="s">
        <v>701</v>
      </c>
      <c r="B3086" s="2">
        <v>8769640</v>
      </c>
      <c r="C3086" s="2" t="s">
        <v>15</v>
      </c>
      <c r="D3086" s="2" t="s">
        <v>32</v>
      </c>
      <c r="E3086" s="3">
        <v>45870</v>
      </c>
      <c r="F3086" s="3">
        <v>46966</v>
      </c>
      <c r="G3086" s="2">
        <v>2.0499999999999998</v>
      </c>
      <c r="H3086" s="2">
        <v>128.20259999999999</v>
      </c>
      <c r="I3086" s="2">
        <v>100</v>
      </c>
    </row>
    <row r="3087" spans="1:9" x14ac:dyDescent="0.35">
      <c r="A3087" s="2" t="s">
        <v>701</v>
      </c>
      <c r="B3087" s="2">
        <v>13933200</v>
      </c>
      <c r="C3087" s="2" t="s">
        <v>15</v>
      </c>
      <c r="D3087" s="2" t="s">
        <v>32</v>
      </c>
      <c r="E3087" s="3">
        <v>45890</v>
      </c>
      <c r="F3087" s="3">
        <v>11191</v>
      </c>
      <c r="G3087" s="2">
        <v>2.5</v>
      </c>
      <c r="H3087" s="2">
        <v>39.610599999999998</v>
      </c>
      <c r="I3087" s="2">
        <v>100</v>
      </c>
    </row>
    <row r="3088" spans="1:9" x14ac:dyDescent="0.35">
      <c r="A3088" s="2" t="s">
        <v>1321</v>
      </c>
      <c r="B3088" s="2">
        <v>695500000</v>
      </c>
      <c r="C3088" s="2" t="s">
        <v>93</v>
      </c>
      <c r="D3088" s="2" t="s">
        <v>94</v>
      </c>
      <c r="E3088" s="3">
        <v>45880</v>
      </c>
      <c r="F3088" s="3">
        <v>46976</v>
      </c>
      <c r="G3088" s="2">
        <v>1.83</v>
      </c>
      <c r="H3088" s="2">
        <v>52.314700000000002</v>
      </c>
      <c r="I3088" s="2">
        <v>100</v>
      </c>
    </row>
    <row r="3089" spans="1:9" x14ac:dyDescent="0.35">
      <c r="A3089" s="2" t="s">
        <v>643</v>
      </c>
      <c r="B3089" s="2">
        <v>125160000</v>
      </c>
      <c r="C3089" s="2" t="s">
        <v>53</v>
      </c>
      <c r="D3089" s="2" t="s">
        <v>116</v>
      </c>
      <c r="E3089" s="3">
        <v>45834</v>
      </c>
      <c r="F3089" s="3">
        <v>12596</v>
      </c>
      <c r="G3089" s="2">
        <v>0.92</v>
      </c>
      <c r="H3089" s="2">
        <v>83.074799999999996</v>
      </c>
      <c r="I3089" s="2">
        <v>100</v>
      </c>
    </row>
    <row r="3090" spans="1:9" x14ac:dyDescent="0.35">
      <c r="A3090" s="2" t="s">
        <v>1208</v>
      </c>
      <c r="B3090" s="2">
        <v>77507250</v>
      </c>
      <c r="C3090" s="2" t="s">
        <v>287</v>
      </c>
      <c r="D3090" s="2" t="s">
        <v>30</v>
      </c>
      <c r="E3090" s="3">
        <v>45827</v>
      </c>
      <c r="F3090" s="3">
        <v>11128</v>
      </c>
      <c r="G3090" s="2">
        <v>2.895</v>
      </c>
      <c r="H3090" s="2" t="s">
        <v>51</v>
      </c>
      <c r="I3090" s="2">
        <v>100</v>
      </c>
    </row>
    <row r="3091" spans="1:9" x14ac:dyDescent="0.35">
      <c r="A3091" s="2" t="s">
        <v>1322</v>
      </c>
      <c r="B3091" s="2">
        <v>78792000</v>
      </c>
      <c r="C3091" s="2" t="s">
        <v>684</v>
      </c>
      <c r="D3091" s="2" t="s">
        <v>169</v>
      </c>
      <c r="E3091" s="3">
        <v>45702</v>
      </c>
      <c r="F3091" s="3">
        <v>11003</v>
      </c>
      <c r="G3091" s="2">
        <v>1.65</v>
      </c>
      <c r="H3091" s="2">
        <v>72.400000000000006</v>
      </c>
      <c r="I3091" s="2">
        <v>100</v>
      </c>
    </row>
    <row r="3092" spans="1:9" x14ac:dyDescent="0.35">
      <c r="A3092" s="2" t="s">
        <v>472</v>
      </c>
      <c r="B3092" s="2">
        <v>881682250</v>
      </c>
      <c r="C3092" s="2" t="s">
        <v>287</v>
      </c>
      <c r="D3092" s="2" t="s">
        <v>30</v>
      </c>
      <c r="E3092" s="3">
        <v>45463</v>
      </c>
      <c r="F3092" s="3">
        <v>11492</v>
      </c>
      <c r="G3092" s="2">
        <v>3</v>
      </c>
      <c r="H3092" s="2">
        <v>39.495600000000003</v>
      </c>
      <c r="I3092" s="2">
        <v>99.745000000000005</v>
      </c>
    </row>
    <row r="3093" spans="1:9" x14ac:dyDescent="0.35">
      <c r="A3093" s="2" t="s">
        <v>1323</v>
      </c>
      <c r="B3093" s="2">
        <v>45663500</v>
      </c>
      <c r="C3093" s="2" t="s">
        <v>287</v>
      </c>
      <c r="D3093" s="2" t="s">
        <v>30</v>
      </c>
      <c r="E3093" s="3">
        <v>45400</v>
      </c>
      <c r="F3093" s="3">
        <v>47226</v>
      </c>
      <c r="G3093" s="2">
        <v>2.2290000000000001</v>
      </c>
      <c r="H3093" s="2" t="s">
        <v>51</v>
      </c>
      <c r="I3093" s="2">
        <v>100</v>
      </c>
    </row>
    <row r="3094" spans="1:9" x14ac:dyDescent="0.35">
      <c r="A3094" s="2" t="s">
        <v>576</v>
      </c>
      <c r="B3094" s="2">
        <v>282800000</v>
      </c>
      <c r="C3094" s="2" t="s">
        <v>53</v>
      </c>
      <c r="D3094" s="2" t="s">
        <v>54</v>
      </c>
      <c r="E3094" s="3">
        <v>45352</v>
      </c>
      <c r="F3094" s="3">
        <v>11018</v>
      </c>
      <c r="G3094" s="2">
        <v>1.8</v>
      </c>
      <c r="H3094" s="2">
        <v>79.053100000000001</v>
      </c>
      <c r="I3094" s="2">
        <v>100</v>
      </c>
    </row>
    <row r="3095" spans="1:9" x14ac:dyDescent="0.35">
      <c r="A3095" s="2" t="s">
        <v>101</v>
      </c>
      <c r="B3095" s="2">
        <v>337800000</v>
      </c>
      <c r="C3095" s="2" t="s">
        <v>53</v>
      </c>
      <c r="D3095" s="2" t="s">
        <v>69</v>
      </c>
      <c r="E3095" s="3">
        <v>45370</v>
      </c>
      <c r="F3095" s="3">
        <v>11036</v>
      </c>
      <c r="G3095" s="2">
        <v>2.1749999999999998</v>
      </c>
      <c r="H3095" s="2">
        <v>94.293099999999995</v>
      </c>
      <c r="I3095" s="2">
        <v>100</v>
      </c>
    </row>
    <row r="3096" spans="1:9" x14ac:dyDescent="0.35">
      <c r="A3096" s="2" t="s">
        <v>776</v>
      </c>
      <c r="B3096" s="2">
        <v>37880000</v>
      </c>
      <c r="C3096" s="2" t="s">
        <v>131</v>
      </c>
      <c r="D3096" s="2" t="s">
        <v>186</v>
      </c>
      <c r="E3096" s="3">
        <v>45356</v>
      </c>
      <c r="F3096" s="3">
        <v>47182</v>
      </c>
      <c r="G3096" s="2">
        <v>5.25</v>
      </c>
      <c r="H3096" s="2" t="s">
        <v>51</v>
      </c>
      <c r="I3096" s="2">
        <v>100</v>
      </c>
    </row>
    <row r="3097" spans="1:9" x14ac:dyDescent="0.35">
      <c r="A3097" s="2" t="s">
        <v>705</v>
      </c>
      <c r="B3097" s="2">
        <v>222390000</v>
      </c>
      <c r="C3097" s="2" t="s">
        <v>276</v>
      </c>
      <c r="D3097" s="2" t="s">
        <v>186</v>
      </c>
      <c r="E3097" s="3">
        <v>45307</v>
      </c>
      <c r="F3097" s="3">
        <v>47134</v>
      </c>
      <c r="G3097" s="2">
        <v>3.7</v>
      </c>
      <c r="H3097" s="2">
        <v>26.576899999999998</v>
      </c>
      <c r="I3097" s="2">
        <v>99.878</v>
      </c>
    </row>
    <row r="3098" spans="1:9" x14ac:dyDescent="0.35">
      <c r="A3098" s="2" t="s">
        <v>154</v>
      </c>
      <c r="B3098" s="2">
        <v>153198000</v>
      </c>
      <c r="C3098" s="2" t="s">
        <v>53</v>
      </c>
      <c r="D3098" s="2" t="s">
        <v>32</v>
      </c>
      <c r="E3098" s="3">
        <v>45342</v>
      </c>
      <c r="F3098" s="3">
        <v>11009</v>
      </c>
      <c r="G3098" s="2">
        <v>2.5</v>
      </c>
      <c r="H3098" s="2">
        <v>104.51739999999999</v>
      </c>
      <c r="I3098" s="2">
        <v>100.304</v>
      </c>
    </row>
    <row r="3099" spans="1:9" x14ac:dyDescent="0.35">
      <c r="A3099" s="2" t="s">
        <v>1324</v>
      </c>
      <c r="B3099" s="2">
        <v>48125500</v>
      </c>
      <c r="C3099" s="2" t="s">
        <v>287</v>
      </c>
      <c r="D3099" s="2" t="s">
        <v>30</v>
      </c>
      <c r="E3099" s="3">
        <v>45323</v>
      </c>
      <c r="F3099" s="3">
        <v>47150</v>
      </c>
      <c r="G3099" s="2">
        <v>3.407</v>
      </c>
      <c r="H3099" s="2" t="s">
        <v>51</v>
      </c>
      <c r="I3099" s="2">
        <v>100</v>
      </c>
    </row>
    <row r="3100" spans="1:9" x14ac:dyDescent="0.35">
      <c r="A3100" s="2" t="s">
        <v>536</v>
      </c>
      <c r="B3100" s="2">
        <v>552558000</v>
      </c>
      <c r="C3100" s="2" t="s">
        <v>20</v>
      </c>
      <c r="D3100" s="2" t="s">
        <v>21</v>
      </c>
      <c r="E3100" s="3">
        <v>45254</v>
      </c>
      <c r="F3100" s="3">
        <v>47081</v>
      </c>
      <c r="G3100" s="2">
        <v>3.1040000000000001</v>
      </c>
      <c r="H3100" s="2">
        <v>36.257800000000003</v>
      </c>
      <c r="I3100" s="2">
        <v>100</v>
      </c>
    </row>
    <row r="3101" spans="1:9" x14ac:dyDescent="0.35">
      <c r="A3101" s="2" t="s">
        <v>778</v>
      </c>
      <c r="B3101" s="2">
        <v>28692900</v>
      </c>
      <c r="C3101" s="2" t="s">
        <v>287</v>
      </c>
      <c r="D3101" s="2" t="s">
        <v>30</v>
      </c>
      <c r="E3101" s="3">
        <v>45273</v>
      </c>
      <c r="F3101" s="3">
        <v>47100</v>
      </c>
      <c r="G3101" s="2">
        <v>4.0380000000000003</v>
      </c>
      <c r="H3101" s="2">
        <v>66.508899999999997</v>
      </c>
      <c r="I3101" s="2">
        <v>100</v>
      </c>
    </row>
    <row r="3102" spans="1:9" x14ac:dyDescent="0.35">
      <c r="A3102" s="2" t="s">
        <v>1080</v>
      </c>
      <c r="B3102" s="2">
        <v>136440000</v>
      </c>
      <c r="C3102" s="2" t="s">
        <v>93</v>
      </c>
      <c r="D3102" s="2" t="s">
        <v>94</v>
      </c>
      <c r="E3102" s="3">
        <v>45176</v>
      </c>
      <c r="F3102" s="3">
        <v>46272</v>
      </c>
      <c r="G3102" s="2">
        <v>2.5499999999999998</v>
      </c>
      <c r="H3102" s="2">
        <v>14.6564</v>
      </c>
      <c r="I3102" s="2">
        <v>100</v>
      </c>
    </row>
    <row r="3103" spans="1:9" x14ac:dyDescent="0.35">
      <c r="A3103" s="2" t="s">
        <v>801</v>
      </c>
      <c r="B3103" s="2">
        <v>69675000</v>
      </c>
      <c r="C3103" s="2" t="s">
        <v>131</v>
      </c>
      <c r="D3103" s="2" t="s">
        <v>186</v>
      </c>
      <c r="E3103" s="3">
        <v>45184</v>
      </c>
      <c r="F3103" s="3">
        <v>47011</v>
      </c>
      <c r="G3103" s="2">
        <v>7.15</v>
      </c>
      <c r="H3103" s="2" t="s">
        <v>51</v>
      </c>
      <c r="I3103" s="2">
        <v>100</v>
      </c>
    </row>
    <row r="3104" spans="1:9" x14ac:dyDescent="0.35">
      <c r="A3104" s="2" t="s">
        <v>1325</v>
      </c>
      <c r="B3104" s="2">
        <v>20917533.960000001</v>
      </c>
      <c r="C3104" s="2" t="s">
        <v>550</v>
      </c>
      <c r="D3104" s="2" t="s">
        <v>56</v>
      </c>
      <c r="E3104" s="3">
        <v>45146</v>
      </c>
      <c r="F3104" s="3">
        <v>46242</v>
      </c>
      <c r="G3104" s="2">
        <v>9.5</v>
      </c>
      <c r="H3104" s="2">
        <v>146.0249</v>
      </c>
      <c r="I3104" s="2" t="s">
        <v>46</v>
      </c>
    </row>
    <row r="3105" spans="1:9" x14ac:dyDescent="0.35">
      <c r="A3105" s="2" t="s">
        <v>211</v>
      </c>
      <c r="B3105" s="2">
        <v>738950000</v>
      </c>
      <c r="C3105" s="2" t="s">
        <v>93</v>
      </c>
      <c r="D3105" s="2" t="s">
        <v>146</v>
      </c>
      <c r="E3105" s="3">
        <v>44937</v>
      </c>
      <c r="F3105" s="3">
        <v>46763</v>
      </c>
      <c r="G3105" s="2">
        <v>3.3</v>
      </c>
      <c r="H3105" s="2">
        <v>27.331199999999999</v>
      </c>
      <c r="I3105" s="2">
        <v>100</v>
      </c>
    </row>
    <row r="3106" spans="1:9" x14ac:dyDescent="0.35">
      <c r="A3106" s="2" t="s">
        <v>701</v>
      </c>
      <c r="B3106" s="2"/>
      <c r="C3106" s="2" t="s">
        <v>15</v>
      </c>
      <c r="D3106" s="2" t="s">
        <v>32</v>
      </c>
      <c r="E3106" s="3">
        <v>44966</v>
      </c>
      <c r="F3106" s="3">
        <v>46792</v>
      </c>
      <c r="G3106" s="2">
        <v>2.8</v>
      </c>
      <c r="H3106" s="2" t="s">
        <v>51</v>
      </c>
      <c r="I3106" s="2">
        <v>100</v>
      </c>
    </row>
    <row r="3107" spans="1:9" x14ac:dyDescent="0.35">
      <c r="A3107" s="2" t="s">
        <v>875</v>
      </c>
      <c r="B3107" s="2">
        <v>534650000</v>
      </c>
      <c r="C3107" s="2" t="s">
        <v>15</v>
      </c>
      <c r="D3107" s="2" t="s">
        <v>91</v>
      </c>
      <c r="E3107" s="3">
        <v>44973</v>
      </c>
      <c r="F3107" s="3">
        <v>46069</v>
      </c>
      <c r="G3107" s="2">
        <v>4.125</v>
      </c>
      <c r="H3107" s="2">
        <v>-1.3564000000000001</v>
      </c>
      <c r="I3107" s="2">
        <v>99.867000000000004</v>
      </c>
    </row>
    <row r="3108" spans="1:9" x14ac:dyDescent="0.35">
      <c r="A3108" s="2" t="s">
        <v>110</v>
      </c>
      <c r="B3108" s="2">
        <v>221571000</v>
      </c>
      <c r="C3108" s="2" t="s">
        <v>53</v>
      </c>
      <c r="D3108" s="2" t="s">
        <v>69</v>
      </c>
      <c r="E3108" s="3">
        <v>44893</v>
      </c>
      <c r="F3108" s="3">
        <v>47085</v>
      </c>
      <c r="G3108" s="2">
        <v>2.77</v>
      </c>
      <c r="H3108" s="2">
        <v>58.492699999999999</v>
      </c>
      <c r="I3108" s="2">
        <v>100</v>
      </c>
    </row>
    <row r="3109" spans="1:9" x14ac:dyDescent="0.35">
      <c r="A3109" s="2" t="s">
        <v>705</v>
      </c>
      <c r="B3109" s="2">
        <v>366750000</v>
      </c>
      <c r="C3109" s="2" t="s">
        <v>276</v>
      </c>
      <c r="D3109" s="2" t="s">
        <v>186</v>
      </c>
      <c r="E3109" s="3">
        <v>44902</v>
      </c>
      <c r="F3109" s="3">
        <v>46728</v>
      </c>
      <c r="G3109" s="2">
        <v>3.8</v>
      </c>
      <c r="H3109" s="2">
        <v>19.825099999999999</v>
      </c>
      <c r="I3109" s="2">
        <v>99.878</v>
      </c>
    </row>
    <row r="3110" spans="1:9" x14ac:dyDescent="0.35">
      <c r="A3110" s="2" t="s">
        <v>850</v>
      </c>
      <c r="B3110" s="2">
        <v>547150000</v>
      </c>
      <c r="C3110" s="2" t="s">
        <v>15</v>
      </c>
      <c r="D3110" s="2" t="s">
        <v>109</v>
      </c>
      <c r="E3110" s="3">
        <v>43733</v>
      </c>
      <c r="F3110" s="3">
        <v>46290</v>
      </c>
      <c r="G3110" s="2">
        <v>0</v>
      </c>
      <c r="H3110" s="2">
        <v>12.172700000000001</v>
      </c>
      <c r="I3110" s="2">
        <v>102.997</v>
      </c>
    </row>
    <row r="3111" spans="1:9" x14ac:dyDescent="0.35">
      <c r="A3111" s="2" t="s">
        <v>835</v>
      </c>
      <c r="B3111" s="2">
        <v>2804000000</v>
      </c>
      <c r="C3111" s="2" t="s">
        <v>15</v>
      </c>
      <c r="D3111" s="2" t="s">
        <v>116</v>
      </c>
      <c r="E3111" s="3">
        <v>43619</v>
      </c>
      <c r="F3111" s="3">
        <v>18408</v>
      </c>
      <c r="G3111" s="2">
        <v>1.7</v>
      </c>
      <c r="H3111" s="2">
        <v>6.9706999999999999</v>
      </c>
      <c r="I3111" s="2">
        <v>99.191000000000003</v>
      </c>
    </row>
    <row r="3112" spans="1:9" x14ac:dyDescent="0.35">
      <c r="A3112" s="2" t="s">
        <v>953</v>
      </c>
      <c r="B3112" s="2">
        <v>588200000</v>
      </c>
      <c r="C3112" s="2" t="s">
        <v>15</v>
      </c>
      <c r="D3112" s="2" t="s">
        <v>37</v>
      </c>
      <c r="E3112" s="3">
        <v>43032</v>
      </c>
      <c r="F3112" s="3">
        <v>46684</v>
      </c>
      <c r="G3112" s="2">
        <v>1.5</v>
      </c>
      <c r="H3112" s="2">
        <v>38.556199999999997</v>
      </c>
      <c r="I3112" s="2">
        <v>98.355999999999995</v>
      </c>
    </row>
    <row r="3113" spans="1:9" x14ac:dyDescent="0.35">
      <c r="A3113" s="2" t="s">
        <v>871</v>
      </c>
      <c r="B3113" s="2">
        <v>580000000</v>
      </c>
      <c r="C3113" s="2" t="s">
        <v>15</v>
      </c>
      <c r="D3113" s="2" t="s">
        <v>32</v>
      </c>
      <c r="E3113" s="3">
        <v>43283</v>
      </c>
      <c r="F3113" s="3">
        <v>46934</v>
      </c>
      <c r="G3113" s="2">
        <v>0.75</v>
      </c>
      <c r="H3113" s="2">
        <v>28.4404</v>
      </c>
      <c r="I3113" s="2">
        <v>99.826999999999998</v>
      </c>
    </row>
    <row r="3114" spans="1:9" x14ac:dyDescent="0.35">
      <c r="A3114" s="2" t="s">
        <v>835</v>
      </c>
      <c r="B3114" s="2">
        <v>2007075000</v>
      </c>
      <c r="C3114" s="2" t="s">
        <v>15</v>
      </c>
      <c r="D3114" s="2" t="s">
        <v>116</v>
      </c>
      <c r="E3114" s="3">
        <v>43395</v>
      </c>
      <c r="F3114" s="3">
        <v>47048</v>
      </c>
      <c r="G3114" s="2">
        <v>1.125</v>
      </c>
      <c r="H3114" s="2">
        <v>18.101099999999999</v>
      </c>
      <c r="I3114" s="2">
        <v>99.924999999999997</v>
      </c>
    </row>
    <row r="3115" spans="1:9" x14ac:dyDescent="0.35">
      <c r="A3115" s="2" t="s">
        <v>288</v>
      </c>
      <c r="B3115" s="2">
        <v>562950000</v>
      </c>
      <c r="C3115" s="2" t="s">
        <v>15</v>
      </c>
      <c r="D3115" s="2" t="s">
        <v>79</v>
      </c>
      <c r="E3115" s="3">
        <v>43656</v>
      </c>
      <c r="F3115" s="3">
        <v>47367</v>
      </c>
      <c r="G3115" s="2">
        <v>0.05</v>
      </c>
      <c r="H3115" s="2">
        <v>28.448</v>
      </c>
      <c r="I3115" s="2">
        <v>99.97</v>
      </c>
    </row>
    <row r="3116" spans="1:9" x14ac:dyDescent="0.35">
      <c r="A3116" s="2" t="s">
        <v>953</v>
      </c>
      <c r="B3116" s="2">
        <v>613000000</v>
      </c>
      <c r="C3116" s="2" t="s">
        <v>15</v>
      </c>
      <c r="D3116" s="2" t="s">
        <v>37</v>
      </c>
      <c r="E3116" s="3">
        <v>44182</v>
      </c>
      <c r="F3116" s="3">
        <v>11340</v>
      </c>
      <c r="G3116" s="2">
        <v>0.25</v>
      </c>
      <c r="H3116" s="2">
        <v>73.797399999999996</v>
      </c>
      <c r="I3116" s="2">
        <v>99.03</v>
      </c>
    </row>
    <row r="3117" spans="1:9" x14ac:dyDescent="0.35">
      <c r="A3117" s="2" t="s">
        <v>493</v>
      </c>
      <c r="B3117" s="2">
        <v>342825000</v>
      </c>
      <c r="C3117" s="2" t="s">
        <v>63</v>
      </c>
      <c r="D3117" s="2" t="s">
        <v>64</v>
      </c>
      <c r="E3117" s="3">
        <v>44279</v>
      </c>
      <c r="F3117" s="3">
        <v>46836</v>
      </c>
      <c r="G3117" s="2">
        <v>1.5</v>
      </c>
      <c r="H3117" s="2">
        <v>27.3155</v>
      </c>
      <c r="I3117" s="2">
        <v>99.757000000000005</v>
      </c>
    </row>
    <row r="3118" spans="1:9" x14ac:dyDescent="0.35">
      <c r="A3118" s="2" t="s">
        <v>1093</v>
      </c>
      <c r="B3118" s="2">
        <v>425000000</v>
      </c>
      <c r="C3118" s="2" t="s">
        <v>23</v>
      </c>
      <c r="D3118" s="2" t="s">
        <v>43</v>
      </c>
      <c r="E3118" s="3">
        <v>44284</v>
      </c>
      <c r="F3118" s="3">
        <v>18719</v>
      </c>
      <c r="G3118" s="2">
        <v>3.25</v>
      </c>
      <c r="H3118" s="2">
        <v>70.477699999999999</v>
      </c>
      <c r="I3118" s="2">
        <v>99.165000000000006</v>
      </c>
    </row>
    <row r="3119" spans="1:9" x14ac:dyDescent="0.35">
      <c r="A3119" s="2" t="s">
        <v>779</v>
      </c>
      <c r="B3119" s="2">
        <v>48353600</v>
      </c>
      <c r="C3119" s="2" t="s">
        <v>287</v>
      </c>
      <c r="D3119" s="2" t="s">
        <v>30</v>
      </c>
      <c r="E3119" s="3">
        <v>44351</v>
      </c>
      <c r="F3119" s="3">
        <v>46177</v>
      </c>
      <c r="G3119" s="2">
        <v>2.89</v>
      </c>
      <c r="H3119" s="2" t="s">
        <v>51</v>
      </c>
      <c r="I3119" s="2">
        <v>100</v>
      </c>
    </row>
    <row r="3120" spans="1:9" x14ac:dyDescent="0.35">
      <c r="A3120" s="2" t="s">
        <v>222</v>
      </c>
      <c r="B3120" s="2">
        <v>495180000</v>
      </c>
      <c r="C3120" s="2" t="s">
        <v>63</v>
      </c>
      <c r="D3120" s="2" t="s">
        <v>30</v>
      </c>
      <c r="E3120" s="3">
        <v>44355</v>
      </c>
      <c r="F3120" s="3">
        <v>46729</v>
      </c>
      <c r="G3120" s="2">
        <v>1.375</v>
      </c>
      <c r="H3120" s="2">
        <v>68.086600000000004</v>
      </c>
      <c r="I3120" s="2">
        <v>99.924999999999997</v>
      </c>
    </row>
    <row r="3121" spans="1:9" x14ac:dyDescent="0.35">
      <c r="A3121" s="2" t="s">
        <v>531</v>
      </c>
      <c r="B3121" s="2">
        <v>568275000</v>
      </c>
      <c r="C3121" s="2" t="s">
        <v>49</v>
      </c>
      <c r="D3121" s="2" t="s">
        <v>263</v>
      </c>
      <c r="E3121" s="3">
        <v>44370</v>
      </c>
      <c r="F3121" s="3">
        <v>46927</v>
      </c>
      <c r="G3121" s="2">
        <v>1.5</v>
      </c>
      <c r="H3121" s="2">
        <v>34.439300000000003</v>
      </c>
      <c r="I3121" s="2">
        <v>99.802000000000007</v>
      </c>
    </row>
    <row r="3122" spans="1:9" x14ac:dyDescent="0.35">
      <c r="A3122" s="2" t="s">
        <v>1057</v>
      </c>
      <c r="B3122" s="2">
        <v>567200000</v>
      </c>
      <c r="C3122" s="2" t="s">
        <v>15</v>
      </c>
      <c r="D3122" s="2" t="s">
        <v>18</v>
      </c>
      <c r="E3122" s="3">
        <v>44580</v>
      </c>
      <c r="F3122" s="3">
        <v>12619</v>
      </c>
      <c r="G3122" s="2">
        <v>1</v>
      </c>
      <c r="H3122" s="2">
        <v>101.9455</v>
      </c>
      <c r="I3122" s="2">
        <v>99.14</v>
      </c>
    </row>
    <row r="3123" spans="1:9" x14ac:dyDescent="0.35">
      <c r="A3123" s="2" t="s">
        <v>404</v>
      </c>
      <c r="B3123" s="2">
        <v>68181900</v>
      </c>
      <c r="C3123" s="2" t="s">
        <v>445</v>
      </c>
      <c r="D3123" s="2" t="s">
        <v>109</v>
      </c>
      <c r="E3123" s="3">
        <v>44601</v>
      </c>
      <c r="F3123" s="3">
        <v>47158</v>
      </c>
      <c r="G3123" s="2">
        <v>6.05</v>
      </c>
      <c r="H3123" s="2">
        <v>61.408999999999999</v>
      </c>
      <c r="I3123" s="2">
        <v>100</v>
      </c>
    </row>
    <row r="3124" spans="1:9" x14ac:dyDescent="0.35">
      <c r="A3124" s="2" t="s">
        <v>1090</v>
      </c>
      <c r="B3124" s="2">
        <v>128265000</v>
      </c>
      <c r="C3124" s="2" t="s">
        <v>23</v>
      </c>
      <c r="D3124" s="2" t="s">
        <v>43</v>
      </c>
      <c r="E3124" s="3">
        <v>44607</v>
      </c>
      <c r="F3124" s="3">
        <v>17121</v>
      </c>
      <c r="G3124" s="2">
        <v>3.24</v>
      </c>
      <c r="H3124" s="2">
        <v>99.0077</v>
      </c>
      <c r="I3124" s="2">
        <v>99.99042</v>
      </c>
    </row>
    <row r="3125" spans="1:9" x14ac:dyDescent="0.35">
      <c r="A3125" s="2" t="s">
        <v>1326</v>
      </c>
      <c r="B3125" s="2">
        <v>100000000</v>
      </c>
      <c r="C3125" s="2" t="s">
        <v>23</v>
      </c>
      <c r="D3125" s="2" t="s">
        <v>146</v>
      </c>
      <c r="E3125" s="3">
        <v>44623</v>
      </c>
      <c r="F3125" s="3">
        <v>46449</v>
      </c>
      <c r="G3125" s="2">
        <v>4.55</v>
      </c>
      <c r="H3125" s="2">
        <v>82.316800000000001</v>
      </c>
      <c r="I3125" s="2">
        <v>100</v>
      </c>
    </row>
    <row r="3126" spans="1:9" x14ac:dyDescent="0.35">
      <c r="A3126" s="2" t="s">
        <v>1179</v>
      </c>
      <c r="B3126" s="2">
        <v>500000000</v>
      </c>
      <c r="C3126" s="2" t="s">
        <v>23</v>
      </c>
      <c r="D3126" s="2" t="s">
        <v>169</v>
      </c>
      <c r="E3126" s="3">
        <v>44630</v>
      </c>
      <c r="F3126" s="3">
        <v>46456</v>
      </c>
      <c r="G3126" s="2">
        <v>2.8</v>
      </c>
      <c r="H3126" s="2">
        <v>32.056600000000003</v>
      </c>
      <c r="I3126" s="2">
        <v>99.906999999999996</v>
      </c>
    </row>
    <row r="3127" spans="1:9" x14ac:dyDescent="0.35">
      <c r="A3127" s="2" t="s">
        <v>1327</v>
      </c>
      <c r="B3127" s="2">
        <v>192610000</v>
      </c>
      <c r="C3127" s="2" t="s">
        <v>131</v>
      </c>
      <c r="D3127" s="2" t="s">
        <v>186</v>
      </c>
      <c r="E3127" s="3">
        <v>44658</v>
      </c>
      <c r="F3127" s="3">
        <v>46119</v>
      </c>
      <c r="G3127" s="2">
        <v>4.8</v>
      </c>
      <c r="H3127" s="2" t="s">
        <v>51</v>
      </c>
      <c r="I3127" s="2">
        <v>100</v>
      </c>
    </row>
    <row r="3128" spans="1:9" x14ac:dyDescent="0.35">
      <c r="A3128" s="2" t="s">
        <v>1099</v>
      </c>
      <c r="B3128" s="2">
        <v>200000000</v>
      </c>
      <c r="C3128" s="2" t="s">
        <v>23</v>
      </c>
      <c r="D3128" s="2" t="s">
        <v>43</v>
      </c>
      <c r="E3128" s="3">
        <v>44712</v>
      </c>
      <c r="F3128" s="3">
        <v>19146</v>
      </c>
      <c r="G3128" s="2">
        <v>5.15</v>
      </c>
      <c r="H3128" s="2">
        <v>141.47640000000001</v>
      </c>
      <c r="I3128" s="2">
        <v>99.47</v>
      </c>
    </row>
    <row r="3129" spans="1:9" x14ac:dyDescent="0.35">
      <c r="A3129" s="2" t="s">
        <v>1069</v>
      </c>
      <c r="B3129" s="2">
        <v>162517500</v>
      </c>
      <c r="C3129" s="2" t="s">
        <v>53</v>
      </c>
      <c r="D3129" s="2" t="s">
        <v>109</v>
      </c>
      <c r="E3129" s="3">
        <v>44742</v>
      </c>
      <c r="F3129" s="3">
        <v>46356</v>
      </c>
      <c r="G3129" s="2">
        <v>1.5462</v>
      </c>
      <c r="H3129" s="2">
        <v>37.594200000000001</v>
      </c>
      <c r="I3129" s="2">
        <v>100</v>
      </c>
    </row>
    <row r="3130" spans="1:9" x14ac:dyDescent="0.35">
      <c r="A3130" s="2" t="s">
        <v>988</v>
      </c>
      <c r="B3130" s="2">
        <v>600000000</v>
      </c>
      <c r="C3130" s="2" t="s">
        <v>23</v>
      </c>
      <c r="D3130" s="2" t="s">
        <v>43</v>
      </c>
      <c r="E3130" s="3">
        <v>44788</v>
      </c>
      <c r="F3130" s="3">
        <v>11933</v>
      </c>
      <c r="G3130" s="2">
        <v>3.95</v>
      </c>
      <c r="H3130" s="2">
        <v>80.755600000000001</v>
      </c>
      <c r="I3130" s="2">
        <v>98.822000000000003</v>
      </c>
    </row>
    <row r="3131" spans="1:9" x14ac:dyDescent="0.35">
      <c r="A3131" s="2" t="s">
        <v>1152</v>
      </c>
      <c r="B3131" s="2">
        <v>500000000</v>
      </c>
      <c r="C3131" s="2" t="s">
        <v>23</v>
      </c>
      <c r="D3131" s="2" t="s">
        <v>169</v>
      </c>
      <c r="E3131" s="3">
        <v>44839</v>
      </c>
      <c r="F3131" s="3">
        <v>46665</v>
      </c>
      <c r="G3131" s="2">
        <v>4.375</v>
      </c>
      <c r="H3131" s="2">
        <v>19.4099</v>
      </c>
      <c r="I3131" s="2">
        <v>99.600999999999999</v>
      </c>
    </row>
    <row r="3132" spans="1:9" x14ac:dyDescent="0.35">
      <c r="A3132" s="2" t="s">
        <v>1328</v>
      </c>
      <c r="B3132" s="2">
        <v>237867750</v>
      </c>
      <c r="C3132" s="2" t="s">
        <v>287</v>
      </c>
      <c r="D3132" s="2" t="s">
        <v>30</v>
      </c>
      <c r="E3132" s="3">
        <v>45975</v>
      </c>
      <c r="F3132" s="3">
        <v>11276</v>
      </c>
      <c r="G3132" s="2">
        <v>3.0369999999999999</v>
      </c>
      <c r="H3132" s="2" t="s">
        <v>51</v>
      </c>
      <c r="I3132" s="2">
        <v>100</v>
      </c>
    </row>
    <row r="3133" spans="1:9" x14ac:dyDescent="0.35">
      <c r="A3133" s="2" t="s">
        <v>1118</v>
      </c>
      <c r="B3133" s="2">
        <v>32368500</v>
      </c>
      <c r="C3133" s="2" t="s">
        <v>287</v>
      </c>
      <c r="D3133" s="2" t="s">
        <v>30</v>
      </c>
      <c r="E3133" s="3">
        <v>46003</v>
      </c>
      <c r="F3133" s="3">
        <v>47099</v>
      </c>
      <c r="G3133" s="2">
        <v>2.4900000000000002</v>
      </c>
      <c r="H3133" s="2" t="s">
        <v>51</v>
      </c>
      <c r="I3133" s="2">
        <v>100</v>
      </c>
    </row>
    <row r="3134" spans="1:9" x14ac:dyDescent="0.35">
      <c r="A3134" s="2" t="s">
        <v>1216</v>
      </c>
      <c r="B3134" s="2">
        <v>201000</v>
      </c>
      <c r="C3134" s="2" t="s">
        <v>23</v>
      </c>
      <c r="D3134" s="2" t="s">
        <v>966</v>
      </c>
      <c r="E3134" s="3">
        <v>46030</v>
      </c>
      <c r="F3134" s="3">
        <v>46391</v>
      </c>
      <c r="G3134" s="2">
        <v>3.61</v>
      </c>
      <c r="H3134" s="2" t="s">
        <v>51</v>
      </c>
      <c r="I3134" s="2">
        <v>100</v>
      </c>
    </row>
    <row r="3135" spans="1:9" x14ac:dyDescent="0.35">
      <c r="A3135" s="2" t="s">
        <v>1318</v>
      </c>
      <c r="B3135" s="2">
        <v>56272000</v>
      </c>
      <c r="C3135" s="2" t="s">
        <v>93</v>
      </c>
      <c r="D3135" s="2" t="s">
        <v>94</v>
      </c>
      <c r="E3135" s="3">
        <v>45957</v>
      </c>
      <c r="F3135" s="3">
        <v>47053</v>
      </c>
      <c r="G3135" s="2">
        <v>2.09</v>
      </c>
      <c r="H3135" s="2">
        <v>66.707400000000007</v>
      </c>
      <c r="I3135" s="2">
        <v>100</v>
      </c>
    </row>
    <row r="3136" spans="1:9" x14ac:dyDescent="0.35">
      <c r="A3136" s="2" t="s">
        <v>701</v>
      </c>
      <c r="B3136" s="2">
        <v>15564150</v>
      </c>
      <c r="C3136" s="2" t="s">
        <v>15</v>
      </c>
      <c r="D3136" s="2" t="s">
        <v>32</v>
      </c>
      <c r="E3136" s="3">
        <v>45981</v>
      </c>
      <c r="F3136" s="3">
        <v>47077</v>
      </c>
      <c r="G3136" s="2">
        <v>2</v>
      </c>
      <c r="H3136" s="2">
        <v>39.019799999999996</v>
      </c>
      <c r="I3136" s="2">
        <v>100</v>
      </c>
    </row>
    <row r="3137" spans="1:9" x14ac:dyDescent="0.35">
      <c r="A3137" s="2" t="s">
        <v>1329</v>
      </c>
      <c r="B3137" s="2">
        <v>70205000</v>
      </c>
      <c r="C3137" s="2" t="s">
        <v>93</v>
      </c>
      <c r="D3137" s="2" t="s">
        <v>94</v>
      </c>
      <c r="E3137" s="3">
        <v>45968</v>
      </c>
      <c r="F3137" s="3">
        <v>47064</v>
      </c>
      <c r="G3137" s="2">
        <v>1.88</v>
      </c>
      <c r="H3137" s="2">
        <v>52.049399999999999</v>
      </c>
      <c r="I3137" s="2">
        <v>100</v>
      </c>
    </row>
    <row r="3138" spans="1:9" x14ac:dyDescent="0.35">
      <c r="A3138" s="2" t="s">
        <v>1195</v>
      </c>
      <c r="B3138" s="2">
        <v>713100</v>
      </c>
      <c r="C3138" s="2" t="s">
        <v>573</v>
      </c>
      <c r="D3138" s="2" t="s">
        <v>574</v>
      </c>
      <c r="E3138" s="3">
        <v>45930</v>
      </c>
      <c r="F3138" s="3">
        <v>13471</v>
      </c>
      <c r="G3138" s="2">
        <v>4.8</v>
      </c>
      <c r="H3138" s="2" t="s">
        <v>51</v>
      </c>
      <c r="I3138" s="2" t="s">
        <v>46</v>
      </c>
    </row>
    <row r="3139" spans="1:9" x14ac:dyDescent="0.35">
      <c r="A3139" s="2" t="s">
        <v>944</v>
      </c>
      <c r="B3139" s="2">
        <v>49350000</v>
      </c>
      <c r="C3139" s="2" t="s">
        <v>131</v>
      </c>
      <c r="D3139" s="2" t="s">
        <v>186</v>
      </c>
      <c r="E3139" s="3">
        <v>45940</v>
      </c>
      <c r="F3139" s="3">
        <v>11606</v>
      </c>
      <c r="G3139" s="2">
        <v>5.13</v>
      </c>
      <c r="H3139" s="2">
        <v>118.1491</v>
      </c>
      <c r="I3139" s="2">
        <v>100</v>
      </c>
    </row>
    <row r="3140" spans="1:9" x14ac:dyDescent="0.35">
      <c r="A3140" s="2" t="s">
        <v>1330</v>
      </c>
      <c r="B3140" s="2">
        <v>3333400</v>
      </c>
      <c r="C3140" s="2" t="s">
        <v>1272</v>
      </c>
      <c r="D3140" s="2" t="s">
        <v>686</v>
      </c>
      <c r="E3140" s="3">
        <v>45881</v>
      </c>
      <c r="F3140" s="3">
        <v>46977</v>
      </c>
      <c r="G3140" s="2">
        <v>0</v>
      </c>
      <c r="H3140" s="2">
        <v>-475.1841</v>
      </c>
      <c r="I3140" s="2">
        <v>101</v>
      </c>
    </row>
    <row r="3141" spans="1:9" x14ac:dyDescent="0.35">
      <c r="A3141" s="2" t="s">
        <v>1331</v>
      </c>
      <c r="B3141" s="2">
        <v>139240000</v>
      </c>
      <c r="C3141" s="2" t="s">
        <v>93</v>
      </c>
      <c r="D3141" s="2" t="s">
        <v>94</v>
      </c>
      <c r="E3141" s="3">
        <v>45883</v>
      </c>
      <c r="F3141" s="3">
        <v>46150</v>
      </c>
      <c r="G3141" s="2">
        <v>1.77</v>
      </c>
      <c r="H3141" s="2">
        <v>39.418900000000001</v>
      </c>
      <c r="I3141" s="2">
        <v>100</v>
      </c>
    </row>
    <row r="3142" spans="1:9" x14ac:dyDescent="0.35">
      <c r="A3142" s="2" t="s">
        <v>1332</v>
      </c>
      <c r="B3142" s="2">
        <v>28018000</v>
      </c>
      <c r="C3142" s="2" t="s">
        <v>93</v>
      </c>
      <c r="D3142" s="2" t="s">
        <v>94</v>
      </c>
      <c r="E3142" s="3">
        <v>45901</v>
      </c>
      <c r="F3142" s="3">
        <v>46997</v>
      </c>
      <c r="G3142" s="2">
        <v>1.94</v>
      </c>
      <c r="H3142" s="2">
        <v>48.709000000000003</v>
      </c>
      <c r="I3142" s="2">
        <v>100</v>
      </c>
    </row>
    <row r="3143" spans="1:9" x14ac:dyDescent="0.35">
      <c r="A3143" s="2" t="s">
        <v>1333</v>
      </c>
      <c r="B3143" s="2">
        <v>41000000</v>
      </c>
      <c r="C3143" s="2" t="s">
        <v>23</v>
      </c>
      <c r="D3143" s="2" t="s">
        <v>94</v>
      </c>
      <c r="E3143" s="3">
        <v>45856</v>
      </c>
      <c r="F3143" s="3">
        <v>46952</v>
      </c>
      <c r="G3143" s="2">
        <v>5.5</v>
      </c>
      <c r="H3143" s="2">
        <v>187.7593</v>
      </c>
      <c r="I3143" s="2">
        <v>100</v>
      </c>
    </row>
    <row r="3144" spans="1:9" x14ac:dyDescent="0.35">
      <c r="A3144" s="2" t="s">
        <v>1125</v>
      </c>
      <c r="B3144" s="2">
        <v>58249950</v>
      </c>
      <c r="C3144" s="2" t="s">
        <v>287</v>
      </c>
      <c r="D3144" s="2" t="s">
        <v>30</v>
      </c>
      <c r="E3144" s="3">
        <v>45820</v>
      </c>
      <c r="F3144" s="3">
        <v>47281</v>
      </c>
      <c r="G3144" s="2">
        <v>2.5099999999999998</v>
      </c>
      <c r="H3144" s="2" t="s">
        <v>51</v>
      </c>
      <c r="I3144" s="2">
        <v>100</v>
      </c>
    </row>
    <row r="3145" spans="1:9" x14ac:dyDescent="0.35">
      <c r="A3145" s="2" t="s">
        <v>695</v>
      </c>
      <c r="B3145" s="2">
        <v>22743180</v>
      </c>
      <c r="C3145" s="2" t="s">
        <v>15</v>
      </c>
      <c r="D3145" s="2" t="s">
        <v>69</v>
      </c>
      <c r="E3145" s="3">
        <v>45786</v>
      </c>
      <c r="F3145" s="3">
        <v>47247</v>
      </c>
      <c r="G3145" s="2">
        <v>3.65</v>
      </c>
      <c r="H3145" s="2">
        <v>159.81729999999999</v>
      </c>
      <c r="I3145" s="2" t="s">
        <v>46</v>
      </c>
    </row>
    <row r="3146" spans="1:9" x14ac:dyDescent="0.35">
      <c r="A3146" s="2" t="s">
        <v>1304</v>
      </c>
      <c r="B3146" s="2">
        <v>52308500</v>
      </c>
      <c r="C3146" s="2" t="s">
        <v>287</v>
      </c>
      <c r="D3146" s="2" t="s">
        <v>30</v>
      </c>
      <c r="E3146" s="3">
        <v>45813</v>
      </c>
      <c r="F3146" s="3">
        <v>11114</v>
      </c>
      <c r="G3146" s="2">
        <v>3.2429999999999999</v>
      </c>
      <c r="H3146" s="2" t="s">
        <v>51</v>
      </c>
      <c r="I3146" s="2" t="s">
        <v>46</v>
      </c>
    </row>
    <row r="3147" spans="1:9" x14ac:dyDescent="0.35">
      <c r="A3147" s="2" t="s">
        <v>976</v>
      </c>
      <c r="B3147" s="2">
        <v>113020000</v>
      </c>
      <c r="C3147" s="2" t="s">
        <v>15</v>
      </c>
      <c r="D3147" s="2" t="s">
        <v>32</v>
      </c>
      <c r="E3147" s="3">
        <v>45782</v>
      </c>
      <c r="F3147" s="3">
        <v>46878</v>
      </c>
      <c r="G3147" s="2">
        <v>3.6230000000000002</v>
      </c>
      <c r="H3147" s="2">
        <v>122.8458</v>
      </c>
      <c r="I3147" s="2" t="s">
        <v>46</v>
      </c>
    </row>
    <row r="3148" spans="1:9" x14ac:dyDescent="0.35">
      <c r="A3148" s="2" t="s">
        <v>1334</v>
      </c>
      <c r="B3148" s="2">
        <v>109752000</v>
      </c>
      <c r="C3148" s="2" t="s">
        <v>93</v>
      </c>
      <c r="D3148" s="2" t="s">
        <v>94</v>
      </c>
      <c r="E3148" s="3">
        <v>45771</v>
      </c>
      <c r="F3148" s="3">
        <v>46867</v>
      </c>
      <c r="G3148" s="2">
        <v>2.5499999999999998</v>
      </c>
      <c r="H3148" s="2">
        <v>169.17599999999999</v>
      </c>
      <c r="I3148" s="2">
        <v>100</v>
      </c>
    </row>
    <row r="3149" spans="1:9" x14ac:dyDescent="0.35">
      <c r="A3149" s="2" t="s">
        <v>1335</v>
      </c>
      <c r="B3149" s="2">
        <v>217375200</v>
      </c>
      <c r="C3149" s="2" t="s">
        <v>1272</v>
      </c>
      <c r="D3149" s="2" t="s">
        <v>686</v>
      </c>
      <c r="E3149" s="3">
        <v>45744</v>
      </c>
      <c r="F3149" s="3">
        <v>12871</v>
      </c>
      <c r="G3149" s="2">
        <v>2.0499999999999998</v>
      </c>
      <c r="H3149" s="2">
        <v>63.013300000000001</v>
      </c>
      <c r="I3149" s="2">
        <v>100</v>
      </c>
    </row>
    <row r="3150" spans="1:9" x14ac:dyDescent="0.35">
      <c r="A3150" s="2" t="s">
        <v>88</v>
      </c>
      <c r="B3150" s="2">
        <v>525000000</v>
      </c>
      <c r="C3150" s="2" t="s">
        <v>23</v>
      </c>
      <c r="D3150" s="2" t="s">
        <v>89</v>
      </c>
      <c r="E3150" s="3">
        <v>45700</v>
      </c>
      <c r="F3150" s="3">
        <v>11182</v>
      </c>
      <c r="G3150" s="2">
        <v>9.625</v>
      </c>
      <c r="H3150" s="2">
        <v>597.31510000000003</v>
      </c>
      <c r="I3150" s="2">
        <v>100</v>
      </c>
    </row>
    <row r="3151" spans="1:9" x14ac:dyDescent="0.35">
      <c r="A3151" s="2" t="s">
        <v>1336</v>
      </c>
      <c r="B3151" s="2">
        <v>75613730</v>
      </c>
      <c r="C3151" s="2" t="s">
        <v>93</v>
      </c>
      <c r="D3151" s="2" t="s">
        <v>94</v>
      </c>
      <c r="E3151" s="3">
        <v>45719</v>
      </c>
      <c r="F3151" s="3">
        <v>46815</v>
      </c>
      <c r="G3151" s="2">
        <v>4.99</v>
      </c>
      <c r="H3151" s="2">
        <v>363.01310000000001</v>
      </c>
      <c r="I3151" s="2">
        <v>100</v>
      </c>
    </row>
    <row r="3152" spans="1:9" x14ac:dyDescent="0.35">
      <c r="A3152" s="2" t="s">
        <v>880</v>
      </c>
      <c r="B3152" s="2">
        <v>54093600</v>
      </c>
      <c r="C3152" s="2" t="s">
        <v>287</v>
      </c>
      <c r="D3152" s="2" t="s">
        <v>30</v>
      </c>
      <c r="E3152" s="3">
        <v>45722</v>
      </c>
      <c r="F3152" s="3">
        <v>47183</v>
      </c>
      <c r="G3152" s="2">
        <v>3.34</v>
      </c>
      <c r="H3152" s="2" t="s">
        <v>51</v>
      </c>
      <c r="I3152" s="2">
        <v>100</v>
      </c>
    </row>
    <row r="3153" spans="1:9" x14ac:dyDescent="0.35">
      <c r="A3153" s="2" t="s">
        <v>670</v>
      </c>
      <c r="B3153" s="2">
        <v>518950000</v>
      </c>
      <c r="C3153" s="2" t="s">
        <v>15</v>
      </c>
      <c r="D3153" s="2" t="s">
        <v>61</v>
      </c>
      <c r="E3153" s="3">
        <v>45694</v>
      </c>
      <c r="F3153" s="3">
        <v>11017</v>
      </c>
      <c r="G3153" s="2">
        <v>5</v>
      </c>
      <c r="H3153" s="2">
        <v>180.98410000000001</v>
      </c>
      <c r="I3153" s="2">
        <v>100</v>
      </c>
    </row>
    <row r="3154" spans="1:9" x14ac:dyDescent="0.35">
      <c r="A3154" s="2" t="s">
        <v>1337</v>
      </c>
      <c r="B3154" s="2">
        <v>259425000</v>
      </c>
      <c r="C3154" s="2" t="s">
        <v>15</v>
      </c>
      <c r="D3154" s="2" t="s">
        <v>32</v>
      </c>
      <c r="E3154" s="3">
        <v>45692</v>
      </c>
      <c r="F3154" s="3">
        <v>10993</v>
      </c>
      <c r="G3154" s="2">
        <v>2.75</v>
      </c>
      <c r="H3154" s="2">
        <v>39.273099999999999</v>
      </c>
      <c r="I3154" s="2">
        <v>99.77</v>
      </c>
    </row>
    <row r="3155" spans="1:9" x14ac:dyDescent="0.35">
      <c r="A3155" s="2" t="s">
        <v>1338</v>
      </c>
      <c r="B3155" s="2">
        <v>27188400</v>
      </c>
      <c r="C3155" s="2" t="s">
        <v>287</v>
      </c>
      <c r="D3155" s="2" t="s">
        <v>30</v>
      </c>
      <c r="E3155" s="3">
        <v>45616</v>
      </c>
      <c r="F3155" s="3">
        <v>46711</v>
      </c>
      <c r="G3155" s="2">
        <v>5.8579999999999997</v>
      </c>
      <c r="H3155" s="2" t="s">
        <v>51</v>
      </c>
      <c r="I3155" s="2">
        <v>100</v>
      </c>
    </row>
    <row r="3156" spans="1:9" x14ac:dyDescent="0.35">
      <c r="A3156" s="2" t="s">
        <v>986</v>
      </c>
      <c r="B3156" s="2">
        <v>91017000</v>
      </c>
      <c r="C3156" s="2" t="s">
        <v>287</v>
      </c>
      <c r="D3156" s="2" t="s">
        <v>30</v>
      </c>
      <c r="E3156" s="3">
        <v>45629</v>
      </c>
      <c r="F3156" s="3">
        <v>11112</v>
      </c>
      <c r="G3156" s="2">
        <v>3.0009999999999999</v>
      </c>
      <c r="H3156" s="2">
        <v>86.724199999999996</v>
      </c>
      <c r="I3156" s="2">
        <v>100</v>
      </c>
    </row>
    <row r="3157" spans="1:9" x14ac:dyDescent="0.35">
      <c r="A3157" s="2" t="s">
        <v>311</v>
      </c>
      <c r="B3157" s="2">
        <v>43464000</v>
      </c>
      <c r="C3157" s="2" t="s">
        <v>15</v>
      </c>
      <c r="D3157" s="2" t="s">
        <v>91</v>
      </c>
      <c r="E3157" s="3">
        <v>45595</v>
      </c>
      <c r="F3157" s="3">
        <v>47148</v>
      </c>
      <c r="G3157" s="2">
        <v>2.75</v>
      </c>
      <c r="H3157" s="2">
        <v>59.1173</v>
      </c>
      <c r="I3157" s="2">
        <v>100</v>
      </c>
    </row>
    <row r="3158" spans="1:9" x14ac:dyDescent="0.35">
      <c r="A3158" s="2" t="s">
        <v>708</v>
      </c>
      <c r="B3158" s="2">
        <v>536350000</v>
      </c>
      <c r="C3158" s="2" t="s">
        <v>15</v>
      </c>
      <c r="D3158" s="2" t="s">
        <v>64</v>
      </c>
      <c r="E3158" s="3">
        <v>45602</v>
      </c>
      <c r="F3158" s="3">
        <v>11734</v>
      </c>
      <c r="G3158" s="2">
        <v>5.625</v>
      </c>
      <c r="H3158" s="2">
        <v>279.2054</v>
      </c>
      <c r="I3158" s="2">
        <v>100</v>
      </c>
    </row>
    <row r="3159" spans="1:9" x14ac:dyDescent="0.35">
      <c r="A3159" s="2" t="s">
        <v>1287</v>
      </c>
      <c r="B3159" s="2">
        <v>32804478</v>
      </c>
      <c r="C3159" s="2" t="s">
        <v>93</v>
      </c>
      <c r="D3159" s="2" t="s">
        <v>71</v>
      </c>
      <c r="E3159" s="3">
        <v>45597</v>
      </c>
      <c r="F3159" s="3">
        <v>46692</v>
      </c>
      <c r="G3159" s="2">
        <v>6.5</v>
      </c>
      <c r="H3159" s="2">
        <v>835.69259999999997</v>
      </c>
      <c r="I3159" s="2">
        <v>100</v>
      </c>
    </row>
    <row r="3160" spans="1:9" x14ac:dyDescent="0.35">
      <c r="A3160" s="2" t="s">
        <v>1088</v>
      </c>
      <c r="B3160" s="2">
        <v>16744000</v>
      </c>
      <c r="C3160" s="2" t="s">
        <v>820</v>
      </c>
      <c r="D3160" s="2" t="s">
        <v>133</v>
      </c>
      <c r="E3160" s="3">
        <v>45670</v>
      </c>
      <c r="F3160" s="3">
        <v>47065</v>
      </c>
      <c r="G3160" s="2">
        <v>9.61</v>
      </c>
      <c r="H3160" s="2" t="s">
        <v>51</v>
      </c>
      <c r="I3160" s="2">
        <v>100</v>
      </c>
    </row>
    <row r="3161" spans="1:9" x14ac:dyDescent="0.35">
      <c r="A3161" s="2" t="s">
        <v>974</v>
      </c>
      <c r="B3161" s="2">
        <v>200000000</v>
      </c>
      <c r="C3161" s="2" t="s">
        <v>23</v>
      </c>
      <c r="D3161" s="2" t="s">
        <v>94</v>
      </c>
      <c r="E3161" s="3">
        <v>45447</v>
      </c>
      <c r="F3161" s="3">
        <v>46542</v>
      </c>
      <c r="G3161" s="2">
        <v>7.9</v>
      </c>
      <c r="H3161" s="2">
        <v>320.19709999999998</v>
      </c>
      <c r="I3161" s="2">
        <v>100</v>
      </c>
    </row>
    <row r="3162" spans="1:9" x14ac:dyDescent="0.35">
      <c r="A3162" s="2" t="s">
        <v>1335</v>
      </c>
      <c r="B3162" s="2">
        <v>379392000</v>
      </c>
      <c r="C3162" s="2" t="s">
        <v>1272</v>
      </c>
      <c r="D3162" s="2" t="s">
        <v>686</v>
      </c>
      <c r="E3162" s="3">
        <v>45366</v>
      </c>
      <c r="F3162" s="3">
        <v>47192</v>
      </c>
      <c r="G3162" s="2">
        <v>1.64</v>
      </c>
      <c r="H3162" s="2">
        <v>42.750700000000002</v>
      </c>
      <c r="I3162" s="2">
        <v>100</v>
      </c>
    </row>
    <row r="3163" spans="1:9" x14ac:dyDescent="0.35">
      <c r="A3163" s="2" t="s">
        <v>824</v>
      </c>
      <c r="B3163" s="2">
        <v>176550000</v>
      </c>
      <c r="C3163" s="2" t="s">
        <v>684</v>
      </c>
      <c r="D3163" s="2" t="s">
        <v>169</v>
      </c>
      <c r="E3163" s="3">
        <v>45274</v>
      </c>
      <c r="F3163" s="3">
        <v>47101</v>
      </c>
      <c r="G3163" s="2">
        <v>1.107</v>
      </c>
      <c r="H3163" s="2">
        <v>53.9</v>
      </c>
      <c r="I3163" s="2">
        <v>100</v>
      </c>
    </row>
    <row r="3164" spans="1:9" x14ac:dyDescent="0.35">
      <c r="A3164" s="2" t="s">
        <v>757</v>
      </c>
      <c r="B3164" s="2">
        <v>214852000</v>
      </c>
      <c r="C3164" s="2" t="s">
        <v>53</v>
      </c>
      <c r="D3164" s="2" t="s">
        <v>54</v>
      </c>
      <c r="E3164" s="3">
        <v>45173</v>
      </c>
      <c r="F3164" s="3">
        <v>47365</v>
      </c>
      <c r="G3164" s="2">
        <v>3.0125000000000002</v>
      </c>
      <c r="H3164" s="2">
        <v>130.566</v>
      </c>
      <c r="I3164" s="2">
        <v>100</v>
      </c>
    </row>
    <row r="3165" spans="1:9" x14ac:dyDescent="0.35">
      <c r="A3165" s="2" t="s">
        <v>155</v>
      </c>
      <c r="B3165" s="2">
        <v>223220000</v>
      </c>
      <c r="C3165" s="2" t="s">
        <v>53</v>
      </c>
      <c r="D3165" s="2" t="s">
        <v>116</v>
      </c>
      <c r="E3165" s="3">
        <v>45183</v>
      </c>
      <c r="F3165" s="3">
        <v>46644</v>
      </c>
      <c r="G3165" s="2">
        <v>2.2999999999999998</v>
      </c>
      <c r="H3165" s="2">
        <v>63.416200000000003</v>
      </c>
      <c r="I3165" s="2">
        <v>100.066</v>
      </c>
    </row>
    <row r="3166" spans="1:9" x14ac:dyDescent="0.35">
      <c r="A3166" s="2" t="s">
        <v>1184</v>
      </c>
      <c r="B3166" s="2">
        <v>137240000</v>
      </c>
      <c r="C3166" s="2" t="s">
        <v>93</v>
      </c>
      <c r="D3166" s="2" t="s">
        <v>94</v>
      </c>
      <c r="E3166" s="3">
        <v>45189</v>
      </c>
      <c r="F3166" s="3">
        <v>46285</v>
      </c>
      <c r="G3166" s="2">
        <v>2.5299999999999998</v>
      </c>
      <c r="H3166" s="2">
        <v>47.543700000000001</v>
      </c>
      <c r="I3166" s="2">
        <v>100</v>
      </c>
    </row>
    <row r="3167" spans="1:9" x14ac:dyDescent="0.35">
      <c r="A3167" s="2" t="s">
        <v>154</v>
      </c>
      <c r="B3167" s="2">
        <v>126419500</v>
      </c>
      <c r="C3167" s="2" t="s">
        <v>53</v>
      </c>
      <c r="D3167" s="2" t="s">
        <v>32</v>
      </c>
      <c r="E3167" s="3">
        <v>45084</v>
      </c>
      <c r="F3167" s="3">
        <v>12212</v>
      </c>
      <c r="G3167" s="2">
        <v>4.2525000000000004</v>
      </c>
      <c r="H3167" s="2">
        <v>173.20689999999999</v>
      </c>
      <c r="I3167" s="2">
        <v>100</v>
      </c>
    </row>
    <row r="3168" spans="1:9" x14ac:dyDescent="0.35">
      <c r="A3168" s="2" t="s">
        <v>1339</v>
      </c>
      <c r="B3168" s="2">
        <v>545750000</v>
      </c>
      <c r="C3168" s="2" t="s">
        <v>15</v>
      </c>
      <c r="D3168" s="2" t="s">
        <v>139</v>
      </c>
      <c r="E3168" s="3">
        <v>45097</v>
      </c>
      <c r="F3168" s="3">
        <v>46924</v>
      </c>
      <c r="G3168" s="2">
        <v>3.75</v>
      </c>
      <c r="H3168" s="2">
        <v>48.356000000000002</v>
      </c>
      <c r="I3168" s="2">
        <v>99.570999999999998</v>
      </c>
    </row>
    <row r="3169" spans="1:9" x14ac:dyDescent="0.35">
      <c r="A3169" s="2" t="s">
        <v>48</v>
      </c>
      <c r="B3169" s="2">
        <v>251440000</v>
      </c>
      <c r="C3169" s="2" t="s">
        <v>93</v>
      </c>
      <c r="D3169" s="2" t="s">
        <v>32</v>
      </c>
      <c r="E3169" s="3">
        <v>44981</v>
      </c>
      <c r="F3169" s="3">
        <v>46077</v>
      </c>
      <c r="G3169" s="2">
        <v>2.9</v>
      </c>
      <c r="H3169" s="2">
        <v>37.718200000000003</v>
      </c>
      <c r="I3169" s="2">
        <v>100</v>
      </c>
    </row>
    <row r="3170" spans="1:9" x14ac:dyDescent="0.35">
      <c r="A3170" s="2" t="s">
        <v>1049</v>
      </c>
      <c r="B3170" s="2">
        <v>500000000</v>
      </c>
      <c r="C3170" s="2" t="s">
        <v>23</v>
      </c>
      <c r="D3170" s="2" t="s">
        <v>43</v>
      </c>
      <c r="E3170" s="3">
        <v>45012</v>
      </c>
      <c r="F3170" s="3">
        <v>12128</v>
      </c>
      <c r="G3170" s="2">
        <v>4.6500000000000004</v>
      </c>
      <c r="H3170" s="2">
        <v>37.163499999999999</v>
      </c>
      <c r="I3170" s="2">
        <v>99.906999999999996</v>
      </c>
    </row>
    <row r="3171" spans="1:9" x14ac:dyDescent="0.35">
      <c r="A3171" s="2" t="s">
        <v>1340</v>
      </c>
      <c r="B3171" s="2">
        <v>160138000</v>
      </c>
      <c r="C3171" s="2" t="s">
        <v>93</v>
      </c>
      <c r="D3171" s="2" t="s">
        <v>94</v>
      </c>
      <c r="E3171" s="3">
        <v>45016</v>
      </c>
      <c r="F3171" s="3">
        <v>46112</v>
      </c>
      <c r="G3171" s="2">
        <v>3.75</v>
      </c>
      <c r="H3171" s="2">
        <v>133.4008</v>
      </c>
      <c r="I3171" s="2">
        <v>100</v>
      </c>
    </row>
    <row r="3172" spans="1:9" x14ac:dyDescent="0.35">
      <c r="A3172" s="2" t="s">
        <v>1146</v>
      </c>
      <c r="B3172" s="2">
        <v>1045660000</v>
      </c>
      <c r="C3172" s="2" t="s">
        <v>276</v>
      </c>
      <c r="D3172" s="2" t="s">
        <v>263</v>
      </c>
      <c r="E3172" s="3">
        <v>44887</v>
      </c>
      <c r="F3172" s="3">
        <v>12015</v>
      </c>
      <c r="G3172" s="2">
        <v>3.9</v>
      </c>
      <c r="H3172" s="2">
        <v>28.802399999999999</v>
      </c>
      <c r="I3172" s="2">
        <v>99.852000000000004</v>
      </c>
    </row>
    <row r="3173" spans="1:9" x14ac:dyDescent="0.35">
      <c r="A3173" s="2" t="s">
        <v>915</v>
      </c>
      <c r="B3173" s="2">
        <v>237200000</v>
      </c>
      <c r="C3173" s="2" t="s">
        <v>684</v>
      </c>
      <c r="D3173" s="2" t="s">
        <v>169</v>
      </c>
      <c r="E3173" s="3">
        <v>44120</v>
      </c>
      <c r="F3173" s="3">
        <v>11249</v>
      </c>
      <c r="G3173" s="2">
        <v>0.14499999999999999</v>
      </c>
      <c r="H3173" s="2">
        <v>15.7</v>
      </c>
      <c r="I3173" s="2">
        <v>100</v>
      </c>
    </row>
    <row r="3174" spans="1:9" x14ac:dyDescent="0.35">
      <c r="A3174" s="2" t="s">
        <v>288</v>
      </c>
      <c r="B3174" s="2">
        <v>587550000</v>
      </c>
      <c r="C3174" s="2" t="s">
        <v>15</v>
      </c>
      <c r="D3174" s="2" t="s">
        <v>79</v>
      </c>
      <c r="E3174" s="3">
        <v>44118</v>
      </c>
      <c r="F3174" s="3">
        <v>11245</v>
      </c>
      <c r="G3174" s="2">
        <v>0</v>
      </c>
      <c r="H3174" s="2">
        <v>27.645099999999999</v>
      </c>
      <c r="I3174" s="2">
        <v>101.992</v>
      </c>
    </row>
    <row r="3175" spans="1:9" x14ac:dyDescent="0.35">
      <c r="A3175" s="2" t="s">
        <v>690</v>
      </c>
      <c r="B3175" s="2">
        <v>555350000</v>
      </c>
      <c r="C3175" s="2" t="s">
        <v>15</v>
      </c>
      <c r="D3175" s="2" t="s">
        <v>186</v>
      </c>
      <c r="E3175" s="3">
        <v>43762</v>
      </c>
      <c r="F3175" s="3">
        <v>46321</v>
      </c>
      <c r="G3175" s="2">
        <v>0.01</v>
      </c>
      <c r="H3175" s="2">
        <v>10.8826</v>
      </c>
      <c r="I3175" s="2">
        <v>100.456</v>
      </c>
    </row>
    <row r="3176" spans="1:9" x14ac:dyDescent="0.35">
      <c r="A3176" s="2" t="s">
        <v>1341</v>
      </c>
      <c r="B3176" s="2">
        <v>151485000</v>
      </c>
      <c r="C3176" s="2" t="s">
        <v>53</v>
      </c>
      <c r="D3176" s="2" t="s">
        <v>54</v>
      </c>
      <c r="E3176" s="3">
        <v>43805</v>
      </c>
      <c r="F3176" s="3">
        <v>47183</v>
      </c>
      <c r="G3176" s="2">
        <v>0.35</v>
      </c>
      <c r="H3176" s="2">
        <v>49.771900000000002</v>
      </c>
      <c r="I3176" s="2">
        <v>100.119</v>
      </c>
    </row>
    <row r="3177" spans="1:9" x14ac:dyDescent="0.35">
      <c r="A3177" s="2" t="s">
        <v>388</v>
      </c>
      <c r="B3177" s="2">
        <v>213750000</v>
      </c>
      <c r="C3177" s="2" t="s">
        <v>63</v>
      </c>
      <c r="D3177" s="2" t="s">
        <v>64</v>
      </c>
      <c r="E3177" s="3">
        <v>43203</v>
      </c>
      <c r="F3177" s="3">
        <v>11792</v>
      </c>
      <c r="G3177" s="2">
        <v>0.01</v>
      </c>
      <c r="H3177" s="2">
        <v>-152.6516</v>
      </c>
      <c r="I3177" s="2">
        <v>100.24</v>
      </c>
    </row>
    <row r="3178" spans="1:9" x14ac:dyDescent="0.35">
      <c r="A3178" s="2" t="s">
        <v>892</v>
      </c>
      <c r="B3178" s="2">
        <v>877350000</v>
      </c>
      <c r="C3178" s="2" t="s">
        <v>15</v>
      </c>
      <c r="D3178" s="2" t="s">
        <v>16</v>
      </c>
      <c r="E3178" s="3">
        <v>43286</v>
      </c>
      <c r="F3178" s="3">
        <v>46939</v>
      </c>
      <c r="G3178" s="2">
        <v>0.75</v>
      </c>
      <c r="H3178" s="2">
        <v>15.166399999999999</v>
      </c>
      <c r="I3178" s="2">
        <v>99.188000000000002</v>
      </c>
    </row>
    <row r="3179" spans="1:9" x14ac:dyDescent="0.35">
      <c r="A3179" s="2" t="s">
        <v>1292</v>
      </c>
      <c r="B3179" s="2">
        <v>54000000</v>
      </c>
      <c r="C3179" s="2" t="s">
        <v>23</v>
      </c>
      <c r="D3179" s="2" t="s">
        <v>43</v>
      </c>
      <c r="E3179" s="3">
        <v>43292</v>
      </c>
      <c r="F3179" s="3">
        <v>14799</v>
      </c>
      <c r="G3179" s="2">
        <v>3.668400288</v>
      </c>
      <c r="H3179" s="2" t="s">
        <v>51</v>
      </c>
      <c r="I3179" s="2">
        <v>100</v>
      </c>
    </row>
    <row r="3180" spans="1:9" x14ac:dyDescent="0.35">
      <c r="A3180" s="2" t="s">
        <v>1292</v>
      </c>
      <c r="B3180" s="2">
        <v>60000000</v>
      </c>
      <c r="C3180" s="2" t="s">
        <v>23</v>
      </c>
      <c r="D3180" s="2" t="s">
        <v>43</v>
      </c>
      <c r="E3180" s="3">
        <v>43397</v>
      </c>
      <c r="F3180" s="3">
        <v>46650</v>
      </c>
      <c r="G3180" s="2">
        <v>3.668400288</v>
      </c>
      <c r="H3180" s="2" t="s">
        <v>51</v>
      </c>
      <c r="I3180" s="2">
        <v>100</v>
      </c>
    </row>
    <row r="3181" spans="1:9" x14ac:dyDescent="0.35">
      <c r="A3181" s="2" t="s">
        <v>317</v>
      </c>
      <c r="B3181" s="2">
        <v>180036000</v>
      </c>
      <c r="C3181" s="2" t="s">
        <v>53</v>
      </c>
      <c r="D3181" s="2" t="s">
        <v>54</v>
      </c>
      <c r="E3181" s="3">
        <v>43504</v>
      </c>
      <c r="F3181" s="3">
        <v>46426</v>
      </c>
      <c r="G3181" s="2">
        <v>0.7</v>
      </c>
      <c r="H3181" s="2">
        <v>56.245699999999999</v>
      </c>
      <c r="I3181" s="2">
        <v>100.194</v>
      </c>
    </row>
    <row r="3182" spans="1:9" x14ac:dyDescent="0.35">
      <c r="A3182" s="2" t="s">
        <v>876</v>
      </c>
      <c r="B3182" s="2">
        <v>110000000</v>
      </c>
      <c r="C3182" s="2" t="s">
        <v>23</v>
      </c>
      <c r="D3182" s="2" t="s">
        <v>122</v>
      </c>
      <c r="E3182" s="3">
        <v>43508</v>
      </c>
      <c r="F3182" s="3">
        <v>47161</v>
      </c>
      <c r="G3182" s="2">
        <v>5.25</v>
      </c>
      <c r="H3182" s="2">
        <v>102.4114</v>
      </c>
      <c r="I3182" s="2">
        <v>99.616</v>
      </c>
    </row>
    <row r="3183" spans="1:9" x14ac:dyDescent="0.35">
      <c r="A3183" s="2" t="s">
        <v>771</v>
      </c>
      <c r="B3183" s="2">
        <v>300000000</v>
      </c>
      <c r="C3183" s="2" t="s">
        <v>23</v>
      </c>
      <c r="D3183" s="2" t="s">
        <v>43</v>
      </c>
      <c r="E3183" s="3">
        <v>43556</v>
      </c>
      <c r="F3183" s="3">
        <v>47209</v>
      </c>
      <c r="G3183" s="2">
        <v>3.6</v>
      </c>
      <c r="H3183" s="2">
        <v>52.5259</v>
      </c>
      <c r="I3183" s="2">
        <v>99.867000000000004</v>
      </c>
    </row>
    <row r="3184" spans="1:9" x14ac:dyDescent="0.35">
      <c r="A3184" s="2" t="s">
        <v>1082</v>
      </c>
      <c r="B3184" s="2">
        <v>1692150000</v>
      </c>
      <c r="C3184" s="2" t="s">
        <v>15</v>
      </c>
      <c r="D3184" s="2" t="s">
        <v>116</v>
      </c>
      <c r="E3184" s="3">
        <v>43650</v>
      </c>
      <c r="F3184" s="3">
        <v>13295</v>
      </c>
      <c r="G3184" s="2">
        <v>0.75</v>
      </c>
      <c r="H3184" s="2">
        <v>21.7316</v>
      </c>
      <c r="I3184" s="2">
        <v>98.230999999999995</v>
      </c>
    </row>
    <row r="3185" spans="1:9" x14ac:dyDescent="0.35">
      <c r="A3185" s="2" t="s">
        <v>439</v>
      </c>
      <c r="B3185" s="2">
        <v>784630000</v>
      </c>
      <c r="C3185" s="2" t="s">
        <v>15</v>
      </c>
      <c r="D3185" s="2" t="s">
        <v>37</v>
      </c>
      <c r="E3185" s="3">
        <v>43655</v>
      </c>
      <c r="F3185" s="3">
        <v>46212</v>
      </c>
      <c r="G3185" s="2">
        <v>1.125</v>
      </c>
      <c r="H3185" s="2">
        <v>52.856000000000002</v>
      </c>
      <c r="I3185" s="2">
        <v>99.966999999999999</v>
      </c>
    </row>
    <row r="3186" spans="1:9" x14ac:dyDescent="0.35">
      <c r="A3186" s="2" t="s">
        <v>690</v>
      </c>
      <c r="B3186" s="2">
        <v>566800000</v>
      </c>
      <c r="C3186" s="2" t="s">
        <v>15</v>
      </c>
      <c r="D3186" s="2" t="s">
        <v>186</v>
      </c>
      <c r="E3186" s="3">
        <v>44020</v>
      </c>
      <c r="F3186" s="3">
        <v>46566</v>
      </c>
      <c r="G3186" s="2">
        <v>0.01</v>
      </c>
      <c r="H3186" s="2">
        <v>16.445399999999999</v>
      </c>
      <c r="I3186" s="2">
        <v>101.16500000000001</v>
      </c>
    </row>
    <row r="3187" spans="1:9" x14ac:dyDescent="0.35">
      <c r="A3187" s="2" t="s">
        <v>871</v>
      </c>
      <c r="B3187" s="2">
        <v>601350000</v>
      </c>
      <c r="C3187" s="2" t="s">
        <v>15</v>
      </c>
      <c r="D3187" s="2" t="s">
        <v>32</v>
      </c>
      <c r="E3187" s="3">
        <v>44230</v>
      </c>
      <c r="F3187" s="3">
        <v>11357</v>
      </c>
      <c r="G3187" s="2">
        <v>0</v>
      </c>
      <c r="H3187" s="2">
        <v>29.212399999999999</v>
      </c>
      <c r="I3187" s="2">
        <v>102.319</v>
      </c>
    </row>
    <row r="3188" spans="1:9" x14ac:dyDescent="0.35">
      <c r="A3188" s="2" t="s">
        <v>651</v>
      </c>
      <c r="B3188" s="2">
        <v>93714400</v>
      </c>
      <c r="C3188" s="2" t="s">
        <v>287</v>
      </c>
      <c r="D3188" s="2" t="s">
        <v>30</v>
      </c>
      <c r="E3188" s="3">
        <v>44260</v>
      </c>
      <c r="F3188" s="2" t="s">
        <v>46</v>
      </c>
      <c r="G3188" s="2">
        <v>8.6630000000000003</v>
      </c>
      <c r="H3188" s="2" t="s">
        <v>51</v>
      </c>
      <c r="I3188" s="2">
        <v>100</v>
      </c>
    </row>
    <row r="3189" spans="1:9" x14ac:dyDescent="0.35">
      <c r="A3189" s="2" t="s">
        <v>108</v>
      </c>
      <c r="B3189" s="2">
        <v>178450000</v>
      </c>
      <c r="C3189" s="2" t="s">
        <v>193</v>
      </c>
      <c r="D3189" s="2" t="s">
        <v>109</v>
      </c>
      <c r="E3189" s="3">
        <v>44363</v>
      </c>
      <c r="F3189" s="3">
        <v>46920</v>
      </c>
      <c r="G3189" s="2">
        <v>1.875</v>
      </c>
      <c r="H3189" s="2">
        <v>18.821100000000001</v>
      </c>
      <c r="I3189" s="2">
        <v>99.375159999999994</v>
      </c>
    </row>
    <row r="3190" spans="1:9" x14ac:dyDescent="0.35">
      <c r="A3190" s="2" t="s">
        <v>767</v>
      </c>
      <c r="B3190" s="2">
        <v>525000000</v>
      </c>
      <c r="C3190" s="2" t="s">
        <v>23</v>
      </c>
      <c r="D3190" s="2" t="s">
        <v>43</v>
      </c>
      <c r="E3190" s="3">
        <v>44369</v>
      </c>
      <c r="F3190" s="3">
        <v>11763</v>
      </c>
      <c r="G3190" s="2">
        <v>2.15</v>
      </c>
      <c r="H3190" s="2">
        <v>63.280200000000001</v>
      </c>
      <c r="I3190" s="2">
        <v>99.891000000000005</v>
      </c>
    </row>
    <row r="3191" spans="1:9" x14ac:dyDescent="0.35">
      <c r="A3191" s="2" t="s">
        <v>633</v>
      </c>
      <c r="B3191" s="2">
        <v>247184000</v>
      </c>
      <c r="C3191" s="2" t="s">
        <v>93</v>
      </c>
      <c r="D3191" s="2" t="s">
        <v>122</v>
      </c>
      <c r="E3191" s="3">
        <v>44379</v>
      </c>
      <c r="F3191" s="3">
        <v>44742</v>
      </c>
      <c r="G3191" s="2">
        <v>7.125</v>
      </c>
      <c r="H3191" s="2">
        <v>60330.405599999998</v>
      </c>
      <c r="I3191" s="2">
        <v>100</v>
      </c>
    </row>
    <row r="3192" spans="1:9" x14ac:dyDescent="0.35">
      <c r="A3192" s="2" t="s">
        <v>1064</v>
      </c>
      <c r="B3192" s="2">
        <v>107930000</v>
      </c>
      <c r="C3192" s="2" t="s">
        <v>53</v>
      </c>
      <c r="D3192" s="2" t="s">
        <v>54</v>
      </c>
      <c r="E3192" s="3">
        <v>44537</v>
      </c>
      <c r="F3192" s="3">
        <v>47459</v>
      </c>
      <c r="G3192" s="2">
        <v>0.1</v>
      </c>
      <c r="H3192" s="2">
        <v>38.8416</v>
      </c>
      <c r="I3192" s="2">
        <v>100.29900000000001</v>
      </c>
    </row>
    <row r="3193" spans="1:9" x14ac:dyDescent="0.35">
      <c r="A3193" s="2" t="s">
        <v>1342</v>
      </c>
      <c r="B3193" s="2">
        <v>135348000</v>
      </c>
      <c r="C3193" s="2" t="s">
        <v>15</v>
      </c>
      <c r="D3193" s="2" t="s">
        <v>179</v>
      </c>
      <c r="E3193" s="3">
        <v>44536</v>
      </c>
      <c r="F3193" s="3">
        <v>47093</v>
      </c>
      <c r="G3193" s="2">
        <v>2.65</v>
      </c>
      <c r="H3193" s="2">
        <v>331.87810000000002</v>
      </c>
      <c r="I3193" s="2">
        <v>100</v>
      </c>
    </row>
    <row r="3194" spans="1:9" x14ac:dyDescent="0.35">
      <c r="A3194" s="2" t="s">
        <v>391</v>
      </c>
      <c r="B3194" s="2">
        <v>500000000</v>
      </c>
      <c r="C3194" s="2" t="s">
        <v>23</v>
      </c>
      <c r="D3194" s="2" t="s">
        <v>81</v>
      </c>
      <c r="E3194" s="3">
        <v>44582</v>
      </c>
      <c r="F3194" s="3">
        <v>11709</v>
      </c>
      <c r="G3194" s="2">
        <v>3.57</v>
      </c>
      <c r="H3194" s="2">
        <v>79.361199999999997</v>
      </c>
      <c r="I3194" s="2">
        <v>100</v>
      </c>
    </row>
    <row r="3195" spans="1:9" x14ac:dyDescent="0.35">
      <c r="A3195" s="2" t="s">
        <v>871</v>
      </c>
      <c r="B3195" s="2">
        <v>564400000</v>
      </c>
      <c r="C3195" s="2" t="s">
        <v>15</v>
      </c>
      <c r="D3195" s="2" t="s">
        <v>32</v>
      </c>
      <c r="E3195" s="3">
        <v>44587</v>
      </c>
      <c r="F3195" s="3">
        <v>11714</v>
      </c>
      <c r="G3195" s="2">
        <v>0.25</v>
      </c>
      <c r="H3195" s="2">
        <v>34.153700000000001</v>
      </c>
      <c r="I3195" s="2">
        <v>99.106999999999999</v>
      </c>
    </row>
    <row r="3196" spans="1:9" x14ac:dyDescent="0.35">
      <c r="A3196" s="2" t="s">
        <v>507</v>
      </c>
      <c r="B3196" s="2">
        <v>299400000</v>
      </c>
      <c r="C3196" s="2" t="s">
        <v>131</v>
      </c>
      <c r="D3196" s="2" t="s">
        <v>186</v>
      </c>
      <c r="E3196" s="3">
        <v>44726</v>
      </c>
      <c r="F3196" s="3">
        <v>11854</v>
      </c>
      <c r="G3196" s="2">
        <v>3.93</v>
      </c>
      <c r="H3196" s="2">
        <v>69.423000000000002</v>
      </c>
      <c r="I3196" s="2">
        <v>100</v>
      </c>
    </row>
    <row r="3197" spans="1:9" x14ac:dyDescent="0.35">
      <c r="A3197" s="2" t="s">
        <v>939</v>
      </c>
      <c r="B3197" s="2">
        <v>733810000</v>
      </c>
      <c r="C3197" s="2" t="s">
        <v>15</v>
      </c>
      <c r="D3197" s="2" t="s">
        <v>30</v>
      </c>
      <c r="E3197" s="3">
        <v>44742</v>
      </c>
      <c r="F3197" s="3">
        <v>46568</v>
      </c>
      <c r="G3197" s="2">
        <v>2</v>
      </c>
      <c r="H3197" s="2">
        <v>23.510200000000001</v>
      </c>
      <c r="I3197" s="2">
        <v>99.991</v>
      </c>
    </row>
    <row r="3198" spans="1:9" x14ac:dyDescent="0.35">
      <c r="A3198" s="2" t="s">
        <v>384</v>
      </c>
      <c r="B3198" s="2">
        <v>499000000</v>
      </c>
      <c r="C3198" s="2" t="s">
        <v>15</v>
      </c>
      <c r="D3198" s="2" t="s">
        <v>32</v>
      </c>
      <c r="E3198" s="3">
        <v>44824</v>
      </c>
      <c r="F3198" s="3">
        <v>46650</v>
      </c>
      <c r="G3198" s="2">
        <v>2.25</v>
      </c>
      <c r="H3198" s="2">
        <v>20.892499999999998</v>
      </c>
      <c r="I3198" s="2">
        <v>99.626999999999995</v>
      </c>
    </row>
    <row r="3199" spans="1:9" x14ac:dyDescent="0.35">
      <c r="A3199" s="2" t="s">
        <v>627</v>
      </c>
      <c r="B3199" s="2">
        <v>500000000</v>
      </c>
      <c r="C3199" s="2" t="s">
        <v>23</v>
      </c>
      <c r="D3199" s="2" t="s">
        <v>35</v>
      </c>
      <c r="E3199" s="3">
        <v>44845</v>
      </c>
      <c r="F3199" s="3">
        <v>46671</v>
      </c>
      <c r="G3199" s="2">
        <v>6.3</v>
      </c>
      <c r="H3199" s="2">
        <v>84.5565</v>
      </c>
      <c r="I3199" s="2">
        <v>99.873000000000005</v>
      </c>
    </row>
    <row r="3200" spans="1:9" x14ac:dyDescent="0.35">
      <c r="A3200" s="2" t="s">
        <v>1265</v>
      </c>
      <c r="B3200" s="2">
        <v>23502400</v>
      </c>
      <c r="C3200" s="2" t="s">
        <v>684</v>
      </c>
      <c r="D3200" s="2" t="s">
        <v>169</v>
      </c>
      <c r="E3200" s="3">
        <v>46010</v>
      </c>
      <c r="F3200" s="3">
        <v>13138</v>
      </c>
      <c r="G3200" s="2">
        <v>2.0619999999999998</v>
      </c>
      <c r="H3200" s="2">
        <v>20.5</v>
      </c>
      <c r="I3200" s="2">
        <v>100</v>
      </c>
    </row>
    <row r="3201" spans="1:9" x14ac:dyDescent="0.35">
      <c r="A3201" s="2" t="s">
        <v>155</v>
      </c>
      <c r="B3201" s="2">
        <v>57975000</v>
      </c>
      <c r="C3201" s="2" t="s">
        <v>15</v>
      </c>
      <c r="D3201" s="2" t="s">
        <v>116</v>
      </c>
      <c r="E3201" s="3">
        <v>45988</v>
      </c>
      <c r="F3201" s="3">
        <v>13846</v>
      </c>
      <c r="G3201" s="2">
        <v>4.0759999999999996</v>
      </c>
      <c r="H3201" s="2">
        <v>126.8092</v>
      </c>
      <c r="I3201" s="2">
        <v>100</v>
      </c>
    </row>
    <row r="3202" spans="1:9" x14ac:dyDescent="0.35">
      <c r="A3202" s="2" t="s">
        <v>1343</v>
      </c>
      <c r="B3202" s="2">
        <v>70850000</v>
      </c>
      <c r="C3202" s="2" t="s">
        <v>93</v>
      </c>
      <c r="D3202" s="2" t="s">
        <v>94</v>
      </c>
      <c r="E3202" s="3">
        <v>46002</v>
      </c>
      <c r="F3202" s="2" t="s">
        <v>46</v>
      </c>
      <c r="G3202" s="2">
        <v>2.54</v>
      </c>
      <c r="H3202" s="2" t="s">
        <v>51</v>
      </c>
      <c r="I3202" s="2">
        <v>100</v>
      </c>
    </row>
    <row r="3203" spans="1:9" x14ac:dyDescent="0.35">
      <c r="A3203" s="2" t="s">
        <v>1303</v>
      </c>
      <c r="B3203" s="2">
        <v>53152000</v>
      </c>
      <c r="C3203" s="2" t="s">
        <v>287</v>
      </c>
      <c r="D3203" s="2" t="s">
        <v>30</v>
      </c>
      <c r="E3203" s="3">
        <v>45953</v>
      </c>
      <c r="F3203" s="3">
        <v>47049</v>
      </c>
      <c r="G3203" s="2">
        <v>3.0049999999999999</v>
      </c>
      <c r="H3203" s="2" t="s">
        <v>51</v>
      </c>
      <c r="I3203" s="2">
        <v>100</v>
      </c>
    </row>
    <row r="3204" spans="1:9" x14ac:dyDescent="0.35">
      <c r="A3204" s="2" t="s">
        <v>217</v>
      </c>
      <c r="B3204" s="2">
        <v>48600000</v>
      </c>
      <c r="C3204" s="2" t="s">
        <v>684</v>
      </c>
      <c r="D3204" s="2" t="s">
        <v>39</v>
      </c>
      <c r="E3204" s="3">
        <v>45974</v>
      </c>
      <c r="F3204" s="3">
        <v>46703</v>
      </c>
      <c r="G3204" s="2">
        <v>1.3220000000000001</v>
      </c>
      <c r="H3204" s="2">
        <v>34.200000000000003</v>
      </c>
      <c r="I3204" s="2">
        <v>100</v>
      </c>
    </row>
    <row r="3205" spans="1:9" x14ac:dyDescent="0.35">
      <c r="A3205" s="2" t="s">
        <v>1319</v>
      </c>
      <c r="B3205" s="2">
        <v>21072000</v>
      </c>
      <c r="C3205" s="2" t="s">
        <v>93</v>
      </c>
      <c r="D3205" s="2" t="s">
        <v>94</v>
      </c>
      <c r="E3205" s="3">
        <v>45911</v>
      </c>
      <c r="F3205" s="3">
        <v>47007</v>
      </c>
      <c r="G3205" s="2">
        <v>1.91</v>
      </c>
      <c r="H3205" s="2">
        <v>44.251600000000003</v>
      </c>
      <c r="I3205" s="2">
        <v>100</v>
      </c>
    </row>
    <row r="3206" spans="1:9" x14ac:dyDescent="0.35">
      <c r="A3206" s="2" t="s">
        <v>909</v>
      </c>
      <c r="B3206" s="2">
        <v>178275000</v>
      </c>
      <c r="C3206" s="2" t="s">
        <v>276</v>
      </c>
      <c r="D3206" s="2" t="s">
        <v>263</v>
      </c>
      <c r="E3206" s="3">
        <v>45939</v>
      </c>
      <c r="F3206" s="3">
        <v>11240</v>
      </c>
      <c r="G3206" s="2">
        <v>3.8450000000000002</v>
      </c>
      <c r="H3206" s="2">
        <v>97.111199999999997</v>
      </c>
      <c r="I3206" s="2">
        <v>100</v>
      </c>
    </row>
    <row r="3207" spans="1:9" x14ac:dyDescent="0.35">
      <c r="A3207" s="2" t="s">
        <v>1344</v>
      </c>
      <c r="B3207" s="2">
        <v>57960000</v>
      </c>
      <c r="C3207" s="2" t="s">
        <v>131</v>
      </c>
      <c r="D3207" s="2" t="s">
        <v>186</v>
      </c>
      <c r="E3207" s="3">
        <v>45910</v>
      </c>
      <c r="F3207" s="3">
        <v>11942</v>
      </c>
      <c r="G3207" s="2">
        <v>4.8579999999999997</v>
      </c>
      <c r="H3207" s="2">
        <v>93.209100000000007</v>
      </c>
      <c r="I3207" s="2">
        <v>100</v>
      </c>
    </row>
    <row r="3208" spans="1:9" x14ac:dyDescent="0.35">
      <c r="A3208" s="2" t="s">
        <v>701</v>
      </c>
      <c r="B3208" s="2">
        <v>18620800</v>
      </c>
      <c r="C3208" s="2" t="s">
        <v>15</v>
      </c>
      <c r="D3208" s="2" t="s">
        <v>32</v>
      </c>
      <c r="E3208" s="3">
        <v>45876</v>
      </c>
      <c r="F3208" s="3">
        <v>11177</v>
      </c>
      <c r="G3208" s="2">
        <v>2.5499999999999998</v>
      </c>
      <c r="H3208" s="2">
        <v>53.655700000000003</v>
      </c>
      <c r="I3208" s="2">
        <v>100</v>
      </c>
    </row>
    <row r="3209" spans="1:9" x14ac:dyDescent="0.35">
      <c r="A3209" s="2" t="s">
        <v>1345</v>
      </c>
      <c r="B3209" s="2">
        <v>98900000</v>
      </c>
      <c r="C3209" s="2" t="s">
        <v>131</v>
      </c>
      <c r="D3209" s="2" t="s">
        <v>186</v>
      </c>
      <c r="E3209" s="3">
        <v>45832</v>
      </c>
      <c r="F3209" s="3">
        <v>11133</v>
      </c>
      <c r="G3209" s="2">
        <v>4.79</v>
      </c>
      <c r="H3209" s="2" t="s">
        <v>51</v>
      </c>
      <c r="I3209" s="2">
        <v>100</v>
      </c>
    </row>
    <row r="3210" spans="1:9" x14ac:dyDescent="0.35">
      <c r="A3210" s="2" t="s">
        <v>973</v>
      </c>
      <c r="B3210" s="2">
        <v>58815000</v>
      </c>
      <c r="C3210" s="2" t="s">
        <v>15</v>
      </c>
      <c r="D3210" s="2" t="s">
        <v>32</v>
      </c>
      <c r="E3210" s="3">
        <v>45838</v>
      </c>
      <c r="F3210" s="3">
        <v>46934</v>
      </c>
      <c r="G3210" s="2">
        <v>2.34</v>
      </c>
      <c r="H3210" s="2">
        <v>48.1008</v>
      </c>
      <c r="I3210" s="2">
        <v>99.98</v>
      </c>
    </row>
    <row r="3211" spans="1:9" x14ac:dyDescent="0.35">
      <c r="A3211" s="2" t="s">
        <v>701</v>
      </c>
      <c r="B3211" s="2">
        <v>11006700</v>
      </c>
      <c r="C3211" s="2" t="s">
        <v>15</v>
      </c>
      <c r="D3211" s="2" t="s">
        <v>32</v>
      </c>
      <c r="E3211" s="3">
        <v>45855</v>
      </c>
      <c r="F3211" s="3">
        <v>46951</v>
      </c>
      <c r="G3211" s="2">
        <v>2.0499999999999998</v>
      </c>
      <c r="H3211" s="2">
        <v>59.755499999999998</v>
      </c>
      <c r="I3211" s="2">
        <v>100</v>
      </c>
    </row>
    <row r="3212" spans="1:9" x14ac:dyDescent="0.35">
      <c r="A3212" s="2" t="s">
        <v>1335</v>
      </c>
      <c r="B3212" s="2">
        <v>284723200</v>
      </c>
      <c r="C3212" s="2" t="s">
        <v>1272</v>
      </c>
      <c r="D3212" s="2" t="s">
        <v>686</v>
      </c>
      <c r="E3212" s="3">
        <v>45847</v>
      </c>
      <c r="F3212" s="3">
        <v>11148</v>
      </c>
      <c r="G3212" s="2">
        <v>1.92</v>
      </c>
      <c r="H3212" s="2">
        <v>56.35</v>
      </c>
      <c r="I3212" s="2">
        <v>100</v>
      </c>
    </row>
    <row r="3213" spans="1:9" x14ac:dyDescent="0.35">
      <c r="A3213" s="2" t="s">
        <v>317</v>
      </c>
      <c r="B3213" s="2">
        <v>123200000</v>
      </c>
      <c r="C3213" s="2" t="s">
        <v>53</v>
      </c>
      <c r="D3213" s="2" t="s">
        <v>54</v>
      </c>
      <c r="E3213" s="3">
        <v>45824</v>
      </c>
      <c r="F3213" s="3">
        <v>11582</v>
      </c>
      <c r="G3213" s="2">
        <v>0.95</v>
      </c>
      <c r="H3213" s="2">
        <v>74.960099999999997</v>
      </c>
      <c r="I3213" s="2">
        <v>100.19</v>
      </c>
    </row>
    <row r="3214" spans="1:9" x14ac:dyDescent="0.35">
      <c r="A3214" s="2" t="s">
        <v>588</v>
      </c>
      <c r="B3214" s="2">
        <v>22866000</v>
      </c>
      <c r="C3214" s="2" t="s">
        <v>15</v>
      </c>
      <c r="D3214" s="2" t="s">
        <v>116</v>
      </c>
      <c r="E3214" s="3">
        <v>45812</v>
      </c>
      <c r="F3214" s="3">
        <v>14035</v>
      </c>
      <c r="G3214" s="2">
        <v>4.0759999999999996</v>
      </c>
      <c r="H3214" s="2">
        <v>129.5111</v>
      </c>
      <c r="I3214" s="2" t="s">
        <v>46</v>
      </c>
    </row>
    <row r="3215" spans="1:9" x14ac:dyDescent="0.35">
      <c r="A3215" s="2" t="s">
        <v>628</v>
      </c>
      <c r="B3215" s="2">
        <v>198200000</v>
      </c>
      <c r="C3215" s="2" t="s">
        <v>131</v>
      </c>
      <c r="D3215" s="2" t="s">
        <v>30</v>
      </c>
      <c r="E3215" s="3">
        <v>45848</v>
      </c>
      <c r="F3215" s="3">
        <v>13676</v>
      </c>
      <c r="G3215" s="2">
        <v>5.3274999999999997</v>
      </c>
      <c r="H3215" s="2">
        <v>116.9118</v>
      </c>
      <c r="I3215" s="2">
        <v>100</v>
      </c>
    </row>
    <row r="3216" spans="1:9" x14ac:dyDescent="0.35">
      <c r="A3216" s="2" t="s">
        <v>604</v>
      </c>
      <c r="B3216" s="2">
        <v>25086600</v>
      </c>
      <c r="C3216" s="2" t="s">
        <v>15</v>
      </c>
      <c r="D3216" s="2" t="s">
        <v>506</v>
      </c>
      <c r="E3216" s="3">
        <v>45776</v>
      </c>
      <c r="F3216" s="3">
        <v>11808</v>
      </c>
      <c r="G3216" s="2">
        <v>3.45</v>
      </c>
      <c r="H3216" s="2">
        <v>96.427099999999996</v>
      </c>
      <c r="I3216" s="2" t="s">
        <v>46</v>
      </c>
    </row>
    <row r="3217" spans="1:9" x14ac:dyDescent="0.35">
      <c r="A3217" s="2" t="s">
        <v>1346</v>
      </c>
      <c r="B3217" s="2">
        <v>200000000</v>
      </c>
      <c r="C3217" s="2" t="s">
        <v>23</v>
      </c>
      <c r="D3217" s="2" t="s">
        <v>94</v>
      </c>
      <c r="E3217" s="3">
        <v>45777</v>
      </c>
      <c r="F3217" s="3">
        <v>46873</v>
      </c>
      <c r="G3217" s="2">
        <v>5.0999999999999996</v>
      </c>
      <c r="H3217" s="2">
        <v>133.8235</v>
      </c>
      <c r="I3217" s="2">
        <v>100</v>
      </c>
    </row>
    <row r="3218" spans="1:9" x14ac:dyDescent="0.35">
      <c r="A3218" s="2" t="s">
        <v>1347</v>
      </c>
      <c r="B3218" s="2">
        <v>177930000</v>
      </c>
      <c r="C3218" s="2" t="s">
        <v>53</v>
      </c>
      <c r="D3218" s="2" t="s">
        <v>186</v>
      </c>
      <c r="E3218" s="3">
        <v>45532</v>
      </c>
      <c r="F3218" s="3">
        <v>11198</v>
      </c>
      <c r="G3218" s="2">
        <v>1.3075000000000001</v>
      </c>
      <c r="H3218" s="2">
        <v>82.704700000000003</v>
      </c>
      <c r="I3218" s="2">
        <v>100</v>
      </c>
    </row>
    <row r="3219" spans="1:9" x14ac:dyDescent="0.35">
      <c r="A3219" s="2" t="s">
        <v>1327</v>
      </c>
      <c r="B3219" s="2">
        <v>90630000</v>
      </c>
      <c r="C3219" s="2" t="s">
        <v>131</v>
      </c>
      <c r="D3219" s="2" t="s">
        <v>186</v>
      </c>
      <c r="E3219" s="3">
        <v>45531</v>
      </c>
      <c r="F3219" s="3">
        <v>47357</v>
      </c>
      <c r="G3219" s="2">
        <v>5.19</v>
      </c>
      <c r="H3219" s="2" t="s">
        <v>51</v>
      </c>
      <c r="I3219" s="2">
        <v>100</v>
      </c>
    </row>
    <row r="3220" spans="1:9" x14ac:dyDescent="0.35">
      <c r="A3220" s="2" t="s">
        <v>1348</v>
      </c>
      <c r="B3220" s="2">
        <v>285000000</v>
      </c>
      <c r="C3220" s="2" t="s">
        <v>23</v>
      </c>
      <c r="D3220" s="2" t="s">
        <v>64</v>
      </c>
      <c r="E3220" s="3">
        <v>43181</v>
      </c>
      <c r="F3220" s="3">
        <v>46468</v>
      </c>
      <c r="G3220" s="2">
        <v>3.57</v>
      </c>
      <c r="H3220" s="2">
        <v>3202.1459</v>
      </c>
      <c r="I3220" s="2">
        <v>100</v>
      </c>
    </row>
    <row r="3221" spans="1:9" x14ac:dyDescent="0.35">
      <c r="A3221" s="2" t="s">
        <v>404</v>
      </c>
      <c r="B3221" s="2">
        <v>148264000</v>
      </c>
      <c r="C3221" s="2" t="s">
        <v>93</v>
      </c>
      <c r="D3221" s="2" t="s">
        <v>109</v>
      </c>
      <c r="E3221" s="3">
        <v>45499</v>
      </c>
      <c r="F3221" s="3">
        <v>12626</v>
      </c>
      <c r="G3221" s="2">
        <v>2.75</v>
      </c>
      <c r="H3221" s="2">
        <v>7.0308000000000002</v>
      </c>
      <c r="I3221" s="2" t="s">
        <v>46</v>
      </c>
    </row>
    <row r="3222" spans="1:9" x14ac:dyDescent="0.35">
      <c r="A3222" s="2" t="s">
        <v>833</v>
      </c>
      <c r="B3222" s="2">
        <v>650820000</v>
      </c>
      <c r="C3222" s="2" t="s">
        <v>15</v>
      </c>
      <c r="D3222" s="2" t="s">
        <v>69</v>
      </c>
      <c r="E3222" s="3">
        <v>45443</v>
      </c>
      <c r="F3222" s="3">
        <v>47329</v>
      </c>
      <c r="G3222" s="2">
        <v>3.173</v>
      </c>
      <c r="H3222" s="2">
        <v>8.0411000000000001</v>
      </c>
      <c r="I3222" s="2">
        <v>99.991</v>
      </c>
    </row>
    <row r="3223" spans="1:9" x14ac:dyDescent="0.35">
      <c r="A3223" s="2" t="s">
        <v>813</v>
      </c>
      <c r="B3223" s="2">
        <v>500000000</v>
      </c>
      <c r="C3223" s="2" t="s">
        <v>23</v>
      </c>
      <c r="D3223" s="2" t="s">
        <v>24</v>
      </c>
      <c r="E3223" s="3">
        <v>45449</v>
      </c>
      <c r="F3223" s="3">
        <v>11115</v>
      </c>
      <c r="G3223" s="2">
        <v>5.5</v>
      </c>
      <c r="H3223" s="2">
        <v>86.349599999999995</v>
      </c>
      <c r="I3223" s="2">
        <v>99.905000000000001</v>
      </c>
    </row>
    <row r="3224" spans="1:9" x14ac:dyDescent="0.35">
      <c r="A3224" s="2" t="s">
        <v>137</v>
      </c>
      <c r="B3224" s="2">
        <v>1000000000</v>
      </c>
      <c r="C3224" s="2" t="s">
        <v>23</v>
      </c>
      <c r="D3224" s="2" t="s">
        <v>43</v>
      </c>
      <c r="E3224" s="3">
        <v>45474</v>
      </c>
      <c r="F3224" s="3">
        <v>12601</v>
      </c>
      <c r="G3224" s="2">
        <v>6.375</v>
      </c>
      <c r="H3224" s="2">
        <v>176.49520000000001</v>
      </c>
      <c r="I3224" s="2">
        <v>99.265000000000001</v>
      </c>
    </row>
    <row r="3225" spans="1:9" x14ac:dyDescent="0.35">
      <c r="A3225" s="2" t="s">
        <v>1349</v>
      </c>
      <c r="B3225" s="2">
        <v>99550000</v>
      </c>
      <c r="C3225" s="2" t="s">
        <v>405</v>
      </c>
      <c r="D3225" s="2" t="s">
        <v>966</v>
      </c>
      <c r="E3225" s="3">
        <v>45369</v>
      </c>
      <c r="F3225" s="3">
        <v>47195</v>
      </c>
      <c r="G3225" s="2">
        <v>14.81</v>
      </c>
      <c r="H3225" s="2" t="s">
        <v>51</v>
      </c>
      <c r="I3225" s="2" t="s">
        <v>46</v>
      </c>
    </row>
    <row r="3226" spans="1:9" x14ac:dyDescent="0.35">
      <c r="A3226" s="2" t="s">
        <v>511</v>
      </c>
      <c r="B3226" s="2">
        <v>132144000</v>
      </c>
      <c r="C3226" s="2" t="s">
        <v>53</v>
      </c>
      <c r="D3226" s="2" t="s">
        <v>32</v>
      </c>
      <c r="E3226" s="3">
        <v>45420</v>
      </c>
      <c r="F3226" s="3">
        <v>46881</v>
      </c>
      <c r="G3226" s="2">
        <v>1.75</v>
      </c>
      <c r="H3226" s="2">
        <v>60.523499999999999</v>
      </c>
      <c r="I3226" s="2">
        <v>100.048</v>
      </c>
    </row>
    <row r="3227" spans="1:9" x14ac:dyDescent="0.35">
      <c r="A3227" s="2" t="s">
        <v>1221</v>
      </c>
      <c r="B3227" s="2">
        <v>72245250</v>
      </c>
      <c r="C3227" s="2" t="s">
        <v>287</v>
      </c>
      <c r="D3227" s="2" t="s">
        <v>30</v>
      </c>
      <c r="E3227" s="3">
        <v>45366</v>
      </c>
      <c r="F3227" s="3">
        <v>47192</v>
      </c>
      <c r="G3227" s="2">
        <v>3.99</v>
      </c>
      <c r="H3227" s="2" t="s">
        <v>51</v>
      </c>
      <c r="I3227" s="2">
        <v>100</v>
      </c>
    </row>
    <row r="3228" spans="1:9" x14ac:dyDescent="0.35">
      <c r="A3228" s="2" t="s">
        <v>325</v>
      </c>
      <c r="B3228" s="2">
        <v>254430000</v>
      </c>
      <c r="C3228" s="2" t="s">
        <v>53</v>
      </c>
      <c r="D3228" s="2" t="s">
        <v>109</v>
      </c>
      <c r="E3228" s="3">
        <v>45355</v>
      </c>
      <c r="F3228" s="3">
        <v>11386</v>
      </c>
      <c r="G3228" s="2">
        <v>1.2124999999999999</v>
      </c>
      <c r="H3228" s="2">
        <v>26.761099999999999</v>
      </c>
      <c r="I3228" s="2">
        <v>100</v>
      </c>
    </row>
    <row r="3229" spans="1:9" x14ac:dyDescent="0.35">
      <c r="A3229" s="2" t="s">
        <v>1350</v>
      </c>
      <c r="B3229" s="2">
        <v>71762250</v>
      </c>
      <c r="C3229" s="2" t="s">
        <v>287</v>
      </c>
      <c r="D3229" s="2" t="s">
        <v>30</v>
      </c>
      <c r="E3229" s="3">
        <v>45254</v>
      </c>
      <c r="F3229" s="3">
        <v>47081</v>
      </c>
      <c r="G3229" s="2">
        <v>3.5870000000000002</v>
      </c>
      <c r="H3229" s="2" t="s">
        <v>51</v>
      </c>
      <c r="I3229" s="2">
        <v>100</v>
      </c>
    </row>
    <row r="3230" spans="1:9" x14ac:dyDescent="0.35">
      <c r="A3230" s="2" t="s">
        <v>1351</v>
      </c>
      <c r="B3230" s="2">
        <v>70620000</v>
      </c>
      <c r="C3230" s="2" t="s">
        <v>684</v>
      </c>
      <c r="D3230" s="2" t="s">
        <v>169</v>
      </c>
      <c r="E3230" s="3">
        <v>45274</v>
      </c>
      <c r="F3230" s="3">
        <v>47101</v>
      </c>
      <c r="G3230" s="2">
        <v>1.0620000000000001</v>
      </c>
      <c r="H3230" s="2">
        <v>63.4</v>
      </c>
      <c r="I3230" s="2">
        <v>100</v>
      </c>
    </row>
    <row r="3231" spans="1:9" x14ac:dyDescent="0.35">
      <c r="A3231" s="2" t="s">
        <v>1352</v>
      </c>
      <c r="B3231" s="2">
        <v>659220000</v>
      </c>
      <c r="C3231" s="2" t="s">
        <v>15</v>
      </c>
      <c r="D3231" s="2" t="s">
        <v>32</v>
      </c>
      <c r="E3231" s="3">
        <v>45258</v>
      </c>
      <c r="F3231" s="3">
        <v>47085</v>
      </c>
      <c r="G3231" s="2">
        <v>3.375</v>
      </c>
      <c r="H3231" s="2">
        <v>22.213100000000001</v>
      </c>
      <c r="I3231" s="2">
        <v>99.927999999999997</v>
      </c>
    </row>
    <row r="3232" spans="1:9" x14ac:dyDescent="0.35">
      <c r="A3232" s="2" t="s">
        <v>840</v>
      </c>
      <c r="B3232" s="2">
        <v>214800000</v>
      </c>
      <c r="C3232" s="2" t="s">
        <v>684</v>
      </c>
      <c r="D3232" s="2" t="s">
        <v>169</v>
      </c>
      <c r="E3232" s="3">
        <v>45083</v>
      </c>
      <c r="F3232" s="3">
        <v>46910</v>
      </c>
      <c r="G3232" s="2">
        <v>0.36</v>
      </c>
      <c r="H3232" s="2">
        <v>29.8</v>
      </c>
      <c r="I3232" s="2">
        <v>100</v>
      </c>
    </row>
    <row r="3233" spans="1:9" x14ac:dyDescent="0.35">
      <c r="A3233" s="2" t="s">
        <v>531</v>
      </c>
      <c r="B3233" s="2">
        <v>335750000</v>
      </c>
      <c r="C3233" s="2" t="s">
        <v>49</v>
      </c>
      <c r="D3233" s="2" t="s">
        <v>263</v>
      </c>
      <c r="E3233" s="3">
        <v>45085</v>
      </c>
      <c r="F3233" s="3">
        <v>46266</v>
      </c>
      <c r="G3233" s="2">
        <v>4.0999999999999996</v>
      </c>
      <c r="H3233" s="2">
        <v>11.917899999999999</v>
      </c>
      <c r="I3233" s="2">
        <v>99.763000000000005</v>
      </c>
    </row>
    <row r="3234" spans="1:9" x14ac:dyDescent="0.35">
      <c r="A3234" s="2" t="s">
        <v>315</v>
      </c>
      <c r="B3234" s="2">
        <v>219180000</v>
      </c>
      <c r="C3234" s="2" t="s">
        <v>276</v>
      </c>
      <c r="D3234" s="2" t="s">
        <v>263</v>
      </c>
      <c r="E3234" s="3">
        <v>45008</v>
      </c>
      <c r="F3234" s="3">
        <v>46742</v>
      </c>
      <c r="G3234" s="2">
        <v>4.7</v>
      </c>
      <c r="H3234" s="2">
        <v>48.616399999999999</v>
      </c>
      <c r="I3234" s="2">
        <v>99.965000000000003</v>
      </c>
    </row>
    <row r="3235" spans="1:9" x14ac:dyDescent="0.35">
      <c r="A3235" s="2" t="s">
        <v>1353</v>
      </c>
      <c r="B3235" s="2">
        <v>325950000</v>
      </c>
      <c r="C3235" s="2" t="s">
        <v>15</v>
      </c>
      <c r="D3235" s="2" t="s">
        <v>91</v>
      </c>
      <c r="E3235" s="3">
        <v>44957</v>
      </c>
      <c r="F3235" s="3">
        <v>46783</v>
      </c>
      <c r="G3235" s="2">
        <v>3.125</v>
      </c>
      <c r="H3235" s="2">
        <v>62.432299999999998</v>
      </c>
      <c r="I3235" s="2">
        <v>99.981999999999999</v>
      </c>
    </row>
    <row r="3236" spans="1:9" x14ac:dyDescent="0.35">
      <c r="A3236" s="2" t="s">
        <v>936</v>
      </c>
      <c r="B3236" s="2">
        <v>145504500</v>
      </c>
      <c r="C3236" s="2" t="s">
        <v>287</v>
      </c>
      <c r="D3236" s="2" t="s">
        <v>109</v>
      </c>
      <c r="E3236" s="3">
        <v>44953</v>
      </c>
      <c r="F3236" s="3">
        <v>46779</v>
      </c>
      <c r="G3236" s="2">
        <v>2.875</v>
      </c>
      <c r="H3236" s="2">
        <v>23.770399999999999</v>
      </c>
      <c r="I3236" s="2">
        <v>99.771000000000001</v>
      </c>
    </row>
    <row r="3237" spans="1:9" x14ac:dyDescent="0.35">
      <c r="A3237" s="2" t="s">
        <v>1354</v>
      </c>
      <c r="B3237" s="2">
        <v>576210000</v>
      </c>
      <c r="C3237" s="2" t="s">
        <v>287</v>
      </c>
      <c r="D3237" s="2" t="s">
        <v>30</v>
      </c>
      <c r="E3237" s="3">
        <v>44890</v>
      </c>
      <c r="F3237" s="3">
        <v>46716</v>
      </c>
      <c r="G3237" s="2">
        <v>3.375</v>
      </c>
      <c r="H3237" s="2">
        <v>17.9392</v>
      </c>
      <c r="I3237" s="2">
        <v>99.963999999999999</v>
      </c>
    </row>
    <row r="3238" spans="1:9" x14ac:dyDescent="0.35">
      <c r="A3238" s="2" t="s">
        <v>1183</v>
      </c>
      <c r="B3238" s="2">
        <v>49400000</v>
      </c>
      <c r="C3238" s="2" t="s">
        <v>131</v>
      </c>
      <c r="D3238" s="2" t="s">
        <v>186</v>
      </c>
      <c r="E3238" s="3">
        <v>44887</v>
      </c>
      <c r="F3238" s="3">
        <v>12015</v>
      </c>
      <c r="G3238" s="2">
        <v>6.3</v>
      </c>
      <c r="H3238" s="2">
        <v>162.6704</v>
      </c>
      <c r="I3238" s="2">
        <v>100</v>
      </c>
    </row>
    <row r="3239" spans="1:9" x14ac:dyDescent="0.35">
      <c r="A3239" s="2" t="s">
        <v>613</v>
      </c>
      <c r="B3239" s="2">
        <v>133820000</v>
      </c>
      <c r="C3239" s="2" t="s">
        <v>49</v>
      </c>
      <c r="D3239" s="2" t="s">
        <v>194</v>
      </c>
      <c r="E3239" s="3">
        <v>44894</v>
      </c>
      <c r="F3239" s="3">
        <v>47086</v>
      </c>
      <c r="G3239" s="2">
        <v>4.9770000000000003</v>
      </c>
      <c r="H3239" s="2">
        <v>50.319899999999997</v>
      </c>
      <c r="I3239" s="2">
        <v>100</v>
      </c>
    </row>
    <row r="3240" spans="1:9" x14ac:dyDescent="0.35">
      <c r="A3240" s="2" t="s">
        <v>441</v>
      </c>
      <c r="B3240" s="2">
        <v>450000000</v>
      </c>
      <c r="C3240" s="2" t="s">
        <v>23</v>
      </c>
      <c r="D3240" s="2" t="s">
        <v>81</v>
      </c>
      <c r="E3240" s="3">
        <v>43859</v>
      </c>
      <c r="F3240" s="3">
        <v>46451</v>
      </c>
      <c r="G3240" s="2">
        <v>5.875</v>
      </c>
      <c r="H3240" s="2">
        <v>244.31559999999999</v>
      </c>
      <c r="I3240" s="2">
        <v>100</v>
      </c>
    </row>
    <row r="3241" spans="1:9" x14ac:dyDescent="0.35">
      <c r="A3241" s="2" t="s">
        <v>892</v>
      </c>
      <c r="B3241" s="2">
        <v>554050000</v>
      </c>
      <c r="C3241" s="2" t="s">
        <v>15</v>
      </c>
      <c r="D3241" s="2" t="s">
        <v>16</v>
      </c>
      <c r="E3241" s="3">
        <v>43788</v>
      </c>
      <c r="F3241" s="3">
        <v>14570</v>
      </c>
      <c r="G3241" s="2">
        <v>0.625</v>
      </c>
      <c r="H3241" s="2">
        <v>35.634300000000003</v>
      </c>
      <c r="I3241" s="2">
        <v>99.775000000000006</v>
      </c>
    </row>
    <row r="3242" spans="1:9" x14ac:dyDescent="0.35">
      <c r="A3242" s="2" t="s">
        <v>794</v>
      </c>
      <c r="B3242" s="2">
        <v>545150000</v>
      </c>
      <c r="C3242" s="2" t="s">
        <v>15</v>
      </c>
      <c r="D3242" s="2" t="s">
        <v>35</v>
      </c>
      <c r="E3242" s="3">
        <v>43738</v>
      </c>
      <c r="F3242" s="3">
        <v>12694</v>
      </c>
      <c r="G3242" s="2">
        <v>0</v>
      </c>
      <c r="H3242" s="2">
        <v>38.104199999999999</v>
      </c>
      <c r="I3242" s="2">
        <v>98.379000000000005</v>
      </c>
    </row>
    <row r="3243" spans="1:9" x14ac:dyDescent="0.35">
      <c r="A3243" s="2" t="s">
        <v>871</v>
      </c>
      <c r="B3243" s="2">
        <v>551150000</v>
      </c>
      <c r="C3243" s="2" t="s">
        <v>15</v>
      </c>
      <c r="D3243" s="2" t="s">
        <v>32</v>
      </c>
      <c r="E3243" s="3">
        <v>43753</v>
      </c>
      <c r="F3243" s="3">
        <v>47406</v>
      </c>
      <c r="G3243" s="2">
        <v>0</v>
      </c>
      <c r="H3243" s="2">
        <v>28.581</v>
      </c>
      <c r="I3243" s="2">
        <v>102.155</v>
      </c>
    </row>
    <row r="3244" spans="1:9" x14ac:dyDescent="0.35">
      <c r="A3244" s="2" t="s">
        <v>1355</v>
      </c>
      <c r="B3244" s="2">
        <v>77347000</v>
      </c>
      <c r="C3244" s="2" t="s">
        <v>565</v>
      </c>
      <c r="D3244" s="2" t="s">
        <v>1115</v>
      </c>
      <c r="E3244" s="3">
        <v>42933</v>
      </c>
      <c r="F3244" s="3">
        <v>46585</v>
      </c>
      <c r="G3244" s="2">
        <v>10.17</v>
      </c>
      <c r="H3244" s="2">
        <v>255.0496</v>
      </c>
      <c r="I3244" s="2">
        <v>100</v>
      </c>
    </row>
    <row r="3245" spans="1:9" x14ac:dyDescent="0.35">
      <c r="A3245" s="2" t="s">
        <v>884</v>
      </c>
      <c r="B3245" s="2">
        <v>203040000</v>
      </c>
      <c r="C3245" s="2" t="s">
        <v>53</v>
      </c>
      <c r="D3245" s="2" t="s">
        <v>54</v>
      </c>
      <c r="E3245" s="3">
        <v>43068</v>
      </c>
      <c r="F3245" s="3">
        <v>11655</v>
      </c>
      <c r="G3245" s="2">
        <v>0.5</v>
      </c>
      <c r="H3245" s="2">
        <v>22.6235</v>
      </c>
      <c r="I3245" s="2">
        <v>100.10299999999999</v>
      </c>
    </row>
    <row r="3246" spans="1:9" x14ac:dyDescent="0.35">
      <c r="A3246" s="2" t="s">
        <v>1292</v>
      </c>
      <c r="B3246" s="2">
        <v>22900000</v>
      </c>
      <c r="C3246" s="2" t="s">
        <v>23</v>
      </c>
      <c r="D3246" s="2" t="s">
        <v>43</v>
      </c>
      <c r="E3246" s="3">
        <v>43075</v>
      </c>
      <c r="F3246" s="3">
        <v>14799</v>
      </c>
      <c r="G3246" s="2">
        <v>3.668400288</v>
      </c>
      <c r="H3246" s="2" t="s">
        <v>51</v>
      </c>
      <c r="I3246" s="2">
        <v>100</v>
      </c>
    </row>
    <row r="3247" spans="1:9" x14ac:dyDescent="0.35">
      <c r="A3247" s="2" t="s">
        <v>1023</v>
      </c>
      <c r="B3247" s="2">
        <v>88016750</v>
      </c>
      <c r="C3247" s="2" t="s">
        <v>639</v>
      </c>
      <c r="D3247" s="2" t="s">
        <v>109</v>
      </c>
      <c r="E3247" s="3">
        <v>43245</v>
      </c>
      <c r="F3247" s="3">
        <v>46898</v>
      </c>
      <c r="G3247" s="2">
        <v>6.75</v>
      </c>
      <c r="H3247" s="2">
        <v>96.792100000000005</v>
      </c>
      <c r="I3247" s="2">
        <v>100</v>
      </c>
    </row>
    <row r="3248" spans="1:9" x14ac:dyDescent="0.35">
      <c r="A3248" s="2" t="s">
        <v>171</v>
      </c>
      <c r="B3248" s="2">
        <v>156671400</v>
      </c>
      <c r="C3248" s="2" t="s">
        <v>15</v>
      </c>
      <c r="D3248" s="2" t="s">
        <v>35</v>
      </c>
      <c r="E3248" s="3">
        <v>43545</v>
      </c>
      <c r="F3248" s="3">
        <v>47198</v>
      </c>
      <c r="G3248" s="2">
        <v>1.625</v>
      </c>
      <c r="H3248" s="2">
        <v>92.586399999999998</v>
      </c>
      <c r="I3248" s="2" t="s">
        <v>46</v>
      </c>
    </row>
    <row r="3249" spans="1:9" x14ac:dyDescent="0.35">
      <c r="A3249" s="2" t="s">
        <v>371</v>
      </c>
      <c r="B3249" s="2">
        <v>186804000</v>
      </c>
      <c r="C3249" s="2" t="s">
        <v>53</v>
      </c>
      <c r="D3249" s="2" t="s">
        <v>109</v>
      </c>
      <c r="E3249" s="3">
        <v>43979</v>
      </c>
      <c r="F3249" s="3">
        <v>47085</v>
      </c>
      <c r="G3249" s="2">
        <v>0.2</v>
      </c>
      <c r="H3249" s="2">
        <v>36.620199999999997</v>
      </c>
      <c r="I3249" s="2">
        <v>100.011</v>
      </c>
    </row>
    <row r="3250" spans="1:9" x14ac:dyDescent="0.35">
      <c r="A3250" s="2" t="s">
        <v>337</v>
      </c>
      <c r="B3250" s="2">
        <v>500000000</v>
      </c>
      <c r="C3250" s="2" t="s">
        <v>23</v>
      </c>
      <c r="D3250" s="2" t="s">
        <v>61</v>
      </c>
      <c r="E3250" s="3">
        <v>44022</v>
      </c>
      <c r="F3250" s="3">
        <v>46762</v>
      </c>
      <c r="G3250" s="2">
        <v>5.25</v>
      </c>
      <c r="H3250" s="2">
        <v>215.0592</v>
      </c>
      <c r="I3250" s="2">
        <v>100</v>
      </c>
    </row>
    <row r="3251" spans="1:9" x14ac:dyDescent="0.35">
      <c r="A3251" s="2" t="s">
        <v>1271</v>
      </c>
      <c r="B3251" s="2">
        <v>280560000</v>
      </c>
      <c r="C3251" s="2" t="s">
        <v>1272</v>
      </c>
      <c r="D3251" s="2" t="s">
        <v>16</v>
      </c>
      <c r="E3251" s="3">
        <v>44148</v>
      </c>
      <c r="F3251" s="3">
        <v>14928</v>
      </c>
      <c r="G3251" s="2">
        <v>0.98</v>
      </c>
      <c r="H3251" s="2" t="s">
        <v>51</v>
      </c>
      <c r="I3251" s="2">
        <v>100</v>
      </c>
    </row>
    <row r="3252" spans="1:9" x14ac:dyDescent="0.35">
      <c r="A3252" s="2" t="s">
        <v>1356</v>
      </c>
      <c r="B3252" s="2">
        <v>91850000</v>
      </c>
      <c r="C3252" s="2" t="s">
        <v>684</v>
      </c>
      <c r="D3252" s="2" t="s">
        <v>169</v>
      </c>
      <c r="E3252" s="3">
        <v>44274</v>
      </c>
      <c r="F3252" s="3">
        <v>46100</v>
      </c>
      <c r="G3252" s="2">
        <v>0.28999999999999998</v>
      </c>
      <c r="H3252" s="2">
        <v>56.71</v>
      </c>
      <c r="I3252" s="2">
        <v>100</v>
      </c>
    </row>
    <row r="3253" spans="1:9" x14ac:dyDescent="0.35">
      <c r="A3253" s="2" t="s">
        <v>1274</v>
      </c>
      <c r="B3253" s="2">
        <v>102075000</v>
      </c>
      <c r="C3253" s="2" t="s">
        <v>23</v>
      </c>
      <c r="D3253" s="2" t="s">
        <v>43</v>
      </c>
      <c r="E3253" s="3">
        <v>44238</v>
      </c>
      <c r="F3253" s="3">
        <v>46661</v>
      </c>
      <c r="G3253" s="2">
        <v>1.208</v>
      </c>
      <c r="H3253" s="2">
        <v>61.921100000000003</v>
      </c>
      <c r="I3253" s="2">
        <v>100</v>
      </c>
    </row>
    <row r="3254" spans="1:9" x14ac:dyDescent="0.35">
      <c r="A3254" s="2" t="s">
        <v>1179</v>
      </c>
      <c r="B3254" s="2">
        <v>500000000</v>
      </c>
      <c r="C3254" s="2" t="s">
        <v>23</v>
      </c>
      <c r="D3254" s="2" t="s">
        <v>169</v>
      </c>
      <c r="E3254" s="3">
        <v>44280</v>
      </c>
      <c r="F3254" s="3">
        <v>46106</v>
      </c>
      <c r="G3254" s="2">
        <v>1.55</v>
      </c>
      <c r="H3254" s="2">
        <v>22.500699999999998</v>
      </c>
      <c r="I3254" s="2">
        <v>99.975999999999999</v>
      </c>
    </row>
    <row r="3255" spans="1:9" x14ac:dyDescent="0.35">
      <c r="A3255" s="2" t="s">
        <v>427</v>
      </c>
      <c r="B3255" s="2">
        <v>363000000</v>
      </c>
      <c r="C3255" s="2" t="s">
        <v>23</v>
      </c>
      <c r="D3255" s="2" t="s">
        <v>107</v>
      </c>
      <c r="E3255" s="3">
        <v>44280</v>
      </c>
      <c r="F3255" s="3">
        <v>46471</v>
      </c>
      <c r="G3255" s="2">
        <v>4.25</v>
      </c>
      <c r="H3255" s="2">
        <v>237.9393</v>
      </c>
      <c r="I3255" s="2">
        <v>100</v>
      </c>
    </row>
    <row r="3256" spans="1:9" x14ac:dyDescent="0.35">
      <c r="A3256" s="2" t="s">
        <v>1357</v>
      </c>
      <c r="B3256" s="2">
        <v>883125000</v>
      </c>
      <c r="C3256" s="2" t="s">
        <v>15</v>
      </c>
      <c r="D3256" s="2" t="s">
        <v>79</v>
      </c>
      <c r="E3256" s="3">
        <v>44280</v>
      </c>
      <c r="F3256" s="3">
        <v>11407</v>
      </c>
      <c r="G3256" s="2">
        <v>0.05</v>
      </c>
      <c r="H3256" s="2">
        <v>36.548499999999997</v>
      </c>
      <c r="I3256" s="2">
        <v>99.760999999999996</v>
      </c>
    </row>
    <row r="3257" spans="1:9" x14ac:dyDescent="0.35">
      <c r="A3257" s="2" t="s">
        <v>994</v>
      </c>
      <c r="B3257" s="2">
        <v>425000000</v>
      </c>
      <c r="C3257" s="2" t="s">
        <v>23</v>
      </c>
      <c r="D3257" s="2" t="s">
        <v>43</v>
      </c>
      <c r="E3257" s="3">
        <v>44285</v>
      </c>
      <c r="F3257" s="3">
        <v>19085</v>
      </c>
      <c r="G3257" s="2">
        <v>3.2</v>
      </c>
      <c r="H3257" s="2">
        <v>63.243299999999998</v>
      </c>
      <c r="I3257" s="2">
        <v>99.629000000000005</v>
      </c>
    </row>
    <row r="3258" spans="1:9" x14ac:dyDescent="0.35">
      <c r="A3258" s="2" t="s">
        <v>613</v>
      </c>
      <c r="B3258" s="2">
        <v>105825000</v>
      </c>
      <c r="C3258" s="2" t="s">
        <v>193</v>
      </c>
      <c r="D3258" s="2" t="s">
        <v>194</v>
      </c>
      <c r="E3258" s="3">
        <v>44294</v>
      </c>
      <c r="F3258" s="3">
        <v>46120</v>
      </c>
      <c r="G3258" s="2">
        <v>1.52</v>
      </c>
      <c r="H3258" s="2">
        <v>19.3566</v>
      </c>
      <c r="I3258" s="2">
        <v>100</v>
      </c>
    </row>
    <row r="3259" spans="1:9" x14ac:dyDescent="0.35">
      <c r="A3259" s="2" t="s">
        <v>1358</v>
      </c>
      <c r="B3259" s="2">
        <v>585900000</v>
      </c>
      <c r="C3259" s="2" t="s">
        <v>15</v>
      </c>
      <c r="D3259" s="2" t="s">
        <v>169</v>
      </c>
      <c r="E3259" s="3">
        <v>44285</v>
      </c>
      <c r="F3259" s="3">
        <v>46111</v>
      </c>
      <c r="G3259" s="2">
        <v>4.5999999999999999E-2</v>
      </c>
      <c r="H3259" s="2">
        <v>945.1232</v>
      </c>
      <c r="I3259" s="2">
        <v>100</v>
      </c>
    </row>
    <row r="3260" spans="1:9" x14ac:dyDescent="0.35">
      <c r="A3260" s="2" t="s">
        <v>1327</v>
      </c>
      <c r="B3260" s="2">
        <v>203320000</v>
      </c>
      <c r="C3260" s="2" t="s">
        <v>131</v>
      </c>
      <c r="D3260" s="2" t="s">
        <v>186</v>
      </c>
      <c r="E3260" s="3">
        <v>44343</v>
      </c>
      <c r="F3260" s="3">
        <v>46534</v>
      </c>
      <c r="G3260" s="2">
        <v>4.8899999999999997</v>
      </c>
      <c r="H3260" s="2" t="s">
        <v>51</v>
      </c>
      <c r="I3260" s="2">
        <v>100</v>
      </c>
    </row>
    <row r="3261" spans="1:9" x14ac:dyDescent="0.35">
      <c r="A3261" s="2" t="s">
        <v>1359</v>
      </c>
      <c r="B3261" s="2">
        <v>403900000</v>
      </c>
      <c r="C3261" s="2" t="s">
        <v>23</v>
      </c>
      <c r="D3261" s="2" t="s">
        <v>261</v>
      </c>
      <c r="E3261" s="3">
        <v>44362</v>
      </c>
      <c r="F3261" s="3">
        <v>12220</v>
      </c>
      <c r="G3261" s="2">
        <v>5.125</v>
      </c>
      <c r="H3261" s="2">
        <v>1107.7955999999999</v>
      </c>
      <c r="I3261" s="2">
        <v>99.997</v>
      </c>
    </row>
    <row r="3262" spans="1:9" x14ac:dyDescent="0.35">
      <c r="A3262" s="2" t="s">
        <v>843</v>
      </c>
      <c r="B3262" s="2">
        <v>37485000</v>
      </c>
      <c r="C3262" s="2" t="s">
        <v>49</v>
      </c>
      <c r="D3262" s="2" t="s">
        <v>109</v>
      </c>
      <c r="E3262" s="3">
        <v>44377</v>
      </c>
      <c r="F3262" s="3">
        <v>12965</v>
      </c>
      <c r="G3262" s="2">
        <v>2.3450000000000002</v>
      </c>
      <c r="H3262" s="2">
        <v>143.60249999999999</v>
      </c>
      <c r="I3262" s="2">
        <v>100</v>
      </c>
    </row>
    <row r="3263" spans="1:9" x14ac:dyDescent="0.35">
      <c r="A3263" s="2" t="s">
        <v>1360</v>
      </c>
      <c r="B3263" s="2">
        <v>292050000</v>
      </c>
      <c r="C3263" s="2" t="s">
        <v>15</v>
      </c>
      <c r="D3263" s="2" t="s">
        <v>186</v>
      </c>
      <c r="E3263" s="3">
        <v>44467</v>
      </c>
      <c r="F3263" s="3">
        <v>46293</v>
      </c>
      <c r="G3263" s="2">
        <v>0.01</v>
      </c>
      <c r="H3263" s="2">
        <v>29.388200000000001</v>
      </c>
      <c r="I3263" s="2">
        <v>101.11199999999999</v>
      </c>
    </row>
    <row r="3264" spans="1:9" x14ac:dyDescent="0.35">
      <c r="A3264" s="2" t="s">
        <v>1361</v>
      </c>
      <c r="B3264" s="2">
        <v>103068000</v>
      </c>
      <c r="C3264" s="2" t="s">
        <v>49</v>
      </c>
      <c r="D3264" s="2" t="s">
        <v>228</v>
      </c>
      <c r="E3264" s="3">
        <v>44480</v>
      </c>
      <c r="F3264" s="3">
        <v>11242</v>
      </c>
      <c r="G3264" s="2">
        <v>2.7250000000000001</v>
      </c>
      <c r="H3264" s="2">
        <v>123.895</v>
      </c>
      <c r="I3264" s="2">
        <v>100</v>
      </c>
    </row>
    <row r="3265" spans="1:9" x14ac:dyDescent="0.35">
      <c r="A3265" s="2" t="s">
        <v>987</v>
      </c>
      <c r="B3265" s="2">
        <v>300000000</v>
      </c>
      <c r="C3265" s="2" t="s">
        <v>23</v>
      </c>
      <c r="D3265" s="2" t="s">
        <v>39</v>
      </c>
      <c r="E3265" s="3">
        <v>44606</v>
      </c>
      <c r="F3265" s="3">
        <v>46432</v>
      </c>
      <c r="G3265" s="2">
        <v>2.75</v>
      </c>
      <c r="H3265" s="2">
        <v>56.546300000000002</v>
      </c>
      <c r="I3265" s="2">
        <v>99.504999999999995</v>
      </c>
    </row>
    <row r="3266" spans="1:9" x14ac:dyDescent="0.35">
      <c r="A3266" s="2" t="s">
        <v>1362</v>
      </c>
      <c r="B3266" s="2">
        <v>197400000</v>
      </c>
      <c r="C3266" s="2" t="s">
        <v>276</v>
      </c>
      <c r="D3266" s="2" t="s">
        <v>263</v>
      </c>
      <c r="E3266" s="3">
        <v>44622</v>
      </c>
      <c r="F3266" s="3">
        <v>46448</v>
      </c>
      <c r="G3266" s="2">
        <v>3.2989999999999999</v>
      </c>
      <c r="H3266" s="2">
        <v>75.201700000000002</v>
      </c>
      <c r="I3266" s="2">
        <v>100</v>
      </c>
    </row>
    <row r="3267" spans="1:9" x14ac:dyDescent="0.35">
      <c r="A3267" s="2" t="s">
        <v>892</v>
      </c>
      <c r="B3267" s="2">
        <v>1072900000</v>
      </c>
      <c r="C3267" s="2" t="s">
        <v>15</v>
      </c>
      <c r="D3267" s="2" t="s">
        <v>16</v>
      </c>
      <c r="E3267" s="3">
        <v>44720</v>
      </c>
      <c r="F3267" s="3">
        <v>47254</v>
      </c>
      <c r="G3267" s="2">
        <v>1.5</v>
      </c>
      <c r="H3267" s="2">
        <v>18.3249</v>
      </c>
      <c r="I3267" s="2">
        <v>99.427000000000007</v>
      </c>
    </row>
    <row r="3268" spans="1:9" x14ac:dyDescent="0.35">
      <c r="A3268" s="2" t="s">
        <v>230</v>
      </c>
      <c r="B3268" s="2">
        <v>55653000</v>
      </c>
      <c r="C3268" s="2" t="s">
        <v>287</v>
      </c>
      <c r="D3268" s="2" t="s">
        <v>30</v>
      </c>
      <c r="E3268" s="3">
        <v>44806</v>
      </c>
      <c r="F3268" s="3">
        <v>46632</v>
      </c>
      <c r="G3268" s="2">
        <v>4.2</v>
      </c>
      <c r="H3268" s="2">
        <v>54.119799999999998</v>
      </c>
      <c r="I3268" s="2" t="s">
        <v>46</v>
      </c>
    </row>
    <row r="3269" spans="1:9" x14ac:dyDescent="0.35">
      <c r="A3269" s="2" t="s">
        <v>778</v>
      </c>
      <c r="B3269" s="2">
        <v>37022800</v>
      </c>
      <c r="C3269" s="2" t="s">
        <v>287</v>
      </c>
      <c r="D3269" s="2" t="s">
        <v>30</v>
      </c>
      <c r="E3269" s="3">
        <v>44810</v>
      </c>
      <c r="F3269" s="3">
        <v>46636</v>
      </c>
      <c r="G3269" s="2">
        <v>4.51</v>
      </c>
      <c r="H3269" s="2">
        <v>40.345599999999997</v>
      </c>
      <c r="I3269" s="2">
        <v>100</v>
      </c>
    </row>
    <row r="3270" spans="1:9" x14ac:dyDescent="0.35">
      <c r="A3270" s="2" t="s">
        <v>1004</v>
      </c>
      <c r="B3270" s="2">
        <v>492000000</v>
      </c>
      <c r="C3270" s="2" t="s">
        <v>15</v>
      </c>
      <c r="D3270" s="2" t="s">
        <v>186</v>
      </c>
      <c r="E3270" s="3">
        <v>44826</v>
      </c>
      <c r="F3270" s="3">
        <v>47018</v>
      </c>
      <c r="G3270" s="2">
        <v>2.5</v>
      </c>
      <c r="H3270" s="2">
        <v>26.611799999999999</v>
      </c>
      <c r="I3270" s="2">
        <v>99.566000000000003</v>
      </c>
    </row>
    <row r="3271" spans="1:9" x14ac:dyDescent="0.35">
      <c r="A3271" s="2" t="s">
        <v>707</v>
      </c>
      <c r="B3271" s="2">
        <v>486565000</v>
      </c>
      <c r="C3271" s="2" t="s">
        <v>23</v>
      </c>
      <c r="D3271" s="2" t="s">
        <v>43</v>
      </c>
      <c r="E3271" s="3">
        <v>44840</v>
      </c>
      <c r="F3271" s="3">
        <v>11703</v>
      </c>
      <c r="G3271" s="2">
        <v>2.25</v>
      </c>
      <c r="H3271" s="2">
        <v>60.8005</v>
      </c>
      <c r="I3271" s="2" t="s">
        <v>46</v>
      </c>
    </row>
    <row r="3272" spans="1:9" x14ac:dyDescent="0.35">
      <c r="A3272" s="2" t="s">
        <v>687</v>
      </c>
      <c r="B3272" s="2">
        <v>39000000</v>
      </c>
      <c r="C3272" s="2" t="s">
        <v>131</v>
      </c>
      <c r="D3272" s="2" t="s">
        <v>30</v>
      </c>
      <c r="E3272" s="3">
        <v>45982</v>
      </c>
      <c r="F3272" s="3">
        <v>13109</v>
      </c>
      <c r="G3272" s="2">
        <v>4.92</v>
      </c>
      <c r="H3272" s="2">
        <v>64.596599999999995</v>
      </c>
      <c r="I3272" s="2">
        <v>100</v>
      </c>
    </row>
    <row r="3273" spans="1:9" x14ac:dyDescent="0.35">
      <c r="A3273" s="2" t="s">
        <v>1206</v>
      </c>
      <c r="B3273" s="2">
        <v>143090000</v>
      </c>
      <c r="C3273" s="2" t="s">
        <v>93</v>
      </c>
      <c r="D3273" s="2" t="s">
        <v>94</v>
      </c>
      <c r="E3273" s="3">
        <v>46027</v>
      </c>
      <c r="F3273" s="3">
        <v>11328</v>
      </c>
      <c r="G3273" s="2">
        <v>2</v>
      </c>
      <c r="H3273" s="2">
        <v>47.499499999999998</v>
      </c>
      <c r="I3273" s="2">
        <v>100</v>
      </c>
    </row>
    <row r="3274" spans="1:9" x14ac:dyDescent="0.35">
      <c r="A3274" s="2" t="s">
        <v>1363</v>
      </c>
      <c r="B3274" s="2">
        <v>2354122</v>
      </c>
      <c r="C3274" s="2" t="s">
        <v>445</v>
      </c>
      <c r="D3274" s="2" t="s">
        <v>81</v>
      </c>
      <c r="E3274" s="3">
        <v>46049</v>
      </c>
      <c r="F3274" s="3">
        <v>10985</v>
      </c>
      <c r="G3274" s="2">
        <v>8.2899999999999991</v>
      </c>
      <c r="H3274" s="2">
        <v>173.99520000000001</v>
      </c>
      <c r="I3274" s="2">
        <v>100</v>
      </c>
    </row>
    <row r="3275" spans="1:9" x14ac:dyDescent="0.35">
      <c r="A3275" s="2" t="s">
        <v>1216</v>
      </c>
      <c r="B3275" s="2">
        <v>200000</v>
      </c>
      <c r="C3275" s="2" t="s">
        <v>23</v>
      </c>
      <c r="D3275" s="2" t="s">
        <v>966</v>
      </c>
      <c r="E3275" s="3">
        <v>46029</v>
      </c>
      <c r="F3275" s="3">
        <v>46149</v>
      </c>
      <c r="G3275" s="2">
        <v>3.25</v>
      </c>
      <c r="H3275" s="2" t="s">
        <v>51</v>
      </c>
      <c r="I3275" s="2">
        <v>100</v>
      </c>
    </row>
    <row r="3276" spans="1:9" x14ac:dyDescent="0.35">
      <c r="A3276" s="2" t="s">
        <v>477</v>
      </c>
      <c r="B3276" s="2">
        <v>99722000</v>
      </c>
      <c r="C3276" s="2" t="s">
        <v>15</v>
      </c>
      <c r="D3276" s="2" t="s">
        <v>30</v>
      </c>
      <c r="E3276" s="3">
        <v>46042</v>
      </c>
      <c r="F3276" s="3">
        <v>10978</v>
      </c>
      <c r="G3276" s="2">
        <v>4.133</v>
      </c>
      <c r="H3276" s="2" t="s">
        <v>51</v>
      </c>
      <c r="I3276" s="2">
        <v>100</v>
      </c>
    </row>
    <row r="3277" spans="1:9" x14ac:dyDescent="0.35">
      <c r="A3277" s="2" t="s">
        <v>871</v>
      </c>
      <c r="B3277" s="2">
        <v>531800000</v>
      </c>
      <c r="C3277" s="2" t="s">
        <v>15</v>
      </c>
      <c r="D3277" s="2" t="s">
        <v>32</v>
      </c>
      <c r="E3277" s="3">
        <v>42691</v>
      </c>
      <c r="F3277" s="3">
        <v>46343</v>
      </c>
      <c r="G3277" s="2">
        <v>0.375</v>
      </c>
      <c r="H3277" s="2">
        <v>4.1048999999999998</v>
      </c>
      <c r="I3277" s="2">
        <v>99.073999999999998</v>
      </c>
    </row>
    <row r="3278" spans="1:9" x14ac:dyDescent="0.35">
      <c r="A3278" s="2" t="s">
        <v>1364</v>
      </c>
      <c r="B3278" s="2">
        <v>70205000</v>
      </c>
      <c r="C3278" s="2" t="s">
        <v>93</v>
      </c>
      <c r="D3278" s="2" t="s">
        <v>94</v>
      </c>
      <c r="E3278" s="3">
        <v>45968</v>
      </c>
      <c r="F3278" s="2" t="s">
        <v>46</v>
      </c>
      <c r="G3278" s="2">
        <v>2.09</v>
      </c>
      <c r="H3278" s="2" t="s">
        <v>51</v>
      </c>
      <c r="I3278" s="2">
        <v>100</v>
      </c>
    </row>
    <row r="3279" spans="1:9" x14ac:dyDescent="0.35">
      <c r="A3279" s="2" t="s">
        <v>705</v>
      </c>
      <c r="B3279" s="2">
        <v>212362000</v>
      </c>
      <c r="C3279" s="2" t="s">
        <v>287</v>
      </c>
      <c r="D3279" s="2" t="s">
        <v>186</v>
      </c>
      <c r="E3279" s="3">
        <v>45929</v>
      </c>
      <c r="F3279" s="3">
        <v>47025</v>
      </c>
      <c r="G3279" s="2">
        <v>2.298</v>
      </c>
      <c r="H3279" s="2">
        <v>34.320900000000002</v>
      </c>
      <c r="I3279" s="2">
        <v>100</v>
      </c>
    </row>
    <row r="3280" spans="1:9" x14ac:dyDescent="0.35">
      <c r="A3280" s="2" t="s">
        <v>1365</v>
      </c>
      <c r="B3280" s="2">
        <v>111316000</v>
      </c>
      <c r="C3280" s="2" t="s">
        <v>684</v>
      </c>
      <c r="D3280" s="2" t="s">
        <v>169</v>
      </c>
      <c r="E3280" s="3">
        <v>45953</v>
      </c>
      <c r="F3280" s="3">
        <v>13080</v>
      </c>
      <c r="G3280" s="2">
        <v>2.1840000000000002</v>
      </c>
      <c r="H3280" s="2">
        <v>63.3</v>
      </c>
      <c r="I3280" s="2">
        <v>100</v>
      </c>
    </row>
    <row r="3281" spans="1:9" x14ac:dyDescent="0.35">
      <c r="A3281" s="2" t="s">
        <v>410</v>
      </c>
      <c r="B3281" s="2">
        <v>95433300</v>
      </c>
      <c r="C3281" s="2" t="s">
        <v>287</v>
      </c>
      <c r="D3281" s="2" t="s">
        <v>30</v>
      </c>
      <c r="E3281" s="3">
        <v>45946</v>
      </c>
      <c r="F3281" s="3">
        <v>47407</v>
      </c>
      <c r="G3281" s="2">
        <v>2.6560000000000001</v>
      </c>
      <c r="H3281" s="2" t="s">
        <v>51</v>
      </c>
      <c r="I3281" s="2">
        <v>100</v>
      </c>
    </row>
    <row r="3282" spans="1:9" x14ac:dyDescent="0.35">
      <c r="A3282" s="2" t="s">
        <v>1366</v>
      </c>
      <c r="B3282" s="2">
        <v>13910000</v>
      </c>
      <c r="C3282" s="2" t="s">
        <v>93</v>
      </c>
      <c r="D3282" s="2" t="s">
        <v>94</v>
      </c>
      <c r="E3282" s="3">
        <v>45880</v>
      </c>
      <c r="F3282" s="3">
        <v>11181</v>
      </c>
      <c r="G3282" s="2">
        <v>2.5</v>
      </c>
      <c r="H3282" s="2">
        <v>56.375399999999999</v>
      </c>
      <c r="I3282" s="2">
        <v>100</v>
      </c>
    </row>
    <row r="3283" spans="1:9" x14ac:dyDescent="0.35">
      <c r="A3283" s="2" t="s">
        <v>1367</v>
      </c>
      <c r="B3283" s="2">
        <v>27848000</v>
      </c>
      <c r="C3283" s="2" t="s">
        <v>93</v>
      </c>
      <c r="D3283" s="2" t="s">
        <v>94</v>
      </c>
      <c r="E3283" s="3">
        <v>45883</v>
      </c>
      <c r="F3283" s="2" t="s">
        <v>46</v>
      </c>
      <c r="G3283" s="2">
        <v>2.7</v>
      </c>
      <c r="H3283" s="2" t="s">
        <v>51</v>
      </c>
      <c r="I3283" s="2">
        <v>100</v>
      </c>
    </row>
    <row r="3284" spans="1:9" x14ac:dyDescent="0.35">
      <c r="A3284" s="2" t="s">
        <v>1145</v>
      </c>
      <c r="B3284" s="2">
        <v>57559150</v>
      </c>
      <c r="C3284" s="2" t="s">
        <v>287</v>
      </c>
      <c r="D3284" s="2" t="s">
        <v>30</v>
      </c>
      <c r="E3284" s="3">
        <v>45895</v>
      </c>
      <c r="F3284" s="3">
        <v>47056</v>
      </c>
      <c r="G3284" s="2">
        <v>2.4990000000000001</v>
      </c>
      <c r="H3284" s="2" t="s">
        <v>51</v>
      </c>
      <c r="I3284" s="2" t="s">
        <v>46</v>
      </c>
    </row>
    <row r="3285" spans="1:9" x14ac:dyDescent="0.35">
      <c r="A3285" s="2" t="s">
        <v>668</v>
      </c>
      <c r="B3285" s="2">
        <v>49700000</v>
      </c>
      <c r="C3285" s="2" t="s">
        <v>131</v>
      </c>
      <c r="D3285" s="2" t="s">
        <v>186</v>
      </c>
      <c r="E3285" s="3">
        <v>45897</v>
      </c>
      <c r="F3285" s="3">
        <v>46993</v>
      </c>
      <c r="G3285" s="2">
        <v>4.7699999999999996</v>
      </c>
      <c r="H3285" s="2" t="s">
        <v>51</v>
      </c>
      <c r="I3285" s="2">
        <v>100</v>
      </c>
    </row>
    <row r="3286" spans="1:9" x14ac:dyDescent="0.35">
      <c r="A3286" s="2" t="s">
        <v>1278</v>
      </c>
      <c r="B3286" s="2">
        <v>13643000</v>
      </c>
      <c r="C3286" s="2" t="s">
        <v>23</v>
      </c>
      <c r="D3286" s="2" t="s">
        <v>35</v>
      </c>
      <c r="E3286" s="3">
        <v>45896</v>
      </c>
      <c r="F3286" s="3">
        <v>46261</v>
      </c>
      <c r="G3286" s="2">
        <v>3.5</v>
      </c>
      <c r="H3286" s="2">
        <v>29.520099999999999</v>
      </c>
      <c r="I3286" s="2">
        <v>100</v>
      </c>
    </row>
    <row r="3287" spans="1:9" x14ac:dyDescent="0.35">
      <c r="A3287" s="2" t="s">
        <v>1329</v>
      </c>
      <c r="B3287" s="2">
        <v>69615000</v>
      </c>
      <c r="C3287" s="2" t="s">
        <v>93</v>
      </c>
      <c r="D3287" s="2" t="s">
        <v>94</v>
      </c>
      <c r="E3287" s="3">
        <v>45875</v>
      </c>
      <c r="F3287" s="3">
        <v>11176</v>
      </c>
      <c r="G3287" s="2">
        <v>2.15</v>
      </c>
      <c r="H3287" s="2">
        <v>61.226199999999999</v>
      </c>
      <c r="I3287" s="2">
        <v>100</v>
      </c>
    </row>
    <row r="3288" spans="1:9" x14ac:dyDescent="0.35">
      <c r="A3288" s="2" t="s">
        <v>1368</v>
      </c>
      <c r="B3288" s="2">
        <v>136000000</v>
      </c>
      <c r="C3288" s="2" t="s">
        <v>684</v>
      </c>
      <c r="D3288" s="2" t="s">
        <v>169</v>
      </c>
      <c r="E3288" s="3">
        <v>45911</v>
      </c>
      <c r="F3288" s="3">
        <v>11212</v>
      </c>
      <c r="G3288" s="2">
        <v>1.333</v>
      </c>
      <c r="H3288" s="2">
        <v>20</v>
      </c>
      <c r="I3288" s="2">
        <v>100</v>
      </c>
    </row>
    <row r="3289" spans="1:9" x14ac:dyDescent="0.35">
      <c r="A3289" s="2" t="s">
        <v>1369</v>
      </c>
      <c r="B3289" s="2">
        <v>73514000</v>
      </c>
      <c r="C3289" s="2" t="s">
        <v>648</v>
      </c>
      <c r="D3289" s="2" t="s">
        <v>284</v>
      </c>
      <c r="E3289" s="3">
        <v>45825</v>
      </c>
      <c r="F3289" s="3">
        <v>11120</v>
      </c>
      <c r="G3289" s="2">
        <v>4.5</v>
      </c>
      <c r="H3289" s="2" t="s">
        <v>51</v>
      </c>
      <c r="I3289" s="2" t="s">
        <v>46</v>
      </c>
    </row>
    <row r="3290" spans="1:9" x14ac:dyDescent="0.35">
      <c r="A3290" s="2" t="s">
        <v>607</v>
      </c>
      <c r="B3290" s="2">
        <v>31325400</v>
      </c>
      <c r="C3290" s="2" t="s">
        <v>287</v>
      </c>
      <c r="D3290" s="2" t="s">
        <v>30</v>
      </c>
      <c r="E3290" s="3">
        <v>45841</v>
      </c>
      <c r="F3290" s="3">
        <v>46937</v>
      </c>
      <c r="G3290" s="2">
        <v>3.06</v>
      </c>
      <c r="H3290" s="2">
        <v>87.773799999999994</v>
      </c>
      <c r="I3290" s="2">
        <v>100</v>
      </c>
    </row>
    <row r="3291" spans="1:9" x14ac:dyDescent="0.35">
      <c r="A3291" s="2" t="s">
        <v>1370</v>
      </c>
      <c r="B3291" s="2">
        <v>15662700</v>
      </c>
      <c r="C3291" s="2" t="s">
        <v>287</v>
      </c>
      <c r="D3291" s="2" t="s">
        <v>30</v>
      </c>
      <c r="E3291" s="3">
        <v>45841</v>
      </c>
      <c r="F3291" s="3">
        <v>46571</v>
      </c>
      <c r="G3291" s="2">
        <v>3.508</v>
      </c>
      <c r="H3291" s="2" t="s">
        <v>51</v>
      </c>
      <c r="I3291" s="2" t="s">
        <v>46</v>
      </c>
    </row>
    <row r="3292" spans="1:9" x14ac:dyDescent="0.35">
      <c r="A3292" s="2" t="s">
        <v>1371</v>
      </c>
      <c r="B3292" s="2">
        <v>113500000</v>
      </c>
      <c r="C3292" s="2" t="s">
        <v>15</v>
      </c>
      <c r="D3292" s="2" t="s">
        <v>37</v>
      </c>
      <c r="E3292" s="3">
        <v>45807</v>
      </c>
      <c r="F3292" s="3">
        <v>46903</v>
      </c>
      <c r="G3292" s="2">
        <v>2</v>
      </c>
      <c r="H3292" s="2">
        <v>5.9936999999999996</v>
      </c>
      <c r="I3292" s="2" t="s">
        <v>46</v>
      </c>
    </row>
    <row r="3293" spans="1:9" x14ac:dyDescent="0.35">
      <c r="A3293" s="2" t="s">
        <v>230</v>
      </c>
      <c r="B3293" s="2">
        <v>153933000</v>
      </c>
      <c r="C3293" s="2" t="s">
        <v>287</v>
      </c>
      <c r="D3293" s="2" t="s">
        <v>30</v>
      </c>
      <c r="E3293" s="3">
        <v>45791</v>
      </c>
      <c r="F3293" s="3">
        <v>11092</v>
      </c>
      <c r="G3293" s="2">
        <v>2.9369999999999998</v>
      </c>
      <c r="H3293" s="2" t="s">
        <v>51</v>
      </c>
      <c r="I3293" s="2">
        <v>100</v>
      </c>
    </row>
    <row r="3294" spans="1:9" x14ac:dyDescent="0.35">
      <c r="A3294" s="2" t="s">
        <v>701</v>
      </c>
      <c r="B3294" s="2">
        <v>14554880</v>
      </c>
      <c r="C3294" s="2" t="s">
        <v>15</v>
      </c>
      <c r="D3294" s="2" t="s">
        <v>32</v>
      </c>
      <c r="E3294" s="3">
        <v>45806</v>
      </c>
      <c r="F3294" s="3">
        <v>46902</v>
      </c>
      <c r="G3294" s="2">
        <v>2.1</v>
      </c>
      <c r="H3294" s="2">
        <v>39.595100000000002</v>
      </c>
      <c r="I3294" s="2">
        <v>100</v>
      </c>
    </row>
    <row r="3295" spans="1:9" x14ac:dyDescent="0.35">
      <c r="A3295" s="2" t="s">
        <v>1372</v>
      </c>
      <c r="B3295" s="2">
        <v>138740000</v>
      </c>
      <c r="C3295" s="2" t="s">
        <v>684</v>
      </c>
      <c r="D3295" s="2" t="s">
        <v>169</v>
      </c>
      <c r="E3295" s="3">
        <v>45806</v>
      </c>
      <c r="F3295" s="3">
        <v>12929</v>
      </c>
      <c r="G3295" s="2">
        <v>2.15</v>
      </c>
      <c r="H3295" s="2">
        <v>56.3</v>
      </c>
      <c r="I3295" s="2">
        <v>100</v>
      </c>
    </row>
    <row r="3296" spans="1:9" x14ac:dyDescent="0.35">
      <c r="A3296" s="2" t="s">
        <v>347</v>
      </c>
      <c r="B3296" s="2">
        <v>83804800</v>
      </c>
      <c r="C3296" s="2" t="s">
        <v>287</v>
      </c>
      <c r="D3296" s="2" t="s">
        <v>30</v>
      </c>
      <c r="E3296" s="3">
        <v>45810</v>
      </c>
      <c r="F3296" s="3">
        <v>11111</v>
      </c>
      <c r="G3296" s="2">
        <v>4.1829999999999998</v>
      </c>
      <c r="H3296" s="2" t="s">
        <v>51</v>
      </c>
      <c r="I3296" s="2">
        <v>100</v>
      </c>
    </row>
    <row r="3297" spans="1:9" x14ac:dyDescent="0.35">
      <c r="A3297" s="2" t="s">
        <v>888</v>
      </c>
      <c r="B3297" s="2">
        <v>1143300000</v>
      </c>
      <c r="C3297" s="2" t="s">
        <v>15</v>
      </c>
      <c r="D3297" s="2" t="s">
        <v>263</v>
      </c>
      <c r="E3297" s="3">
        <v>45812</v>
      </c>
      <c r="F3297" s="3">
        <v>11661</v>
      </c>
      <c r="G3297" s="2">
        <v>2.85</v>
      </c>
      <c r="H3297" s="2">
        <v>41.110700000000001</v>
      </c>
      <c r="I3297" s="2">
        <v>99.84</v>
      </c>
    </row>
    <row r="3298" spans="1:9" x14ac:dyDescent="0.35">
      <c r="A3298" s="2" t="s">
        <v>1185</v>
      </c>
      <c r="B3298" s="2">
        <v>114757500</v>
      </c>
      <c r="C3298" s="2" t="s">
        <v>684</v>
      </c>
      <c r="D3298" s="2" t="s">
        <v>169</v>
      </c>
      <c r="E3298" s="3">
        <v>45758</v>
      </c>
      <c r="F3298" s="3">
        <v>13251</v>
      </c>
      <c r="G3298" s="2">
        <v>1.881</v>
      </c>
      <c r="H3298" s="2">
        <v>89.5</v>
      </c>
      <c r="I3298" s="2">
        <v>100</v>
      </c>
    </row>
    <row r="3299" spans="1:9" x14ac:dyDescent="0.35">
      <c r="A3299" s="2" t="s">
        <v>1373</v>
      </c>
      <c r="B3299" s="2">
        <v>137992500</v>
      </c>
      <c r="C3299" s="2" t="s">
        <v>287</v>
      </c>
      <c r="D3299" s="2" t="s">
        <v>30</v>
      </c>
      <c r="E3299" s="3">
        <v>45699</v>
      </c>
      <c r="F3299" s="3">
        <v>11000</v>
      </c>
      <c r="G3299" s="2">
        <v>2.2440000000000002</v>
      </c>
      <c r="H3299" s="2" t="s">
        <v>51</v>
      </c>
      <c r="I3299" s="2">
        <v>100</v>
      </c>
    </row>
    <row r="3300" spans="1:9" x14ac:dyDescent="0.35">
      <c r="A3300" s="2" t="s">
        <v>1374</v>
      </c>
      <c r="B3300" s="2">
        <v>223425000</v>
      </c>
      <c r="C3300" s="2" t="s">
        <v>405</v>
      </c>
      <c r="D3300" s="2" t="s">
        <v>966</v>
      </c>
      <c r="E3300" s="3">
        <v>45672</v>
      </c>
      <c r="F3300" s="3">
        <v>17425</v>
      </c>
      <c r="G3300" s="2">
        <v>8.3939000000000004</v>
      </c>
      <c r="H3300" s="2">
        <v>-12.6188</v>
      </c>
      <c r="I3300" s="2" t="s">
        <v>46</v>
      </c>
    </row>
    <row r="3301" spans="1:9" x14ac:dyDescent="0.35">
      <c r="A3301" s="2" t="s">
        <v>247</v>
      </c>
      <c r="B3301" s="2">
        <v>1617750000</v>
      </c>
      <c r="C3301" s="2" t="s">
        <v>15</v>
      </c>
      <c r="D3301" s="2" t="s">
        <v>105</v>
      </c>
      <c r="E3301" s="3">
        <v>45721</v>
      </c>
      <c r="F3301" s="3">
        <v>11753</v>
      </c>
      <c r="G3301" s="2">
        <v>3.375</v>
      </c>
      <c r="H3301" s="2">
        <v>80.9178</v>
      </c>
      <c r="I3301" s="2">
        <v>99.492000000000004</v>
      </c>
    </row>
    <row r="3302" spans="1:9" x14ac:dyDescent="0.35">
      <c r="A3302" s="2" t="s">
        <v>85</v>
      </c>
      <c r="B3302" s="2">
        <v>150017560</v>
      </c>
      <c r="C3302" s="2" t="s">
        <v>431</v>
      </c>
      <c r="D3302" s="2" t="s">
        <v>39</v>
      </c>
      <c r="E3302" s="3">
        <v>45721</v>
      </c>
      <c r="F3302" s="3">
        <v>46817</v>
      </c>
      <c r="G3302" s="2">
        <v>4.0999999999999996</v>
      </c>
      <c r="H3302" s="2">
        <v>97.442800000000005</v>
      </c>
      <c r="I3302" s="2">
        <v>100</v>
      </c>
    </row>
    <row r="3303" spans="1:9" x14ac:dyDescent="0.35">
      <c r="A3303" s="2" t="s">
        <v>230</v>
      </c>
      <c r="B3303" s="2">
        <v>146596800</v>
      </c>
      <c r="C3303" s="2" t="s">
        <v>287</v>
      </c>
      <c r="D3303" s="2" t="s">
        <v>30</v>
      </c>
      <c r="E3303" s="3">
        <v>45681</v>
      </c>
      <c r="F3303" s="3">
        <v>11347</v>
      </c>
      <c r="G3303" s="2">
        <v>3.024</v>
      </c>
      <c r="H3303" s="2" t="s">
        <v>51</v>
      </c>
      <c r="I3303" s="2">
        <v>100</v>
      </c>
    </row>
    <row r="3304" spans="1:9" x14ac:dyDescent="0.35">
      <c r="A3304" s="2" t="s">
        <v>1375</v>
      </c>
      <c r="B3304" s="2">
        <v>200158000</v>
      </c>
      <c r="C3304" s="2" t="s">
        <v>93</v>
      </c>
      <c r="D3304" s="2" t="s">
        <v>94</v>
      </c>
      <c r="E3304" s="3">
        <v>45624</v>
      </c>
      <c r="F3304" s="3">
        <v>46719</v>
      </c>
      <c r="G3304" s="2">
        <v>3.5</v>
      </c>
      <c r="H3304" s="2">
        <v>141.13550000000001</v>
      </c>
      <c r="I3304" s="2">
        <v>100</v>
      </c>
    </row>
    <row r="3305" spans="1:9" x14ac:dyDescent="0.35">
      <c r="A3305" s="2" t="s">
        <v>961</v>
      </c>
      <c r="B3305" s="2">
        <v>822000000</v>
      </c>
      <c r="C3305" s="2" t="s">
        <v>15</v>
      </c>
      <c r="D3305" s="2" t="s">
        <v>116</v>
      </c>
      <c r="E3305" s="3">
        <v>45569</v>
      </c>
      <c r="F3305" s="3">
        <v>14522</v>
      </c>
      <c r="G3305" s="2">
        <v>3.5</v>
      </c>
      <c r="H3305" s="2">
        <v>19.558499999999999</v>
      </c>
      <c r="I3305" s="2">
        <v>99.655000000000001</v>
      </c>
    </row>
    <row r="3306" spans="1:9" x14ac:dyDescent="0.35">
      <c r="A3306" s="2" t="s">
        <v>1079</v>
      </c>
      <c r="B3306" s="2">
        <v>48299000</v>
      </c>
      <c r="C3306" s="2" t="s">
        <v>287</v>
      </c>
      <c r="D3306" s="2" t="s">
        <v>521</v>
      </c>
      <c r="E3306" s="3">
        <v>45573</v>
      </c>
      <c r="F3306" s="3">
        <v>46668</v>
      </c>
      <c r="G3306" s="2">
        <v>3.1549999999999998</v>
      </c>
      <c r="H3306" s="2" t="s">
        <v>51</v>
      </c>
      <c r="I3306" s="2">
        <v>100</v>
      </c>
    </row>
    <row r="3307" spans="1:9" x14ac:dyDescent="0.35">
      <c r="A3307" s="2" t="s">
        <v>880</v>
      </c>
      <c r="B3307" s="2">
        <v>47282000</v>
      </c>
      <c r="C3307" s="2" t="s">
        <v>287</v>
      </c>
      <c r="D3307" s="2" t="s">
        <v>30</v>
      </c>
      <c r="E3307" s="3">
        <v>45589</v>
      </c>
      <c r="F3307" s="3">
        <v>46776</v>
      </c>
      <c r="G3307" s="2">
        <v>3.9940000000000002</v>
      </c>
      <c r="H3307" s="2" t="s">
        <v>51</v>
      </c>
      <c r="I3307" s="2" t="s">
        <v>46</v>
      </c>
    </row>
    <row r="3308" spans="1:9" x14ac:dyDescent="0.35">
      <c r="A3308" s="2" t="s">
        <v>1376</v>
      </c>
      <c r="B3308" s="2">
        <v>10649000</v>
      </c>
      <c r="C3308" s="2" t="s">
        <v>15</v>
      </c>
      <c r="D3308" s="2" t="s">
        <v>32</v>
      </c>
      <c r="E3308" s="3">
        <v>45607</v>
      </c>
      <c r="F3308" s="3">
        <v>47433</v>
      </c>
      <c r="G3308" s="2">
        <v>8</v>
      </c>
      <c r="H3308" s="2">
        <v>797.35140000000001</v>
      </c>
      <c r="I3308" s="2">
        <v>100</v>
      </c>
    </row>
    <row r="3309" spans="1:9" x14ac:dyDescent="0.35">
      <c r="A3309" s="2" t="s">
        <v>1377</v>
      </c>
      <c r="B3309" s="2">
        <v>22278429</v>
      </c>
      <c r="C3309" s="2" t="s">
        <v>23</v>
      </c>
      <c r="D3309" s="2" t="s">
        <v>202</v>
      </c>
      <c r="E3309" s="3">
        <v>45595</v>
      </c>
      <c r="F3309" s="3">
        <v>46690</v>
      </c>
      <c r="G3309" s="2">
        <v>8</v>
      </c>
      <c r="H3309" s="2">
        <v>415.4289</v>
      </c>
      <c r="I3309" s="2">
        <v>100</v>
      </c>
    </row>
    <row r="3310" spans="1:9" x14ac:dyDescent="0.35">
      <c r="A3310" s="2" t="s">
        <v>1378</v>
      </c>
      <c r="B3310" s="2">
        <v>47055000</v>
      </c>
      <c r="C3310" s="2" t="s">
        <v>1272</v>
      </c>
      <c r="D3310" s="2" t="s">
        <v>686</v>
      </c>
      <c r="E3310" s="3">
        <v>45551</v>
      </c>
      <c r="F3310" s="3">
        <v>12678</v>
      </c>
      <c r="G3310" s="2">
        <v>2.02</v>
      </c>
      <c r="H3310" s="2">
        <v>60.013300000000001</v>
      </c>
      <c r="I3310" s="2">
        <v>100</v>
      </c>
    </row>
    <row r="3311" spans="1:9" x14ac:dyDescent="0.35">
      <c r="A3311" s="2" t="s">
        <v>607</v>
      </c>
      <c r="B3311" s="2">
        <v>49081000</v>
      </c>
      <c r="C3311" s="2" t="s">
        <v>287</v>
      </c>
      <c r="D3311" s="2" t="s">
        <v>30</v>
      </c>
      <c r="E3311" s="3">
        <v>45552</v>
      </c>
      <c r="F3311" s="3">
        <v>46647</v>
      </c>
      <c r="G3311" s="2">
        <v>2.8740000000000001</v>
      </c>
      <c r="H3311" s="2" t="s">
        <v>51</v>
      </c>
      <c r="I3311" s="2">
        <v>100</v>
      </c>
    </row>
    <row r="3312" spans="1:9" x14ac:dyDescent="0.35">
      <c r="A3312" s="2" t="s">
        <v>651</v>
      </c>
      <c r="B3312" s="2">
        <v>29639100</v>
      </c>
      <c r="C3312" s="2" t="s">
        <v>287</v>
      </c>
      <c r="D3312" s="2" t="s">
        <v>30</v>
      </c>
      <c r="E3312" s="3">
        <v>45559</v>
      </c>
      <c r="F3312" s="2" t="s">
        <v>46</v>
      </c>
      <c r="G3312" s="2">
        <v>7.351</v>
      </c>
      <c r="H3312" s="2" t="s">
        <v>51</v>
      </c>
      <c r="I3312" s="2">
        <v>100</v>
      </c>
    </row>
    <row r="3313" spans="1:9" x14ac:dyDescent="0.35">
      <c r="A3313" s="2" t="s">
        <v>92</v>
      </c>
      <c r="B3313" s="2">
        <v>414240000</v>
      </c>
      <c r="C3313" s="2" t="s">
        <v>93</v>
      </c>
      <c r="D3313" s="2" t="s">
        <v>94</v>
      </c>
      <c r="E3313" s="3">
        <v>45435</v>
      </c>
      <c r="F3313" s="3">
        <v>46530</v>
      </c>
      <c r="G3313" s="2">
        <v>2.88</v>
      </c>
      <c r="H3313" s="2">
        <v>53.231200000000001</v>
      </c>
      <c r="I3313" s="2">
        <v>100</v>
      </c>
    </row>
    <row r="3314" spans="1:9" x14ac:dyDescent="0.35">
      <c r="A3314" s="2" t="s">
        <v>1198</v>
      </c>
      <c r="B3314" s="2">
        <v>500000000</v>
      </c>
      <c r="C3314" s="2" t="s">
        <v>23</v>
      </c>
      <c r="D3314" s="2" t="s">
        <v>35</v>
      </c>
      <c r="E3314" s="3">
        <v>45455</v>
      </c>
      <c r="F3314" s="3">
        <v>47281</v>
      </c>
      <c r="G3314" s="2">
        <v>4.5</v>
      </c>
      <c r="H3314" s="2">
        <v>14.706200000000001</v>
      </c>
      <c r="I3314" s="2">
        <v>99.858999999999995</v>
      </c>
    </row>
    <row r="3315" spans="1:9" x14ac:dyDescent="0.35">
      <c r="A3315" s="2" t="s">
        <v>787</v>
      </c>
      <c r="B3315" s="2">
        <v>28761600</v>
      </c>
      <c r="C3315" s="2" t="s">
        <v>287</v>
      </c>
      <c r="D3315" s="2" t="s">
        <v>30</v>
      </c>
      <c r="E3315" s="3">
        <v>45370</v>
      </c>
      <c r="F3315" s="3">
        <v>46100</v>
      </c>
      <c r="G3315" s="2">
        <v>3.0449999999999999</v>
      </c>
      <c r="H3315" s="2" t="s">
        <v>51</v>
      </c>
      <c r="I3315" s="2" t="s">
        <v>46</v>
      </c>
    </row>
    <row r="3316" spans="1:9" x14ac:dyDescent="0.35">
      <c r="A3316" s="2" t="s">
        <v>1232</v>
      </c>
      <c r="B3316" s="2">
        <v>94592000</v>
      </c>
      <c r="C3316" s="2" t="s">
        <v>287</v>
      </c>
      <c r="D3316" s="2" t="s">
        <v>30</v>
      </c>
      <c r="E3316" s="3">
        <v>45376</v>
      </c>
      <c r="F3316" s="3">
        <v>11773</v>
      </c>
      <c r="G3316" s="2">
        <v>3.351</v>
      </c>
      <c r="H3316" s="2" t="s">
        <v>51</v>
      </c>
      <c r="I3316" s="2">
        <v>100</v>
      </c>
    </row>
    <row r="3317" spans="1:9" x14ac:dyDescent="0.35">
      <c r="A3317" s="2" t="s">
        <v>1379</v>
      </c>
      <c r="B3317" s="2">
        <v>150000000</v>
      </c>
      <c r="C3317" s="2" t="s">
        <v>23</v>
      </c>
      <c r="D3317" s="2" t="s">
        <v>71</v>
      </c>
      <c r="E3317" s="3">
        <v>45327</v>
      </c>
      <c r="F3317" s="3">
        <v>46423</v>
      </c>
      <c r="G3317" s="2">
        <v>5.45</v>
      </c>
      <c r="H3317" s="2">
        <v>116.18</v>
      </c>
      <c r="I3317" s="2">
        <v>100</v>
      </c>
    </row>
    <row r="3318" spans="1:9" x14ac:dyDescent="0.35">
      <c r="A3318" s="2" t="s">
        <v>899</v>
      </c>
      <c r="B3318" s="2">
        <v>131445000</v>
      </c>
      <c r="C3318" s="2" t="s">
        <v>53</v>
      </c>
      <c r="D3318" s="2" t="s">
        <v>194</v>
      </c>
      <c r="E3318" s="3">
        <v>45260</v>
      </c>
      <c r="F3318" s="3">
        <v>47452</v>
      </c>
      <c r="G3318" s="2">
        <v>1.56</v>
      </c>
      <c r="H3318" s="2">
        <v>47.382800000000003</v>
      </c>
      <c r="I3318" s="2">
        <v>100</v>
      </c>
    </row>
    <row r="3319" spans="1:9" x14ac:dyDescent="0.35">
      <c r="A3319" s="2" t="s">
        <v>1380</v>
      </c>
      <c r="B3319" s="2">
        <v>649600000</v>
      </c>
      <c r="C3319" s="2" t="s">
        <v>131</v>
      </c>
      <c r="D3319" s="2" t="s">
        <v>186</v>
      </c>
      <c r="E3319" s="3">
        <v>45252</v>
      </c>
      <c r="F3319" s="3">
        <v>47079</v>
      </c>
      <c r="G3319" s="2">
        <v>4.75</v>
      </c>
      <c r="H3319" s="2" t="s">
        <v>51</v>
      </c>
      <c r="I3319" s="2" t="s">
        <v>46</v>
      </c>
    </row>
    <row r="3320" spans="1:9" x14ac:dyDescent="0.35">
      <c r="A3320" s="2" t="s">
        <v>414</v>
      </c>
      <c r="B3320" s="2">
        <v>540700000</v>
      </c>
      <c r="C3320" s="2" t="s">
        <v>15</v>
      </c>
      <c r="D3320" s="2" t="s">
        <v>116</v>
      </c>
      <c r="E3320" s="3">
        <v>45267</v>
      </c>
      <c r="F3320" s="3">
        <v>11664</v>
      </c>
      <c r="G3320" s="2">
        <v>3.5</v>
      </c>
      <c r="H3320" s="2">
        <v>72.105800000000002</v>
      </c>
      <c r="I3320" s="2">
        <v>99.882999999999996</v>
      </c>
    </row>
    <row r="3321" spans="1:9" x14ac:dyDescent="0.35">
      <c r="A3321" s="2" t="s">
        <v>398</v>
      </c>
      <c r="B3321" s="2">
        <v>750000000</v>
      </c>
      <c r="C3321" s="2" t="s">
        <v>23</v>
      </c>
      <c r="D3321" s="2" t="s">
        <v>43</v>
      </c>
      <c r="E3321" s="3">
        <v>45267</v>
      </c>
      <c r="F3321" s="3">
        <v>46553</v>
      </c>
      <c r="G3321" s="2">
        <v>8</v>
      </c>
      <c r="H3321" s="2">
        <v>100.9044</v>
      </c>
      <c r="I3321" s="2">
        <v>100</v>
      </c>
    </row>
    <row r="3322" spans="1:9" x14ac:dyDescent="0.35">
      <c r="A3322" s="2" t="s">
        <v>1009</v>
      </c>
      <c r="B3322" s="2">
        <v>347650000</v>
      </c>
      <c r="C3322" s="2" t="s">
        <v>1010</v>
      </c>
      <c r="D3322" s="2" t="s">
        <v>333</v>
      </c>
      <c r="E3322" s="3">
        <v>45211</v>
      </c>
      <c r="F3322" s="3">
        <v>46307</v>
      </c>
      <c r="G3322" s="2">
        <v>16.25</v>
      </c>
      <c r="H3322" s="2" t="s">
        <v>51</v>
      </c>
      <c r="I3322" s="2">
        <v>100</v>
      </c>
    </row>
    <row r="3323" spans="1:9" x14ac:dyDescent="0.35">
      <c r="A3323" s="2" t="s">
        <v>1381</v>
      </c>
      <c r="B3323" s="2">
        <v>27795000</v>
      </c>
      <c r="C3323" s="2" t="s">
        <v>405</v>
      </c>
      <c r="D3323" s="2" t="s">
        <v>966</v>
      </c>
      <c r="E3323" s="3">
        <v>44830</v>
      </c>
      <c r="F3323" s="3">
        <v>46658</v>
      </c>
      <c r="G3323" s="2" t="s">
        <v>51</v>
      </c>
      <c r="H3323" s="2" t="s">
        <v>51</v>
      </c>
      <c r="I3323" s="2" t="s">
        <v>46</v>
      </c>
    </row>
    <row r="3324" spans="1:9" x14ac:dyDescent="0.35">
      <c r="A3324" s="2" t="s">
        <v>542</v>
      </c>
      <c r="B3324" s="2">
        <v>737600000</v>
      </c>
      <c r="C3324" s="2" t="s">
        <v>276</v>
      </c>
      <c r="D3324" s="2" t="s">
        <v>109</v>
      </c>
      <c r="E3324" s="3">
        <v>45159</v>
      </c>
      <c r="F3324" s="3">
        <v>46255</v>
      </c>
      <c r="G3324" s="2">
        <v>4.5</v>
      </c>
      <c r="H3324" s="2">
        <v>3.9194</v>
      </c>
      <c r="I3324" s="2">
        <v>99.911000000000001</v>
      </c>
    </row>
    <row r="3325" spans="1:9" x14ac:dyDescent="0.35">
      <c r="A3325" s="2" t="s">
        <v>472</v>
      </c>
      <c r="B3325" s="2">
        <v>643800000</v>
      </c>
      <c r="C3325" s="2" t="s">
        <v>15</v>
      </c>
      <c r="D3325" s="2" t="s">
        <v>30</v>
      </c>
      <c r="E3325" s="3">
        <v>45174</v>
      </c>
      <c r="F3325" s="3">
        <v>46729</v>
      </c>
      <c r="G3325" s="2">
        <v>3.125</v>
      </c>
      <c r="H3325" s="2">
        <v>10.1241</v>
      </c>
      <c r="I3325" s="2">
        <v>99.558999999999997</v>
      </c>
    </row>
    <row r="3326" spans="1:9" x14ac:dyDescent="0.35">
      <c r="A3326" s="2" t="s">
        <v>1089</v>
      </c>
      <c r="B3326" s="2">
        <v>147622500</v>
      </c>
      <c r="C3326" s="2" t="s">
        <v>53</v>
      </c>
      <c r="D3326" s="2" t="s">
        <v>54</v>
      </c>
      <c r="E3326" s="3">
        <v>45198</v>
      </c>
      <c r="F3326" s="3">
        <v>14152</v>
      </c>
      <c r="G3326" s="2">
        <v>2.52</v>
      </c>
      <c r="H3326" s="2">
        <v>134.01400000000001</v>
      </c>
      <c r="I3326" s="2">
        <v>100</v>
      </c>
    </row>
    <row r="3327" spans="1:9" x14ac:dyDescent="0.35">
      <c r="A3327" s="2" t="s">
        <v>643</v>
      </c>
      <c r="B3327" s="2">
        <v>1372375000</v>
      </c>
      <c r="C3327" s="2" t="s">
        <v>15</v>
      </c>
      <c r="D3327" s="2" t="s">
        <v>116</v>
      </c>
      <c r="E3327" s="3">
        <v>45037</v>
      </c>
      <c r="F3327" s="3">
        <v>12199</v>
      </c>
      <c r="G3327" s="2">
        <v>3.375</v>
      </c>
      <c r="H3327" s="2">
        <v>15.875999999999999</v>
      </c>
      <c r="I3327" s="2">
        <v>99.480999999999995</v>
      </c>
    </row>
    <row r="3328" spans="1:9" x14ac:dyDescent="0.35">
      <c r="A3328" s="2" t="s">
        <v>282</v>
      </c>
      <c r="B3328" s="2">
        <v>157052000</v>
      </c>
      <c r="C3328" s="2" t="s">
        <v>53</v>
      </c>
      <c r="D3328" s="2" t="s">
        <v>186</v>
      </c>
      <c r="E3328" s="3">
        <v>45092</v>
      </c>
      <c r="F3328" s="3">
        <v>46919</v>
      </c>
      <c r="G3328" s="2">
        <v>2.6850000000000001</v>
      </c>
      <c r="H3328" s="2">
        <v>67.9298</v>
      </c>
      <c r="I3328" s="2">
        <v>100</v>
      </c>
    </row>
    <row r="3329" spans="1:9" x14ac:dyDescent="0.35">
      <c r="A3329" s="2" t="s">
        <v>687</v>
      </c>
      <c r="B3329" s="2">
        <v>46071000</v>
      </c>
      <c r="C3329" s="2" t="s">
        <v>287</v>
      </c>
      <c r="D3329" s="2" t="s">
        <v>30</v>
      </c>
      <c r="E3329" s="3">
        <v>45082</v>
      </c>
      <c r="F3329" s="3">
        <v>46909</v>
      </c>
      <c r="G3329" s="2">
        <v>4.7</v>
      </c>
      <c r="H3329" s="2">
        <v>49.711799999999997</v>
      </c>
      <c r="I3329" s="2" t="s">
        <v>46</v>
      </c>
    </row>
    <row r="3330" spans="1:9" x14ac:dyDescent="0.35">
      <c r="A3330" s="2" t="s">
        <v>454</v>
      </c>
      <c r="B3330" s="2">
        <v>53140000</v>
      </c>
      <c r="C3330" s="2" t="s">
        <v>15</v>
      </c>
      <c r="D3330" s="2" t="s">
        <v>455</v>
      </c>
      <c r="E3330" s="3">
        <v>44979</v>
      </c>
      <c r="F3330" s="3">
        <v>47171</v>
      </c>
      <c r="G3330" s="2">
        <v>4.952</v>
      </c>
      <c r="H3330" s="2">
        <v>154.11359999999999</v>
      </c>
      <c r="I3330" s="2">
        <v>100</v>
      </c>
    </row>
    <row r="3331" spans="1:9" x14ac:dyDescent="0.35">
      <c r="A3331" s="2" t="s">
        <v>1382</v>
      </c>
      <c r="B3331" s="2">
        <v>146820000</v>
      </c>
      <c r="C3331" s="2" t="s">
        <v>684</v>
      </c>
      <c r="D3331" s="2" t="s">
        <v>169</v>
      </c>
      <c r="E3331" s="3">
        <v>44994</v>
      </c>
      <c r="F3331" s="3">
        <v>12131</v>
      </c>
      <c r="G3331" s="2">
        <v>1.1499999999999999</v>
      </c>
      <c r="H3331" s="2">
        <v>55.9</v>
      </c>
      <c r="I3331" s="2">
        <v>100</v>
      </c>
    </row>
    <row r="3332" spans="1:9" x14ac:dyDescent="0.35">
      <c r="A3332" s="2" t="s">
        <v>1049</v>
      </c>
      <c r="B3332" s="2">
        <v>400000000</v>
      </c>
      <c r="C3332" s="2" t="s">
        <v>23</v>
      </c>
      <c r="D3332" s="2" t="s">
        <v>43</v>
      </c>
      <c r="E3332" s="3">
        <v>45012</v>
      </c>
      <c r="F3332" s="3">
        <v>19433</v>
      </c>
      <c r="G3332" s="2">
        <v>5.125</v>
      </c>
      <c r="H3332" s="2">
        <v>74.078100000000006</v>
      </c>
      <c r="I3332" s="2">
        <v>99.941000000000003</v>
      </c>
    </row>
    <row r="3333" spans="1:9" x14ac:dyDescent="0.35">
      <c r="A3333" s="2" t="s">
        <v>442</v>
      </c>
      <c r="B3333" s="2">
        <v>294680000</v>
      </c>
      <c r="C3333" s="2" t="s">
        <v>276</v>
      </c>
      <c r="D3333" s="2" t="s">
        <v>263</v>
      </c>
      <c r="E3333" s="3">
        <v>45014</v>
      </c>
      <c r="F3333" s="3">
        <v>12355</v>
      </c>
      <c r="G3333" s="2">
        <v>5.2919999999999998</v>
      </c>
      <c r="H3333" s="2">
        <v>95.671899999999994</v>
      </c>
      <c r="I3333" s="2">
        <v>99.994</v>
      </c>
    </row>
    <row r="3334" spans="1:9" x14ac:dyDescent="0.35">
      <c r="A3334" s="2" t="s">
        <v>1383</v>
      </c>
      <c r="B3334" s="2">
        <v>205746000</v>
      </c>
      <c r="C3334" s="2" t="s">
        <v>405</v>
      </c>
      <c r="D3334" s="2" t="s">
        <v>966</v>
      </c>
      <c r="E3334" s="3">
        <v>44789</v>
      </c>
      <c r="F3334" s="3">
        <v>11917</v>
      </c>
      <c r="G3334" s="2">
        <v>6.5884999999999998</v>
      </c>
      <c r="H3334" s="2" t="s">
        <v>51</v>
      </c>
      <c r="I3334" s="2" t="s">
        <v>46</v>
      </c>
    </row>
    <row r="3335" spans="1:9" x14ac:dyDescent="0.35">
      <c r="A3335" s="2" t="s">
        <v>404</v>
      </c>
      <c r="B3335" s="2">
        <v>105436800</v>
      </c>
      <c r="C3335" s="2" t="s">
        <v>550</v>
      </c>
      <c r="D3335" s="2" t="s">
        <v>109</v>
      </c>
      <c r="E3335" s="3">
        <v>44945</v>
      </c>
      <c r="F3335" s="3">
        <v>47137</v>
      </c>
      <c r="G3335" s="2">
        <v>6.25</v>
      </c>
      <c r="H3335" s="2">
        <v>-3.1534</v>
      </c>
      <c r="I3335" s="2">
        <v>99.417000000000002</v>
      </c>
    </row>
    <row r="3336" spans="1:9" x14ac:dyDescent="0.35">
      <c r="A3336" s="2" t="s">
        <v>802</v>
      </c>
      <c r="B3336" s="2">
        <v>536400000</v>
      </c>
      <c r="C3336" s="2" t="s">
        <v>15</v>
      </c>
      <c r="D3336" s="2" t="s">
        <v>69</v>
      </c>
      <c r="E3336" s="3">
        <v>44971</v>
      </c>
      <c r="F3336" s="3">
        <v>46691</v>
      </c>
      <c r="G3336" s="2">
        <v>3.05</v>
      </c>
      <c r="H3336" s="2">
        <v>6.1822999999999997</v>
      </c>
      <c r="I3336" s="2">
        <v>99.897000000000006</v>
      </c>
    </row>
    <row r="3337" spans="1:9" x14ac:dyDescent="0.35">
      <c r="A3337" s="2" t="s">
        <v>1121</v>
      </c>
      <c r="B3337" s="2">
        <v>73950000</v>
      </c>
      <c r="C3337" s="2" t="s">
        <v>131</v>
      </c>
      <c r="D3337" s="2" t="s">
        <v>186</v>
      </c>
      <c r="E3337" s="3">
        <v>44882</v>
      </c>
      <c r="F3337" s="3">
        <v>19407</v>
      </c>
      <c r="G3337" s="2">
        <v>7.35</v>
      </c>
      <c r="H3337" s="2">
        <v>101.3462</v>
      </c>
      <c r="I3337" s="2">
        <v>100</v>
      </c>
    </row>
    <row r="3338" spans="1:9" x14ac:dyDescent="0.35">
      <c r="A3338" s="2" t="s">
        <v>1384</v>
      </c>
      <c r="B3338" s="2">
        <v>295040000</v>
      </c>
      <c r="C3338" s="2" t="s">
        <v>276</v>
      </c>
      <c r="D3338" s="2" t="s">
        <v>263</v>
      </c>
      <c r="E3338" s="3">
        <v>44909</v>
      </c>
      <c r="F3338" s="3">
        <v>15689</v>
      </c>
      <c r="G3338" s="2">
        <v>4.4000000000000004</v>
      </c>
      <c r="H3338" s="2">
        <v>90.369799999999998</v>
      </c>
      <c r="I3338" s="2">
        <v>99.748999999999995</v>
      </c>
    </row>
    <row r="3339" spans="1:9" x14ac:dyDescent="0.35">
      <c r="A3339" s="2" t="s">
        <v>1385</v>
      </c>
      <c r="B3339" s="2">
        <v>719400000</v>
      </c>
      <c r="C3339" s="2" t="s">
        <v>93</v>
      </c>
      <c r="D3339" s="2" t="s">
        <v>94</v>
      </c>
      <c r="E3339" s="3">
        <v>44909</v>
      </c>
      <c r="F3339" s="3">
        <v>46735</v>
      </c>
      <c r="G3339" s="2">
        <v>1.83</v>
      </c>
      <c r="H3339" s="2">
        <v>71.605000000000004</v>
      </c>
      <c r="I3339" s="2">
        <v>100</v>
      </c>
    </row>
    <row r="3340" spans="1:9" x14ac:dyDescent="0.35">
      <c r="A3340" s="2" t="s">
        <v>398</v>
      </c>
      <c r="B3340" s="2">
        <v>375000000</v>
      </c>
      <c r="C3340" s="2" t="s">
        <v>23</v>
      </c>
      <c r="D3340" s="2" t="s">
        <v>43</v>
      </c>
      <c r="E3340" s="3">
        <v>44068</v>
      </c>
      <c r="F3340" s="3">
        <v>11216</v>
      </c>
      <c r="G3340" s="2">
        <v>3.75</v>
      </c>
      <c r="H3340" s="2">
        <v>163.5436</v>
      </c>
      <c r="I3340" s="2">
        <v>99</v>
      </c>
    </row>
    <row r="3341" spans="1:9" x14ac:dyDescent="0.35">
      <c r="A3341" s="2" t="s">
        <v>729</v>
      </c>
      <c r="B3341" s="2">
        <v>58775000</v>
      </c>
      <c r="C3341" s="2" t="s">
        <v>15</v>
      </c>
      <c r="D3341" s="2" t="s">
        <v>32</v>
      </c>
      <c r="E3341" s="3">
        <v>44112</v>
      </c>
      <c r="F3341" s="3">
        <v>11239</v>
      </c>
      <c r="G3341" s="2">
        <v>0.49</v>
      </c>
      <c r="H3341" s="2">
        <v>92.877200000000002</v>
      </c>
      <c r="I3341" s="2">
        <v>100</v>
      </c>
    </row>
    <row r="3342" spans="1:9" x14ac:dyDescent="0.35">
      <c r="A3342" s="2" t="s">
        <v>698</v>
      </c>
      <c r="B3342" s="2">
        <v>652740000</v>
      </c>
      <c r="C3342" s="2" t="s">
        <v>15</v>
      </c>
      <c r="D3342" s="2" t="s">
        <v>69</v>
      </c>
      <c r="E3342" s="3">
        <v>43873</v>
      </c>
      <c r="F3342" s="3">
        <v>11078</v>
      </c>
      <c r="G3342" s="2">
        <v>0.55000000000000004</v>
      </c>
      <c r="H3342" s="2">
        <v>36.340499999999999</v>
      </c>
      <c r="I3342" s="2">
        <v>99.753</v>
      </c>
    </row>
    <row r="3343" spans="1:9" x14ac:dyDescent="0.35">
      <c r="A3343" s="2" t="s">
        <v>293</v>
      </c>
      <c r="B3343" s="2">
        <v>362500000</v>
      </c>
      <c r="C3343" s="2" t="s">
        <v>23</v>
      </c>
      <c r="D3343" s="2" t="s">
        <v>81</v>
      </c>
      <c r="E3343" s="3">
        <v>43753</v>
      </c>
      <c r="F3343" s="3">
        <v>14533</v>
      </c>
      <c r="G3343" s="2">
        <v>4.625</v>
      </c>
      <c r="H3343" s="2">
        <v>279.70359999999999</v>
      </c>
      <c r="I3343" s="2">
        <v>100</v>
      </c>
    </row>
    <row r="3344" spans="1:9" x14ac:dyDescent="0.35">
      <c r="A3344" s="2" t="s">
        <v>1386</v>
      </c>
      <c r="B3344" s="2">
        <v>31875000</v>
      </c>
      <c r="C3344" s="2" t="s">
        <v>431</v>
      </c>
      <c r="D3344" s="2" t="s">
        <v>71</v>
      </c>
      <c r="E3344" s="3">
        <v>43626</v>
      </c>
      <c r="F3344" s="3">
        <v>47279</v>
      </c>
      <c r="G3344" s="2">
        <v>3.05</v>
      </c>
      <c r="H3344" s="2">
        <v>160.57740000000001</v>
      </c>
      <c r="I3344" s="2">
        <v>100</v>
      </c>
    </row>
    <row r="3345" spans="1:9" x14ac:dyDescent="0.35">
      <c r="A3345" s="2" t="s">
        <v>792</v>
      </c>
      <c r="B3345" s="2">
        <v>475000000</v>
      </c>
      <c r="C3345" s="2" t="s">
        <v>23</v>
      </c>
      <c r="D3345" s="2" t="s">
        <v>43</v>
      </c>
      <c r="E3345" s="3">
        <v>42767</v>
      </c>
      <c r="F3345" s="3">
        <v>17380</v>
      </c>
      <c r="G3345" s="2">
        <v>3.95</v>
      </c>
      <c r="H3345" s="2">
        <v>77.342500000000001</v>
      </c>
      <c r="I3345" s="2">
        <v>99.858999999999995</v>
      </c>
    </row>
    <row r="3346" spans="1:9" x14ac:dyDescent="0.35">
      <c r="A3346" s="2" t="s">
        <v>1361</v>
      </c>
      <c r="B3346" s="2">
        <v>75400000</v>
      </c>
      <c r="C3346" s="2" t="s">
        <v>49</v>
      </c>
      <c r="D3346" s="2" t="s">
        <v>228</v>
      </c>
      <c r="E3346" s="3">
        <v>42846</v>
      </c>
      <c r="F3346" s="3">
        <v>46498</v>
      </c>
      <c r="G3346" s="2">
        <v>4.25</v>
      </c>
      <c r="H3346" s="2">
        <v>107.8336</v>
      </c>
      <c r="I3346" s="2">
        <v>100</v>
      </c>
    </row>
    <row r="3347" spans="1:9" x14ac:dyDescent="0.35">
      <c r="A3347" s="2" t="s">
        <v>1062</v>
      </c>
      <c r="B3347" s="2">
        <v>130575600</v>
      </c>
      <c r="C3347" s="2" t="s">
        <v>49</v>
      </c>
      <c r="D3347" s="2" t="s">
        <v>122</v>
      </c>
      <c r="E3347" s="3">
        <v>42914</v>
      </c>
      <c r="F3347" s="3">
        <v>46566</v>
      </c>
      <c r="G3347" s="2">
        <v>3.3</v>
      </c>
      <c r="H3347" s="2">
        <v>44.626899999999999</v>
      </c>
      <c r="I3347" s="2">
        <v>100</v>
      </c>
    </row>
    <row r="3348" spans="1:9" x14ac:dyDescent="0.35">
      <c r="A3348" s="2" t="s">
        <v>288</v>
      </c>
      <c r="B3348" s="2">
        <v>587650000</v>
      </c>
      <c r="C3348" s="2" t="s">
        <v>15</v>
      </c>
      <c r="D3348" s="2" t="s">
        <v>79</v>
      </c>
      <c r="E3348" s="3">
        <v>43011</v>
      </c>
      <c r="F3348" s="3">
        <v>46637</v>
      </c>
      <c r="G3348" s="2">
        <v>0.75</v>
      </c>
      <c r="H3348" s="2">
        <v>8.7837999999999994</v>
      </c>
      <c r="I3348" s="2">
        <v>99.724000000000004</v>
      </c>
    </row>
    <row r="3349" spans="1:9" x14ac:dyDescent="0.35">
      <c r="A3349" s="2" t="s">
        <v>884</v>
      </c>
      <c r="B3349" s="2">
        <v>426384000</v>
      </c>
      <c r="C3349" s="2" t="s">
        <v>53</v>
      </c>
      <c r="D3349" s="2" t="s">
        <v>54</v>
      </c>
      <c r="E3349" s="3">
        <v>43068</v>
      </c>
      <c r="F3349" s="3">
        <v>46720</v>
      </c>
      <c r="G3349" s="2">
        <v>0.25</v>
      </c>
      <c r="H3349" s="2">
        <v>18.142499999999998</v>
      </c>
      <c r="I3349" s="2">
        <v>100.346</v>
      </c>
    </row>
    <row r="3350" spans="1:9" x14ac:dyDescent="0.35">
      <c r="A3350" s="2" t="s">
        <v>792</v>
      </c>
      <c r="B3350" s="2">
        <v>700000000</v>
      </c>
      <c r="C3350" s="2" t="s">
        <v>23</v>
      </c>
      <c r="D3350" s="2" t="s">
        <v>43</v>
      </c>
      <c r="E3350" s="3">
        <v>43132</v>
      </c>
      <c r="F3350" s="3">
        <v>17746</v>
      </c>
      <c r="G3350" s="2">
        <v>3.65</v>
      </c>
      <c r="H3350" s="2">
        <v>81.025199999999998</v>
      </c>
      <c r="I3350" s="2">
        <v>99.126999999999995</v>
      </c>
    </row>
    <row r="3351" spans="1:9" x14ac:dyDescent="0.35">
      <c r="A3351" s="2" t="s">
        <v>698</v>
      </c>
      <c r="B3351" s="2">
        <v>717780000</v>
      </c>
      <c r="C3351" s="2" t="s">
        <v>15</v>
      </c>
      <c r="D3351" s="2" t="s">
        <v>69</v>
      </c>
      <c r="E3351" s="3">
        <v>43224</v>
      </c>
      <c r="F3351" s="3">
        <v>46146</v>
      </c>
      <c r="G3351" s="2">
        <v>1.25</v>
      </c>
      <c r="H3351" s="2">
        <v>18.116</v>
      </c>
      <c r="I3351" s="2">
        <v>99.352000000000004</v>
      </c>
    </row>
    <row r="3352" spans="1:9" x14ac:dyDescent="0.35">
      <c r="A3352" s="2" t="s">
        <v>443</v>
      </c>
      <c r="B3352" s="2">
        <v>585750000</v>
      </c>
      <c r="C3352" s="2" t="s">
        <v>15</v>
      </c>
      <c r="D3352" s="2" t="s">
        <v>35</v>
      </c>
      <c r="E3352" s="3">
        <v>43256</v>
      </c>
      <c r="F3352" s="3">
        <v>46909</v>
      </c>
      <c r="G3352" s="2">
        <v>1.375</v>
      </c>
      <c r="H3352" s="2">
        <v>20.972899999999999</v>
      </c>
      <c r="I3352" s="2">
        <v>99.031000000000006</v>
      </c>
    </row>
    <row r="3353" spans="1:9" x14ac:dyDescent="0.35">
      <c r="A3353" s="2" t="s">
        <v>874</v>
      </c>
      <c r="B3353" s="2">
        <v>79475500</v>
      </c>
      <c r="C3353" s="2" t="s">
        <v>63</v>
      </c>
      <c r="D3353" s="2" t="s">
        <v>64</v>
      </c>
      <c r="E3353" s="3">
        <v>43924</v>
      </c>
      <c r="F3353" s="3">
        <v>14704</v>
      </c>
      <c r="G3353" s="2">
        <v>0.83499999999999996</v>
      </c>
      <c r="H3353" s="2" t="s">
        <v>51</v>
      </c>
      <c r="I3353" s="2">
        <v>100</v>
      </c>
    </row>
    <row r="3354" spans="1:9" x14ac:dyDescent="0.35">
      <c r="A3354" s="2" t="s">
        <v>1386</v>
      </c>
      <c r="B3354" s="2">
        <v>63700000</v>
      </c>
      <c r="C3354" s="2" t="s">
        <v>431</v>
      </c>
      <c r="D3354" s="2" t="s">
        <v>71</v>
      </c>
      <c r="E3354" s="3">
        <v>43559</v>
      </c>
      <c r="F3354" s="3">
        <v>47212</v>
      </c>
      <c r="G3354" s="2">
        <v>3.1</v>
      </c>
      <c r="H3354" s="2">
        <v>175.9076</v>
      </c>
      <c r="I3354" s="2">
        <v>100</v>
      </c>
    </row>
    <row r="3355" spans="1:9" x14ac:dyDescent="0.35">
      <c r="A3355" s="2" t="s">
        <v>1144</v>
      </c>
      <c r="B3355" s="2">
        <v>564600000</v>
      </c>
      <c r="C3355" s="2" t="s">
        <v>15</v>
      </c>
      <c r="D3355" s="2" t="s">
        <v>116</v>
      </c>
      <c r="E3355" s="3">
        <v>43636</v>
      </c>
      <c r="F3355" s="3">
        <v>47289</v>
      </c>
      <c r="G3355" s="2">
        <v>0.35</v>
      </c>
      <c r="H3355" s="2">
        <v>22.222200000000001</v>
      </c>
      <c r="I3355" s="2">
        <v>99.695999999999998</v>
      </c>
    </row>
    <row r="3356" spans="1:9" x14ac:dyDescent="0.35">
      <c r="A3356" s="2" t="s">
        <v>301</v>
      </c>
      <c r="B3356" s="2">
        <v>341670000</v>
      </c>
      <c r="C3356" s="2" t="s">
        <v>15</v>
      </c>
      <c r="D3356" s="2" t="s">
        <v>35</v>
      </c>
      <c r="E3356" s="3">
        <v>43640</v>
      </c>
      <c r="F3356" s="3">
        <v>11864</v>
      </c>
      <c r="G3356" s="2">
        <v>0.875</v>
      </c>
      <c r="H3356" s="2">
        <v>86.099000000000004</v>
      </c>
      <c r="I3356" s="2">
        <v>98.628</v>
      </c>
    </row>
    <row r="3357" spans="1:9" x14ac:dyDescent="0.35">
      <c r="A3357" s="2" t="s">
        <v>833</v>
      </c>
      <c r="B3357" s="2">
        <v>759290000</v>
      </c>
      <c r="C3357" s="2" t="s">
        <v>15</v>
      </c>
      <c r="D3357" s="2" t="s">
        <v>69</v>
      </c>
      <c r="E3357" s="3">
        <v>43959</v>
      </c>
      <c r="F3357" s="3">
        <v>46598</v>
      </c>
      <c r="G3357" s="2">
        <v>0.82699999999999996</v>
      </c>
      <c r="H3357" s="2">
        <v>6.6298000000000004</v>
      </c>
      <c r="I3357" s="2">
        <v>100.001</v>
      </c>
    </row>
    <row r="3358" spans="1:9" x14ac:dyDescent="0.35">
      <c r="A3358" s="2" t="s">
        <v>1387</v>
      </c>
      <c r="B3358" s="2">
        <v>186580000</v>
      </c>
      <c r="C3358" s="2" t="s">
        <v>684</v>
      </c>
      <c r="D3358" s="2" t="s">
        <v>169</v>
      </c>
      <c r="E3358" s="3">
        <v>44028</v>
      </c>
      <c r="F3358" s="3">
        <v>11155</v>
      </c>
      <c r="G3358" s="2">
        <v>0.45</v>
      </c>
      <c r="H3358" s="2">
        <v>55.6</v>
      </c>
      <c r="I3358" s="2">
        <v>100</v>
      </c>
    </row>
    <row r="3359" spans="1:9" x14ac:dyDescent="0.35">
      <c r="A3359" s="2" t="s">
        <v>1388</v>
      </c>
      <c r="B3359" s="2">
        <v>147380000</v>
      </c>
      <c r="C3359" s="2" t="s">
        <v>276</v>
      </c>
      <c r="D3359" s="2" t="s">
        <v>263</v>
      </c>
      <c r="E3359" s="3">
        <v>44025</v>
      </c>
      <c r="F3359" s="3">
        <v>18457</v>
      </c>
      <c r="G3359" s="2">
        <v>2.54</v>
      </c>
      <c r="H3359" s="2">
        <v>95.742999999999995</v>
      </c>
      <c r="I3359" s="2">
        <v>100</v>
      </c>
    </row>
    <row r="3360" spans="1:9" x14ac:dyDescent="0.35">
      <c r="A3360" s="2" t="s">
        <v>215</v>
      </c>
      <c r="B3360" s="2">
        <v>57000000</v>
      </c>
      <c r="C3360" s="2" t="s">
        <v>23</v>
      </c>
      <c r="D3360" s="2" t="s">
        <v>64</v>
      </c>
      <c r="E3360" s="3">
        <v>44147</v>
      </c>
      <c r="F3360" s="3">
        <v>12005</v>
      </c>
      <c r="G3360" s="2">
        <v>2.06</v>
      </c>
      <c r="H3360" s="2">
        <v>479.51260000000002</v>
      </c>
      <c r="I3360" s="2">
        <v>100</v>
      </c>
    </row>
    <row r="3361" spans="1:9" x14ac:dyDescent="0.35">
      <c r="A3361" s="2" t="s">
        <v>114</v>
      </c>
      <c r="B3361" s="2">
        <v>1000000000</v>
      </c>
      <c r="C3361" s="2" t="s">
        <v>23</v>
      </c>
      <c r="D3361" s="2" t="s">
        <v>43</v>
      </c>
      <c r="E3361" s="3">
        <v>44169</v>
      </c>
      <c r="F3361" s="3">
        <v>11338</v>
      </c>
      <c r="G3361" s="2">
        <v>2.4500000000000002</v>
      </c>
      <c r="H3361" s="2">
        <v>53.185099999999998</v>
      </c>
      <c r="I3361" s="2">
        <v>99.962000000000003</v>
      </c>
    </row>
    <row r="3362" spans="1:9" x14ac:dyDescent="0.35">
      <c r="A3362" s="2" t="s">
        <v>404</v>
      </c>
      <c r="B3362" s="2">
        <v>41331000</v>
      </c>
      <c r="C3362" s="2" t="s">
        <v>445</v>
      </c>
      <c r="D3362" s="2" t="s">
        <v>109</v>
      </c>
      <c r="E3362" s="3">
        <v>44239</v>
      </c>
      <c r="F3362" s="3">
        <v>46065</v>
      </c>
      <c r="G3362" s="2">
        <v>4.9000000000000004</v>
      </c>
      <c r="H3362" s="2">
        <v>329.98129999999998</v>
      </c>
      <c r="I3362" s="2">
        <v>98.921999999999997</v>
      </c>
    </row>
    <row r="3363" spans="1:9" x14ac:dyDescent="0.35">
      <c r="A3363" s="2" t="s">
        <v>1389</v>
      </c>
      <c r="B3363" s="2">
        <v>37600000</v>
      </c>
      <c r="C3363" s="2" t="s">
        <v>15</v>
      </c>
      <c r="D3363" s="2" t="s">
        <v>26</v>
      </c>
      <c r="E3363" s="3">
        <v>44286</v>
      </c>
      <c r="F3363" s="3">
        <v>46112</v>
      </c>
      <c r="G3363" s="2">
        <v>3.25</v>
      </c>
      <c r="H3363" s="2">
        <v>223.77109999999999</v>
      </c>
      <c r="I3363" s="2">
        <v>100</v>
      </c>
    </row>
    <row r="3364" spans="1:9" x14ac:dyDescent="0.35">
      <c r="A3364" s="2" t="s">
        <v>1390</v>
      </c>
      <c r="B3364" s="2">
        <v>35070000</v>
      </c>
      <c r="C3364" s="2" t="s">
        <v>131</v>
      </c>
      <c r="D3364" s="2" t="s">
        <v>186</v>
      </c>
      <c r="E3364" s="3">
        <v>44285</v>
      </c>
      <c r="F3364" s="3">
        <v>46111</v>
      </c>
      <c r="G3364" s="2">
        <v>4.7</v>
      </c>
      <c r="H3364" s="2" t="s">
        <v>51</v>
      </c>
      <c r="I3364" s="2">
        <v>100</v>
      </c>
    </row>
    <row r="3365" spans="1:9" x14ac:dyDescent="0.35">
      <c r="A3365" s="2" t="s">
        <v>643</v>
      </c>
      <c r="B3365" s="2">
        <v>133297500</v>
      </c>
      <c r="C3365" s="2" t="s">
        <v>49</v>
      </c>
      <c r="D3365" s="2" t="s">
        <v>116</v>
      </c>
      <c r="E3365" s="3">
        <v>44286</v>
      </c>
      <c r="F3365" s="3">
        <v>13240</v>
      </c>
      <c r="G3365" s="2">
        <v>2.8420000000000001</v>
      </c>
      <c r="H3365" s="2">
        <v>124.3574</v>
      </c>
      <c r="I3365" s="2">
        <v>100</v>
      </c>
    </row>
    <row r="3366" spans="1:9" x14ac:dyDescent="0.35">
      <c r="A3366" s="2" t="s">
        <v>843</v>
      </c>
      <c r="B3366" s="2">
        <v>300950000</v>
      </c>
      <c r="C3366" s="2" t="s">
        <v>15</v>
      </c>
      <c r="D3366" s="2" t="s">
        <v>109</v>
      </c>
      <c r="E3366" s="3">
        <v>44305</v>
      </c>
      <c r="F3366" s="3">
        <v>15089</v>
      </c>
      <c r="G3366" s="2">
        <v>0.5</v>
      </c>
      <c r="H3366" s="2">
        <v>71.325599999999994</v>
      </c>
      <c r="I3366" s="2">
        <v>97.951999999999998</v>
      </c>
    </row>
    <row r="3367" spans="1:9" x14ac:dyDescent="0.35">
      <c r="A3367" s="2" t="s">
        <v>673</v>
      </c>
      <c r="B3367" s="2">
        <v>400000000</v>
      </c>
      <c r="C3367" s="2" t="s">
        <v>23</v>
      </c>
      <c r="D3367" s="2" t="s">
        <v>64</v>
      </c>
      <c r="E3367" s="3">
        <v>44334</v>
      </c>
      <c r="F3367" s="3">
        <v>46919</v>
      </c>
      <c r="G3367" s="2">
        <v>4.125</v>
      </c>
      <c r="H3367" s="2">
        <v>146.0676</v>
      </c>
      <c r="I3367" s="2">
        <v>100</v>
      </c>
    </row>
    <row r="3368" spans="1:9" x14ac:dyDescent="0.35">
      <c r="A3368" s="2" t="s">
        <v>687</v>
      </c>
      <c r="B3368" s="2">
        <v>50000000</v>
      </c>
      <c r="C3368" s="2" t="s">
        <v>23</v>
      </c>
      <c r="D3368" s="2" t="s">
        <v>30</v>
      </c>
      <c r="E3368" s="3">
        <v>44375</v>
      </c>
      <c r="F3368" s="3">
        <v>11502</v>
      </c>
      <c r="G3368" s="2">
        <v>2.1349999999999998</v>
      </c>
      <c r="H3368" s="2">
        <v>84.088200000000001</v>
      </c>
      <c r="I3368" s="2">
        <v>100</v>
      </c>
    </row>
    <row r="3369" spans="1:9" x14ac:dyDescent="0.35">
      <c r="A3369" s="2" t="s">
        <v>801</v>
      </c>
      <c r="B3369" s="2">
        <v>80010000</v>
      </c>
      <c r="C3369" s="2" t="s">
        <v>131</v>
      </c>
      <c r="D3369" s="2" t="s">
        <v>186</v>
      </c>
      <c r="E3369" s="3">
        <v>44390</v>
      </c>
      <c r="F3369" s="3">
        <v>46216</v>
      </c>
      <c r="G3369" s="2">
        <v>7.05</v>
      </c>
      <c r="H3369" s="2" t="s">
        <v>51</v>
      </c>
      <c r="I3369" s="2">
        <v>100</v>
      </c>
    </row>
    <row r="3370" spans="1:9" x14ac:dyDescent="0.35">
      <c r="A3370" s="2" t="s">
        <v>816</v>
      </c>
      <c r="B3370" s="2">
        <v>1200000000</v>
      </c>
      <c r="C3370" s="2" t="s">
        <v>23</v>
      </c>
      <c r="D3370" s="2" t="s">
        <v>261</v>
      </c>
      <c r="E3370" s="3">
        <v>44403</v>
      </c>
      <c r="F3370" s="3">
        <v>20636</v>
      </c>
      <c r="G3370" s="2">
        <v>4.5</v>
      </c>
      <c r="H3370" s="2">
        <v>101.7492</v>
      </c>
      <c r="I3370" s="2">
        <v>100</v>
      </c>
    </row>
    <row r="3371" spans="1:9" x14ac:dyDescent="0.35">
      <c r="A3371" s="2" t="s">
        <v>1391</v>
      </c>
      <c r="B3371" s="2">
        <v>317366800</v>
      </c>
      <c r="C3371" s="2" t="s">
        <v>213</v>
      </c>
      <c r="D3371" s="2" t="s">
        <v>28</v>
      </c>
      <c r="E3371" s="3">
        <v>44426</v>
      </c>
      <c r="F3371" s="3">
        <v>11618</v>
      </c>
      <c r="G3371" s="2">
        <v>2.5</v>
      </c>
      <c r="H3371" s="2">
        <v>-560.41380000000004</v>
      </c>
      <c r="I3371" s="2" t="s">
        <v>46</v>
      </c>
    </row>
    <row r="3372" spans="1:9" x14ac:dyDescent="0.35">
      <c r="A3372" s="2" t="s">
        <v>835</v>
      </c>
      <c r="B3372" s="2">
        <v>1779750000</v>
      </c>
      <c r="C3372" s="2" t="s">
        <v>15</v>
      </c>
      <c r="D3372" s="2" t="s">
        <v>116</v>
      </c>
      <c r="E3372" s="3">
        <v>44441</v>
      </c>
      <c r="F3372" s="3">
        <v>13395</v>
      </c>
      <c r="G3372" s="2">
        <v>0.3</v>
      </c>
      <c r="H3372" s="2">
        <v>13.0436</v>
      </c>
      <c r="I3372" s="2">
        <v>99.227000000000004</v>
      </c>
    </row>
    <row r="3373" spans="1:9" x14ac:dyDescent="0.35">
      <c r="A3373" s="2" t="s">
        <v>1392</v>
      </c>
      <c r="B3373" s="2">
        <v>85800000</v>
      </c>
      <c r="C3373" s="2" t="s">
        <v>131</v>
      </c>
      <c r="D3373" s="2" t="s">
        <v>186</v>
      </c>
      <c r="E3373" s="3">
        <v>44459</v>
      </c>
      <c r="F3373" s="3">
        <v>46254</v>
      </c>
      <c r="G3373" s="2">
        <v>4.66</v>
      </c>
      <c r="H3373" s="2" t="s">
        <v>51</v>
      </c>
      <c r="I3373" s="2">
        <v>100</v>
      </c>
    </row>
    <row r="3374" spans="1:9" x14ac:dyDescent="0.35">
      <c r="A3374" s="2" t="s">
        <v>329</v>
      </c>
      <c r="B3374" s="2">
        <v>600000000</v>
      </c>
      <c r="C3374" s="2" t="s">
        <v>23</v>
      </c>
      <c r="D3374" s="2" t="s">
        <v>261</v>
      </c>
      <c r="E3374" s="3">
        <v>44488</v>
      </c>
      <c r="F3374" s="3">
        <v>11707</v>
      </c>
      <c r="G3374" s="2">
        <v>3.15</v>
      </c>
      <c r="H3374" s="2">
        <v>114.80500000000001</v>
      </c>
      <c r="I3374" s="2">
        <v>99.825999999999993</v>
      </c>
    </row>
    <row r="3375" spans="1:9" x14ac:dyDescent="0.35">
      <c r="A3375" s="2" t="s">
        <v>701</v>
      </c>
      <c r="B3375" s="2">
        <v>700000000</v>
      </c>
      <c r="C3375" s="2" t="s">
        <v>23</v>
      </c>
      <c r="D3375" s="2" t="s">
        <v>32</v>
      </c>
      <c r="E3375" s="3">
        <v>44532</v>
      </c>
      <c r="F3375" s="3">
        <v>46723</v>
      </c>
      <c r="G3375" s="2">
        <v>1.55</v>
      </c>
      <c r="H3375" s="2">
        <v>57.847499999999997</v>
      </c>
      <c r="I3375" s="2">
        <v>100</v>
      </c>
    </row>
    <row r="3376" spans="1:9" x14ac:dyDescent="0.35">
      <c r="A3376" s="2" t="s">
        <v>1090</v>
      </c>
      <c r="B3376" s="2">
        <v>100000000</v>
      </c>
      <c r="C3376" s="2" t="s">
        <v>23</v>
      </c>
      <c r="D3376" s="2" t="s">
        <v>43</v>
      </c>
      <c r="E3376" s="3">
        <v>44607</v>
      </c>
      <c r="F3376" s="3">
        <v>47072</v>
      </c>
      <c r="G3376" s="2">
        <v>1.9770000000000001</v>
      </c>
      <c r="H3376" s="2">
        <v>178.4204</v>
      </c>
      <c r="I3376" s="2">
        <v>99.996399999999994</v>
      </c>
    </row>
    <row r="3377" spans="1:9" x14ac:dyDescent="0.35">
      <c r="A3377" s="2" t="s">
        <v>889</v>
      </c>
      <c r="B3377" s="2">
        <v>784100000</v>
      </c>
      <c r="C3377" s="2" t="s">
        <v>276</v>
      </c>
      <c r="D3377" s="2" t="s">
        <v>263</v>
      </c>
      <c r="E3377" s="3">
        <v>44617</v>
      </c>
      <c r="F3377" s="3">
        <v>11749</v>
      </c>
      <c r="G3377" s="2">
        <v>2.6</v>
      </c>
      <c r="H3377" s="2">
        <v>30.920999999999999</v>
      </c>
      <c r="I3377" s="2">
        <v>99.701999999999998</v>
      </c>
    </row>
    <row r="3378" spans="1:9" x14ac:dyDescent="0.35">
      <c r="A3378" s="2" t="s">
        <v>763</v>
      </c>
      <c r="B3378" s="2">
        <v>158900000</v>
      </c>
      <c r="C3378" s="2" t="s">
        <v>276</v>
      </c>
      <c r="D3378" s="2" t="s">
        <v>263</v>
      </c>
      <c r="E3378" s="3">
        <v>44664</v>
      </c>
      <c r="F3378" s="3">
        <v>46125</v>
      </c>
      <c r="G3378" s="2">
        <v>3.968</v>
      </c>
      <c r="H3378" s="2">
        <v>26.294799999999999</v>
      </c>
      <c r="I3378" s="2">
        <v>100</v>
      </c>
    </row>
    <row r="3379" spans="1:9" x14ac:dyDescent="0.35">
      <c r="A3379" s="2" t="s">
        <v>1301</v>
      </c>
      <c r="B3379" s="2">
        <v>9470700</v>
      </c>
      <c r="C3379" s="2" t="s">
        <v>15</v>
      </c>
      <c r="D3379" s="2" t="s">
        <v>32</v>
      </c>
      <c r="E3379" s="3">
        <v>44740</v>
      </c>
      <c r="F3379" s="3">
        <v>46566</v>
      </c>
      <c r="G3379" s="2">
        <v>4.25</v>
      </c>
      <c r="H3379" s="2">
        <v>148.03970000000001</v>
      </c>
      <c r="I3379" s="2" t="s">
        <v>46</v>
      </c>
    </row>
    <row r="3380" spans="1:9" x14ac:dyDescent="0.35">
      <c r="A3380" s="2" t="s">
        <v>1064</v>
      </c>
      <c r="B3380" s="2">
        <v>208820000</v>
      </c>
      <c r="C3380" s="2" t="s">
        <v>53</v>
      </c>
      <c r="D3380" s="2" t="s">
        <v>54</v>
      </c>
      <c r="E3380" s="3">
        <v>44708</v>
      </c>
      <c r="F3380" s="3">
        <v>11105</v>
      </c>
      <c r="G3380" s="2">
        <v>1.3</v>
      </c>
      <c r="H3380" s="2">
        <v>42.252099999999999</v>
      </c>
      <c r="I3380" s="2">
        <v>100.038</v>
      </c>
    </row>
    <row r="3381" spans="1:9" x14ac:dyDescent="0.35">
      <c r="A3381" s="2" t="s">
        <v>1393</v>
      </c>
      <c r="B3381" s="2">
        <v>137540000</v>
      </c>
      <c r="C3381" s="2" t="s">
        <v>49</v>
      </c>
      <c r="D3381" s="2" t="s">
        <v>228</v>
      </c>
      <c r="E3381" s="3">
        <v>44795</v>
      </c>
      <c r="F3381" s="3">
        <v>47352</v>
      </c>
      <c r="G3381" s="2">
        <v>4.6740000000000004</v>
      </c>
      <c r="H3381" s="2">
        <v>58.0944</v>
      </c>
      <c r="I3381" s="2">
        <v>100</v>
      </c>
    </row>
    <row r="3382" spans="1:9" x14ac:dyDescent="0.35">
      <c r="A3382" s="2" t="s">
        <v>404</v>
      </c>
      <c r="B3382" s="2">
        <v>2506760</v>
      </c>
      <c r="C3382" s="2" t="s">
        <v>820</v>
      </c>
      <c r="D3382" s="2" t="s">
        <v>109</v>
      </c>
      <c r="E3382" s="3">
        <v>44775</v>
      </c>
      <c r="F3382" s="3">
        <v>46601</v>
      </c>
      <c r="G3382" s="2">
        <v>5.73</v>
      </c>
      <c r="H3382" s="2">
        <v>110.5637</v>
      </c>
      <c r="I3382" s="2">
        <v>100</v>
      </c>
    </row>
    <row r="3383" spans="1:9" x14ac:dyDescent="0.35">
      <c r="A3383" s="2" t="s">
        <v>1312</v>
      </c>
      <c r="B3383" s="2">
        <v>479100000</v>
      </c>
      <c r="C3383" s="2" t="s">
        <v>15</v>
      </c>
      <c r="D3383" s="2" t="s">
        <v>32</v>
      </c>
      <c r="E3383" s="3">
        <v>44831</v>
      </c>
      <c r="F3383" s="3">
        <v>46870</v>
      </c>
      <c r="G3383" s="2">
        <v>2.625</v>
      </c>
      <c r="H3383" s="2">
        <v>28.966100000000001</v>
      </c>
      <c r="I3383" s="2">
        <v>99.936000000000007</v>
      </c>
    </row>
    <row r="3384" spans="1:9" x14ac:dyDescent="0.35">
      <c r="A3384" s="2" t="s">
        <v>698</v>
      </c>
      <c r="B3384" s="2">
        <v>497700000</v>
      </c>
      <c r="C3384" s="2" t="s">
        <v>15</v>
      </c>
      <c r="D3384" s="2" t="s">
        <v>69</v>
      </c>
      <c r="E3384" s="3">
        <v>44859</v>
      </c>
      <c r="F3384" s="3">
        <v>47329</v>
      </c>
      <c r="G3384" s="2">
        <v>3.5</v>
      </c>
      <c r="H3384" s="2">
        <v>35.3917</v>
      </c>
      <c r="I3384" s="2">
        <v>99.91</v>
      </c>
    </row>
    <row r="3385" spans="1:9" x14ac:dyDescent="0.35">
      <c r="A3385" s="2" t="s">
        <v>489</v>
      </c>
      <c r="B3385" s="2">
        <v>49050000</v>
      </c>
      <c r="C3385" s="2" t="s">
        <v>131</v>
      </c>
      <c r="D3385" s="2" t="s">
        <v>186</v>
      </c>
      <c r="E3385" s="3">
        <v>45980</v>
      </c>
      <c r="F3385" s="3">
        <v>11462</v>
      </c>
      <c r="G3385" s="2">
        <v>4.7149999999999999</v>
      </c>
      <c r="H3385" s="2">
        <v>75.881200000000007</v>
      </c>
      <c r="I3385" s="2">
        <v>100</v>
      </c>
    </row>
    <row r="3386" spans="1:9" x14ac:dyDescent="0.35">
      <c r="A3386" s="2" t="s">
        <v>1394</v>
      </c>
      <c r="B3386" s="2">
        <v>74175000</v>
      </c>
      <c r="C3386" s="2" t="s">
        <v>131</v>
      </c>
      <c r="D3386" s="2" t="s">
        <v>186</v>
      </c>
      <c r="E3386" s="3">
        <v>45979</v>
      </c>
      <c r="F3386" s="3">
        <v>11280</v>
      </c>
      <c r="G3386" s="2">
        <v>5.05</v>
      </c>
      <c r="H3386" s="2" t="s">
        <v>51</v>
      </c>
      <c r="I3386" s="2">
        <v>100</v>
      </c>
    </row>
    <row r="3387" spans="1:9" x14ac:dyDescent="0.35">
      <c r="A3387" s="2" t="s">
        <v>1232</v>
      </c>
      <c r="B3387" s="2">
        <v>79668000</v>
      </c>
      <c r="C3387" s="2" t="s">
        <v>287</v>
      </c>
      <c r="D3387" s="2" t="s">
        <v>30</v>
      </c>
      <c r="E3387" s="3">
        <v>45995</v>
      </c>
      <c r="F3387" s="3">
        <v>12117</v>
      </c>
      <c r="G3387" s="2">
        <v>3.14</v>
      </c>
      <c r="H3387" s="2" t="s">
        <v>51</v>
      </c>
      <c r="I3387" s="2">
        <v>100</v>
      </c>
    </row>
    <row r="3388" spans="1:9" x14ac:dyDescent="0.35">
      <c r="A3388" s="2" t="s">
        <v>1205</v>
      </c>
      <c r="B3388" s="2">
        <v>99000000</v>
      </c>
      <c r="C3388" s="2" t="s">
        <v>131</v>
      </c>
      <c r="D3388" s="2" t="s">
        <v>186</v>
      </c>
      <c r="E3388" s="3">
        <v>45996</v>
      </c>
      <c r="F3388" s="3">
        <v>11297</v>
      </c>
      <c r="G3388" s="2">
        <v>4.95</v>
      </c>
      <c r="H3388" s="2">
        <v>112.8486</v>
      </c>
      <c r="I3388" s="2">
        <v>100</v>
      </c>
    </row>
    <row r="3389" spans="1:9" x14ac:dyDescent="0.35">
      <c r="A3389" s="2" t="s">
        <v>68</v>
      </c>
      <c r="B3389" s="2">
        <v>524655000</v>
      </c>
      <c r="C3389" s="2" t="s">
        <v>15</v>
      </c>
      <c r="D3389" s="2" t="s">
        <v>69</v>
      </c>
      <c r="E3389" s="3">
        <v>46001</v>
      </c>
      <c r="F3389" s="3">
        <v>11307</v>
      </c>
      <c r="G3389" s="2">
        <v>7.569</v>
      </c>
      <c r="H3389" s="2" t="s">
        <v>51</v>
      </c>
      <c r="I3389" s="2">
        <v>99</v>
      </c>
    </row>
    <row r="3390" spans="1:9" x14ac:dyDescent="0.35">
      <c r="A3390" s="2" t="s">
        <v>1395</v>
      </c>
      <c r="B3390" s="2">
        <v>113128000</v>
      </c>
      <c r="C3390" s="2" t="s">
        <v>93</v>
      </c>
      <c r="D3390" s="2" t="s">
        <v>94</v>
      </c>
      <c r="E3390" s="3">
        <v>45995</v>
      </c>
      <c r="F3390" s="3">
        <v>46262</v>
      </c>
      <c r="G3390" s="2">
        <v>1.75</v>
      </c>
      <c r="H3390" s="2">
        <v>37.570700000000002</v>
      </c>
      <c r="I3390" s="2">
        <v>100</v>
      </c>
    </row>
    <row r="3391" spans="1:9" x14ac:dyDescent="0.35">
      <c r="A3391" s="2" t="s">
        <v>1396</v>
      </c>
      <c r="B3391" s="2">
        <v>283780000</v>
      </c>
      <c r="C3391" s="2" t="s">
        <v>93</v>
      </c>
      <c r="D3391" s="2" t="s">
        <v>94</v>
      </c>
      <c r="E3391" s="3">
        <v>46006</v>
      </c>
      <c r="F3391" s="3">
        <v>47102</v>
      </c>
      <c r="G3391" s="2">
        <v>1.8</v>
      </c>
      <c r="H3391" s="2">
        <v>57.857100000000003</v>
      </c>
      <c r="I3391" s="2">
        <v>100</v>
      </c>
    </row>
    <row r="3392" spans="1:9" x14ac:dyDescent="0.35">
      <c r="A3392" s="2" t="s">
        <v>1216</v>
      </c>
      <c r="B3392" s="2">
        <v>200000</v>
      </c>
      <c r="C3392" s="2" t="s">
        <v>23</v>
      </c>
      <c r="D3392" s="2" t="s">
        <v>966</v>
      </c>
      <c r="E3392" s="3">
        <v>46006</v>
      </c>
      <c r="F3392" s="3">
        <v>46366</v>
      </c>
      <c r="G3392" s="2">
        <v>4</v>
      </c>
      <c r="H3392" s="2" t="s">
        <v>51</v>
      </c>
      <c r="I3392" s="2">
        <v>100</v>
      </c>
    </row>
    <row r="3393" spans="1:9" x14ac:dyDescent="0.35">
      <c r="A3393" s="2" t="s">
        <v>325</v>
      </c>
      <c r="B3393" s="2">
        <v>157400000</v>
      </c>
      <c r="C3393" s="2" t="s">
        <v>853</v>
      </c>
      <c r="D3393" s="2" t="s">
        <v>109</v>
      </c>
      <c r="E3393" s="3">
        <v>46013</v>
      </c>
      <c r="F3393" s="3">
        <v>47109</v>
      </c>
      <c r="G3393" s="2">
        <v>2.16</v>
      </c>
      <c r="H3393" s="2">
        <v>26.465399999999999</v>
      </c>
      <c r="I3393" s="2">
        <v>100</v>
      </c>
    </row>
    <row r="3394" spans="1:9" x14ac:dyDescent="0.35">
      <c r="A3394" s="2" t="s">
        <v>1397</v>
      </c>
      <c r="B3394" s="2">
        <v>28452000</v>
      </c>
      <c r="C3394" s="2" t="s">
        <v>93</v>
      </c>
      <c r="D3394" s="2" t="s">
        <v>94</v>
      </c>
      <c r="E3394" s="3">
        <v>46014</v>
      </c>
      <c r="F3394" s="3">
        <v>47110</v>
      </c>
      <c r="G3394" s="2">
        <v>2.08</v>
      </c>
      <c r="H3394" s="2">
        <v>65.187600000000003</v>
      </c>
      <c r="I3394" s="2">
        <v>100</v>
      </c>
    </row>
    <row r="3395" spans="1:9" x14ac:dyDescent="0.35">
      <c r="A3395" s="2" t="s">
        <v>1398</v>
      </c>
      <c r="B3395" s="2">
        <v>284060000</v>
      </c>
      <c r="C3395" s="2" t="s">
        <v>93</v>
      </c>
      <c r="D3395" s="2" t="s">
        <v>94</v>
      </c>
      <c r="E3395" s="3">
        <v>46010</v>
      </c>
      <c r="F3395" s="3">
        <v>47106</v>
      </c>
      <c r="G3395" s="2">
        <v>1.85</v>
      </c>
      <c r="H3395" s="2">
        <v>48.972099999999998</v>
      </c>
      <c r="I3395" s="2">
        <v>100</v>
      </c>
    </row>
    <row r="3396" spans="1:9" x14ac:dyDescent="0.35">
      <c r="A3396" s="2" t="s">
        <v>1236</v>
      </c>
      <c r="B3396" s="2">
        <v>285880000</v>
      </c>
      <c r="C3396" s="2" t="s">
        <v>93</v>
      </c>
      <c r="D3396" s="2" t="s">
        <v>94</v>
      </c>
      <c r="E3396" s="3">
        <v>46021</v>
      </c>
      <c r="F3396" s="3">
        <v>11322</v>
      </c>
      <c r="G3396" s="2">
        <v>1.79</v>
      </c>
      <c r="H3396" s="2">
        <v>32.101700000000001</v>
      </c>
      <c r="I3396" s="2">
        <v>100</v>
      </c>
    </row>
    <row r="3397" spans="1:9" x14ac:dyDescent="0.35">
      <c r="A3397" s="2" t="s">
        <v>1399</v>
      </c>
      <c r="B3397" s="2">
        <v>204000000</v>
      </c>
      <c r="C3397" s="2" t="s">
        <v>23</v>
      </c>
      <c r="D3397" s="2" t="s">
        <v>759</v>
      </c>
      <c r="E3397" s="3">
        <v>41991</v>
      </c>
      <c r="F3397" s="3">
        <v>12661</v>
      </c>
      <c r="G3397" s="2">
        <v>6</v>
      </c>
      <c r="H3397" s="2">
        <v>418.31279999999998</v>
      </c>
      <c r="I3397" s="2">
        <v>98.343999999999994</v>
      </c>
    </row>
    <row r="3398" spans="1:9" x14ac:dyDescent="0.35">
      <c r="A3398" s="2" t="s">
        <v>1400</v>
      </c>
      <c r="B3398" s="2">
        <v>260000</v>
      </c>
      <c r="C3398" s="2" t="s">
        <v>23</v>
      </c>
      <c r="D3398" s="2" t="s">
        <v>43</v>
      </c>
      <c r="E3398" s="3">
        <v>42089</v>
      </c>
      <c r="F3398" s="3">
        <v>11043</v>
      </c>
      <c r="G3398" s="2">
        <v>5.45</v>
      </c>
      <c r="H3398" s="2">
        <v>261.34530000000001</v>
      </c>
      <c r="I3398" s="2">
        <v>100</v>
      </c>
    </row>
    <row r="3399" spans="1:9" x14ac:dyDescent="0.35">
      <c r="A3399" s="2" t="s">
        <v>156</v>
      </c>
      <c r="B3399" s="2">
        <v>106160000</v>
      </c>
      <c r="C3399" s="2" t="s">
        <v>15</v>
      </c>
      <c r="D3399" s="2" t="s">
        <v>116</v>
      </c>
      <c r="E3399" s="3">
        <v>42339</v>
      </c>
      <c r="F3399" s="3">
        <v>46174</v>
      </c>
      <c r="G3399" s="2">
        <v>3</v>
      </c>
      <c r="H3399" s="2">
        <v>54.4816</v>
      </c>
      <c r="I3399" s="2" t="s">
        <v>46</v>
      </c>
    </row>
    <row r="3400" spans="1:9" x14ac:dyDescent="0.35">
      <c r="A3400" s="2" t="s">
        <v>530</v>
      </c>
      <c r="B3400" s="2">
        <v>300000000</v>
      </c>
      <c r="C3400" s="2" t="s">
        <v>23</v>
      </c>
      <c r="D3400" s="2" t="s">
        <v>39</v>
      </c>
      <c r="E3400" s="3">
        <v>45951</v>
      </c>
      <c r="F3400" s="3">
        <v>11252</v>
      </c>
      <c r="G3400" s="2">
        <v>4</v>
      </c>
      <c r="H3400" s="2">
        <v>27.801400000000001</v>
      </c>
      <c r="I3400" s="2">
        <v>99.762</v>
      </c>
    </row>
    <row r="3401" spans="1:9" x14ac:dyDescent="0.35">
      <c r="A3401" s="2" t="s">
        <v>532</v>
      </c>
      <c r="B3401" s="2">
        <v>138226000</v>
      </c>
      <c r="C3401" s="2" t="s">
        <v>53</v>
      </c>
      <c r="D3401" s="2" t="s">
        <v>54</v>
      </c>
      <c r="E3401" s="3">
        <v>45957</v>
      </c>
      <c r="F3401" s="3">
        <v>11623</v>
      </c>
      <c r="G3401" s="2">
        <v>1.04</v>
      </c>
      <c r="H3401" s="2">
        <v>88.929400000000001</v>
      </c>
      <c r="I3401" s="2">
        <v>100</v>
      </c>
    </row>
    <row r="3402" spans="1:9" x14ac:dyDescent="0.35">
      <c r="A3402" s="2" t="s">
        <v>1391</v>
      </c>
      <c r="B3402" s="2">
        <v>90900000</v>
      </c>
      <c r="C3402" s="2" t="s">
        <v>213</v>
      </c>
      <c r="D3402" s="2" t="s">
        <v>28</v>
      </c>
      <c r="E3402" s="3">
        <v>45922</v>
      </c>
      <c r="F3402" s="3">
        <v>12043</v>
      </c>
      <c r="G3402" s="2">
        <v>6.75</v>
      </c>
      <c r="H3402" s="2" t="s">
        <v>51</v>
      </c>
      <c r="I3402" s="2">
        <v>100</v>
      </c>
    </row>
    <row r="3403" spans="1:9" x14ac:dyDescent="0.35">
      <c r="A3403" s="2" t="s">
        <v>1401</v>
      </c>
      <c r="B3403" s="2">
        <v>13869134</v>
      </c>
      <c r="C3403" s="2" t="s">
        <v>15</v>
      </c>
      <c r="D3403" s="2" t="s">
        <v>91</v>
      </c>
      <c r="E3403" s="3">
        <v>45961</v>
      </c>
      <c r="F3403" s="3">
        <v>11262</v>
      </c>
      <c r="G3403" s="2">
        <v>2.6</v>
      </c>
      <c r="H3403" s="2">
        <v>61.356299999999997</v>
      </c>
      <c r="I3403" s="2">
        <v>100</v>
      </c>
    </row>
    <row r="3404" spans="1:9" x14ac:dyDescent="0.35">
      <c r="A3404" s="2" t="s">
        <v>695</v>
      </c>
      <c r="B3404" s="2">
        <v>129332940</v>
      </c>
      <c r="C3404" s="2" t="s">
        <v>15</v>
      </c>
      <c r="D3404" s="2" t="s">
        <v>69</v>
      </c>
      <c r="E3404" s="3">
        <v>45964</v>
      </c>
      <c r="F3404" s="3">
        <v>46694</v>
      </c>
      <c r="G3404" s="2">
        <v>2.831</v>
      </c>
      <c r="H3404" s="2" t="s">
        <v>51</v>
      </c>
      <c r="I3404" s="2">
        <v>100</v>
      </c>
    </row>
    <row r="3405" spans="1:9" x14ac:dyDescent="0.35">
      <c r="A3405" s="2" t="s">
        <v>1320</v>
      </c>
      <c r="B3405" s="2">
        <v>35136000</v>
      </c>
      <c r="C3405" s="2" t="s">
        <v>15</v>
      </c>
      <c r="D3405" s="2" t="s">
        <v>116</v>
      </c>
      <c r="E3405" s="3">
        <v>45936</v>
      </c>
      <c r="F3405" s="3">
        <v>13051</v>
      </c>
      <c r="G3405" s="2" t="s">
        <v>51</v>
      </c>
      <c r="H3405" s="2" t="s">
        <v>51</v>
      </c>
      <c r="I3405" s="2">
        <v>100</v>
      </c>
    </row>
    <row r="3406" spans="1:9" x14ac:dyDescent="0.35">
      <c r="A3406" s="2" t="s">
        <v>1402</v>
      </c>
      <c r="B3406" s="2">
        <v>42735600</v>
      </c>
      <c r="C3406" s="2" t="s">
        <v>287</v>
      </c>
      <c r="D3406" s="2" t="s">
        <v>186</v>
      </c>
      <c r="E3406" s="3">
        <v>45918</v>
      </c>
      <c r="F3406" s="3">
        <v>47014</v>
      </c>
      <c r="G3406" s="2">
        <v>2.4</v>
      </c>
      <c r="H3406" s="2" t="s">
        <v>51</v>
      </c>
      <c r="I3406" s="2">
        <v>100</v>
      </c>
    </row>
    <row r="3407" spans="1:9" x14ac:dyDescent="0.35">
      <c r="A3407" s="2" t="s">
        <v>289</v>
      </c>
      <c r="B3407" s="2">
        <v>534600000</v>
      </c>
      <c r="C3407" s="2" t="s">
        <v>276</v>
      </c>
      <c r="D3407" s="2" t="s">
        <v>109</v>
      </c>
      <c r="E3407" s="3">
        <v>45950</v>
      </c>
      <c r="F3407" s="3">
        <v>47046</v>
      </c>
      <c r="G3407" s="2">
        <v>2.6</v>
      </c>
      <c r="H3407" s="2">
        <v>8.2333999999999996</v>
      </c>
      <c r="I3407" s="2">
        <v>99.876999999999995</v>
      </c>
    </row>
    <row r="3408" spans="1:9" x14ac:dyDescent="0.35">
      <c r="A3408" s="2" t="s">
        <v>1403</v>
      </c>
      <c r="B3408" s="2">
        <v>35187000</v>
      </c>
      <c r="C3408" s="2" t="s">
        <v>15</v>
      </c>
      <c r="D3408" s="2" t="s">
        <v>133</v>
      </c>
      <c r="E3408" s="3">
        <v>45834</v>
      </c>
      <c r="F3408" s="3">
        <v>11135</v>
      </c>
      <c r="G3408" s="2">
        <v>5.5410000000000004</v>
      </c>
      <c r="H3408" s="2" t="s">
        <v>51</v>
      </c>
      <c r="I3408" s="2">
        <v>100</v>
      </c>
    </row>
    <row r="3409" spans="1:9" x14ac:dyDescent="0.35">
      <c r="A3409" s="2" t="s">
        <v>1237</v>
      </c>
      <c r="B3409" s="2">
        <v>252931063.40000001</v>
      </c>
      <c r="C3409" s="2" t="s">
        <v>287</v>
      </c>
      <c r="D3409" s="2" t="s">
        <v>16</v>
      </c>
      <c r="E3409" s="3">
        <v>45894</v>
      </c>
      <c r="F3409" s="3">
        <v>47392</v>
      </c>
      <c r="G3409" s="2">
        <v>2.36</v>
      </c>
      <c r="H3409" s="2" t="s">
        <v>51</v>
      </c>
      <c r="I3409" s="2">
        <v>100.37</v>
      </c>
    </row>
    <row r="3410" spans="1:9" x14ac:dyDescent="0.35">
      <c r="A3410" s="2" t="s">
        <v>1404</v>
      </c>
      <c r="B3410" s="2">
        <v>79167000</v>
      </c>
      <c r="C3410" s="2" t="s">
        <v>1405</v>
      </c>
      <c r="D3410" s="2" t="s">
        <v>39</v>
      </c>
      <c r="E3410" s="3">
        <v>45903</v>
      </c>
      <c r="F3410" s="3">
        <v>46997</v>
      </c>
      <c r="G3410" s="2">
        <v>2.9119999999999999</v>
      </c>
      <c r="H3410" s="2">
        <v>38.448500000000003</v>
      </c>
      <c r="I3410" s="2">
        <v>100</v>
      </c>
    </row>
    <row r="3411" spans="1:9" x14ac:dyDescent="0.35">
      <c r="A3411" s="2" t="s">
        <v>1080</v>
      </c>
      <c r="B3411" s="2">
        <v>70035000</v>
      </c>
      <c r="C3411" s="2" t="s">
        <v>93</v>
      </c>
      <c r="D3411" s="2" t="s">
        <v>94</v>
      </c>
      <c r="E3411" s="3">
        <v>45902</v>
      </c>
      <c r="F3411" s="3">
        <v>46632</v>
      </c>
      <c r="G3411" s="2">
        <v>1.63</v>
      </c>
      <c r="H3411" s="2">
        <v>36.136600000000001</v>
      </c>
      <c r="I3411" s="2">
        <v>100</v>
      </c>
    </row>
    <row r="3412" spans="1:9" x14ac:dyDescent="0.35">
      <c r="A3412" s="2" t="s">
        <v>1406</v>
      </c>
      <c r="B3412" s="2">
        <v>59820000</v>
      </c>
      <c r="C3412" s="2" t="s">
        <v>131</v>
      </c>
      <c r="D3412" s="2" t="s">
        <v>186</v>
      </c>
      <c r="E3412" s="3">
        <v>45902</v>
      </c>
      <c r="F3412" s="3">
        <v>11203</v>
      </c>
      <c r="G3412" s="2">
        <v>5.0199999999999996</v>
      </c>
      <c r="H3412" s="2" t="s">
        <v>51</v>
      </c>
      <c r="I3412" s="2">
        <v>100</v>
      </c>
    </row>
    <row r="3413" spans="1:9" x14ac:dyDescent="0.35">
      <c r="A3413" s="2" t="s">
        <v>450</v>
      </c>
      <c r="B3413" s="2"/>
      <c r="C3413" s="2" t="s">
        <v>1227</v>
      </c>
      <c r="D3413" s="2" t="s">
        <v>261</v>
      </c>
      <c r="E3413" s="2" t="s">
        <v>46</v>
      </c>
      <c r="F3413" s="3">
        <v>12997</v>
      </c>
      <c r="G3413" s="2">
        <v>3.5</v>
      </c>
      <c r="H3413" s="2" t="s">
        <v>51</v>
      </c>
      <c r="I3413" s="2" t="s">
        <v>46</v>
      </c>
    </row>
    <row r="3414" spans="1:9" x14ac:dyDescent="0.35">
      <c r="A3414" s="2" t="s">
        <v>222</v>
      </c>
      <c r="B3414" s="2">
        <v>171841600</v>
      </c>
      <c r="C3414" s="2" t="s">
        <v>287</v>
      </c>
      <c r="D3414" s="2" t="s">
        <v>30</v>
      </c>
      <c r="E3414" s="3">
        <v>45911</v>
      </c>
      <c r="F3414" s="3">
        <v>47007</v>
      </c>
      <c r="G3414" s="2">
        <v>2.367</v>
      </c>
      <c r="H3414" s="2" t="s">
        <v>51</v>
      </c>
      <c r="I3414" s="2">
        <v>100</v>
      </c>
    </row>
    <row r="3415" spans="1:9" x14ac:dyDescent="0.35">
      <c r="A3415" s="2" t="s">
        <v>1320</v>
      </c>
      <c r="B3415" s="2">
        <v>2078800</v>
      </c>
      <c r="C3415" s="2" t="s">
        <v>15</v>
      </c>
      <c r="D3415" s="2" t="s">
        <v>116</v>
      </c>
      <c r="E3415" s="3">
        <v>45656</v>
      </c>
      <c r="F3415" s="3">
        <v>12053</v>
      </c>
      <c r="G3415" s="2">
        <v>0</v>
      </c>
      <c r="H3415" s="2" t="s">
        <v>51</v>
      </c>
      <c r="I3415" s="2">
        <v>100</v>
      </c>
    </row>
    <row r="3416" spans="1:9" x14ac:dyDescent="0.35">
      <c r="A3416" s="2" t="s">
        <v>1278</v>
      </c>
      <c r="B3416" s="2">
        <v>20000000</v>
      </c>
      <c r="C3416" s="2" t="s">
        <v>23</v>
      </c>
      <c r="D3416" s="2" t="s">
        <v>35</v>
      </c>
      <c r="E3416" s="3">
        <v>45868</v>
      </c>
      <c r="F3416" s="3">
        <v>46233</v>
      </c>
      <c r="G3416" s="2">
        <v>3.51</v>
      </c>
      <c r="H3416" s="2">
        <v>28.1541</v>
      </c>
      <c r="I3416" s="2">
        <v>100</v>
      </c>
    </row>
    <row r="3417" spans="1:9" x14ac:dyDescent="0.35">
      <c r="A3417" s="2" t="s">
        <v>1016</v>
      </c>
      <c r="B3417" s="2">
        <v>126116200</v>
      </c>
      <c r="C3417" s="2" t="s">
        <v>431</v>
      </c>
      <c r="D3417" s="2" t="s">
        <v>64</v>
      </c>
      <c r="E3417" s="3">
        <v>45727</v>
      </c>
      <c r="F3417" s="3">
        <v>12854</v>
      </c>
      <c r="G3417" s="2">
        <v>4.2664999999999997</v>
      </c>
      <c r="H3417" s="2">
        <v>176.73159999999999</v>
      </c>
      <c r="I3417" s="2" t="s">
        <v>46</v>
      </c>
    </row>
    <row r="3418" spans="1:9" x14ac:dyDescent="0.35">
      <c r="A3418" s="2" t="s">
        <v>1031</v>
      </c>
      <c r="B3418" s="2">
        <v>127358400</v>
      </c>
      <c r="C3418" s="2" t="s">
        <v>287</v>
      </c>
      <c r="D3418" s="2" t="s">
        <v>30</v>
      </c>
      <c r="E3418" s="3">
        <v>45729</v>
      </c>
      <c r="F3418" s="3">
        <v>11030</v>
      </c>
      <c r="G3418" s="2">
        <v>3.19</v>
      </c>
      <c r="H3418" s="2" t="s">
        <v>51</v>
      </c>
      <c r="I3418" s="2">
        <v>100</v>
      </c>
    </row>
    <row r="3419" spans="1:9" x14ac:dyDescent="0.35">
      <c r="A3419" s="2" t="s">
        <v>155</v>
      </c>
      <c r="B3419" s="2">
        <v>250008000</v>
      </c>
      <c r="C3419" s="2" t="s">
        <v>15</v>
      </c>
      <c r="D3419" s="2" t="s">
        <v>116</v>
      </c>
      <c r="E3419" s="3">
        <v>45679</v>
      </c>
      <c r="F3419" s="3">
        <v>46409</v>
      </c>
      <c r="G3419" s="2">
        <v>2.6070000000000002</v>
      </c>
      <c r="H3419" s="2" t="s">
        <v>51</v>
      </c>
      <c r="I3419" s="2">
        <v>100</v>
      </c>
    </row>
    <row r="3420" spans="1:9" x14ac:dyDescent="0.35">
      <c r="A3420" s="2" t="s">
        <v>1407</v>
      </c>
      <c r="B3420" s="2">
        <v>294822500</v>
      </c>
      <c r="C3420" s="2" t="s">
        <v>276</v>
      </c>
      <c r="D3420" s="2" t="s">
        <v>263</v>
      </c>
      <c r="E3420" s="3">
        <v>45687</v>
      </c>
      <c r="F3420" s="3">
        <v>12814</v>
      </c>
      <c r="G3420" s="2">
        <v>4.3719999999999999</v>
      </c>
      <c r="H3420" s="2">
        <v>79.797899999999998</v>
      </c>
      <c r="I3420" s="2">
        <v>100</v>
      </c>
    </row>
    <row r="3421" spans="1:9" x14ac:dyDescent="0.35">
      <c r="A3421" s="2" t="s">
        <v>172</v>
      </c>
      <c r="B3421" s="2">
        <v>850000000</v>
      </c>
      <c r="C3421" s="2" t="s">
        <v>23</v>
      </c>
      <c r="D3421" s="2" t="s">
        <v>18</v>
      </c>
      <c r="E3421" s="3">
        <v>45622</v>
      </c>
      <c r="F3421" s="3">
        <v>12799</v>
      </c>
      <c r="G3421" s="2">
        <v>5.4180000000000001</v>
      </c>
      <c r="H3421" s="2">
        <v>76.040099999999995</v>
      </c>
      <c r="I3421" s="2">
        <v>99.988</v>
      </c>
    </row>
    <row r="3422" spans="1:9" x14ac:dyDescent="0.35">
      <c r="A3422" s="2" t="s">
        <v>108</v>
      </c>
      <c r="B3422" s="2">
        <v>136525500</v>
      </c>
      <c r="C3422" s="2" t="s">
        <v>287</v>
      </c>
      <c r="D3422" s="2" t="s">
        <v>109</v>
      </c>
      <c r="E3422" s="3">
        <v>45629</v>
      </c>
      <c r="F3422" s="3">
        <v>47455</v>
      </c>
      <c r="G3422" s="2">
        <v>2.323</v>
      </c>
      <c r="H3422" s="2">
        <v>34.459000000000003</v>
      </c>
      <c r="I3422" s="2">
        <v>100</v>
      </c>
    </row>
    <row r="3423" spans="1:9" x14ac:dyDescent="0.35">
      <c r="A3423" s="2" t="s">
        <v>1408</v>
      </c>
      <c r="B3423" s="2">
        <v>364068000</v>
      </c>
      <c r="C3423" s="2" t="s">
        <v>287</v>
      </c>
      <c r="D3423" s="2" t="s">
        <v>30</v>
      </c>
      <c r="E3423" s="3">
        <v>45629</v>
      </c>
      <c r="F3423" s="3">
        <v>47455</v>
      </c>
      <c r="G3423" s="2">
        <v>2.4830000000000001</v>
      </c>
      <c r="H3423" s="2">
        <v>39.941600000000001</v>
      </c>
      <c r="I3423" s="2">
        <v>100</v>
      </c>
    </row>
    <row r="3424" spans="1:9" x14ac:dyDescent="0.35">
      <c r="A3424" s="2" t="s">
        <v>1409</v>
      </c>
      <c r="B3424" s="2">
        <v>9440000</v>
      </c>
      <c r="C3424" s="2" t="s">
        <v>445</v>
      </c>
      <c r="D3424" s="2" t="s">
        <v>61</v>
      </c>
      <c r="E3424" s="3">
        <v>45628</v>
      </c>
      <c r="F3424" s="3">
        <v>47473</v>
      </c>
      <c r="G3424" s="2">
        <v>10.5</v>
      </c>
      <c r="H3424" s="2" t="s">
        <v>51</v>
      </c>
      <c r="I3424" s="2">
        <v>100</v>
      </c>
    </row>
    <row r="3425" spans="1:9" x14ac:dyDescent="0.35">
      <c r="A3425" s="2" t="s">
        <v>1354</v>
      </c>
      <c r="B3425" s="2">
        <v>579588000</v>
      </c>
      <c r="C3425" s="2" t="s">
        <v>287</v>
      </c>
      <c r="D3425" s="2" t="s">
        <v>30</v>
      </c>
      <c r="E3425" s="3">
        <v>45573</v>
      </c>
      <c r="F3425" s="3">
        <v>47399</v>
      </c>
      <c r="G3425" s="2">
        <v>2.2690000000000001</v>
      </c>
      <c r="H3425" s="2">
        <v>33.922899999999998</v>
      </c>
      <c r="I3425" s="2">
        <v>100</v>
      </c>
    </row>
    <row r="3426" spans="1:9" x14ac:dyDescent="0.35">
      <c r="A3426" s="2" t="s">
        <v>570</v>
      </c>
      <c r="B3426" s="2">
        <v>114130000</v>
      </c>
      <c r="C3426" s="2" t="s">
        <v>53</v>
      </c>
      <c r="D3426" s="2" t="s">
        <v>54</v>
      </c>
      <c r="E3426" s="3">
        <v>45604</v>
      </c>
      <c r="F3426" s="3">
        <v>47430</v>
      </c>
      <c r="G3426" s="2">
        <v>1.5</v>
      </c>
      <c r="H3426" s="2">
        <v>112.107</v>
      </c>
      <c r="I3426" s="2">
        <v>100.048</v>
      </c>
    </row>
    <row r="3427" spans="1:9" x14ac:dyDescent="0.35">
      <c r="A3427" s="2" t="s">
        <v>895</v>
      </c>
      <c r="B3427" s="2">
        <v>208065000</v>
      </c>
      <c r="C3427" s="2" t="s">
        <v>93</v>
      </c>
      <c r="D3427" s="2" t="s">
        <v>94</v>
      </c>
      <c r="E3427" s="3">
        <v>45607</v>
      </c>
      <c r="F3427" s="3">
        <v>46702</v>
      </c>
      <c r="G3427" s="2">
        <v>3.6</v>
      </c>
      <c r="H3427" s="2">
        <v>220.15440000000001</v>
      </c>
      <c r="I3427" s="2">
        <v>100</v>
      </c>
    </row>
    <row r="3428" spans="1:9" x14ac:dyDescent="0.35">
      <c r="A3428" s="2" t="s">
        <v>696</v>
      </c>
      <c r="B3428" s="2">
        <v>6751476</v>
      </c>
      <c r="C3428" s="2" t="s">
        <v>193</v>
      </c>
      <c r="D3428" s="2" t="s">
        <v>116</v>
      </c>
      <c r="E3428" s="3">
        <v>45518</v>
      </c>
      <c r="F3428" s="3">
        <v>11915</v>
      </c>
      <c r="G3428" s="2">
        <v>4.8499999999999996</v>
      </c>
      <c r="H3428" s="2">
        <v>59.988999999999997</v>
      </c>
      <c r="I3428" s="2">
        <v>100</v>
      </c>
    </row>
    <row r="3429" spans="1:9" x14ac:dyDescent="0.35">
      <c r="A3429" s="2" t="s">
        <v>1234</v>
      </c>
      <c r="B3429" s="2">
        <v>29504400</v>
      </c>
      <c r="C3429" s="2" t="s">
        <v>431</v>
      </c>
      <c r="D3429" s="2" t="s">
        <v>71</v>
      </c>
      <c r="E3429" s="3">
        <v>45541</v>
      </c>
      <c r="F3429" s="3">
        <v>47367</v>
      </c>
      <c r="G3429" s="2">
        <v>4.1500000000000004</v>
      </c>
      <c r="H3429" s="2">
        <v>166.96539999999999</v>
      </c>
      <c r="I3429" s="2">
        <v>100</v>
      </c>
    </row>
    <row r="3430" spans="1:9" x14ac:dyDescent="0.35">
      <c r="A3430" s="2" t="s">
        <v>288</v>
      </c>
      <c r="B3430" s="2">
        <v>189800000</v>
      </c>
      <c r="C3430" s="2" t="s">
        <v>131</v>
      </c>
      <c r="D3430" s="2" t="s">
        <v>79</v>
      </c>
      <c r="E3430" s="3">
        <v>45561</v>
      </c>
      <c r="F3430" s="3">
        <v>47387</v>
      </c>
      <c r="G3430" s="2">
        <v>3.6659999999999999</v>
      </c>
      <c r="H3430" s="2">
        <v>21.243500000000001</v>
      </c>
      <c r="I3430" s="2">
        <v>100</v>
      </c>
    </row>
    <row r="3431" spans="1:9" x14ac:dyDescent="0.35">
      <c r="A3431" s="2" t="s">
        <v>1410</v>
      </c>
      <c r="B3431" s="2">
        <v>154053000</v>
      </c>
      <c r="C3431" s="2" t="s">
        <v>1027</v>
      </c>
      <c r="D3431" s="2" t="s">
        <v>1095</v>
      </c>
      <c r="E3431" s="3">
        <v>45485</v>
      </c>
      <c r="F3431" s="3">
        <v>47311</v>
      </c>
      <c r="G3431" s="2">
        <v>6.7092000000000001</v>
      </c>
      <c r="H3431" s="2" t="s">
        <v>51</v>
      </c>
      <c r="I3431" s="2">
        <v>100</v>
      </c>
    </row>
    <row r="3432" spans="1:9" x14ac:dyDescent="0.35">
      <c r="A3432" s="2" t="s">
        <v>1410</v>
      </c>
      <c r="B3432" s="2">
        <v>102702000</v>
      </c>
      <c r="C3432" s="2" t="s">
        <v>1027</v>
      </c>
      <c r="D3432" s="2" t="s">
        <v>1095</v>
      </c>
      <c r="E3432" s="3">
        <v>45485</v>
      </c>
      <c r="F3432" s="3">
        <v>12612</v>
      </c>
      <c r="G3432" s="2">
        <v>7.0930999999999997</v>
      </c>
      <c r="H3432" s="2" t="s">
        <v>51</v>
      </c>
      <c r="I3432" s="2">
        <v>100</v>
      </c>
    </row>
    <row r="3433" spans="1:9" x14ac:dyDescent="0.35">
      <c r="A3433" s="2" t="s">
        <v>211</v>
      </c>
      <c r="B3433" s="2">
        <v>1000000000</v>
      </c>
      <c r="C3433" s="2" t="s">
        <v>23</v>
      </c>
      <c r="D3433" s="2" t="s">
        <v>146</v>
      </c>
      <c r="E3433" s="3">
        <v>45497</v>
      </c>
      <c r="F3433" s="3">
        <v>46592</v>
      </c>
      <c r="G3433" s="2">
        <v>4.25</v>
      </c>
      <c r="H3433" s="2">
        <v>1.5265</v>
      </c>
      <c r="I3433" s="2">
        <v>99.76</v>
      </c>
    </row>
    <row r="3434" spans="1:9" x14ac:dyDescent="0.35">
      <c r="A3434" s="2" t="s">
        <v>960</v>
      </c>
      <c r="B3434" s="2">
        <v>289680000</v>
      </c>
      <c r="C3434" s="2" t="s">
        <v>276</v>
      </c>
      <c r="D3434" s="2" t="s">
        <v>263</v>
      </c>
      <c r="E3434" s="3">
        <v>45504</v>
      </c>
      <c r="F3434" s="3">
        <v>46599</v>
      </c>
      <c r="G3434" s="2">
        <v>4.16</v>
      </c>
      <c r="H3434" s="2">
        <v>34.945799999999998</v>
      </c>
      <c r="I3434" s="2">
        <v>100</v>
      </c>
    </row>
    <row r="3435" spans="1:9" x14ac:dyDescent="0.35">
      <c r="A3435" s="2" t="s">
        <v>84</v>
      </c>
      <c r="B3435" s="2">
        <v>525000000</v>
      </c>
      <c r="C3435" s="2" t="s">
        <v>23</v>
      </c>
      <c r="D3435" s="2" t="s">
        <v>43</v>
      </c>
      <c r="E3435" s="3">
        <v>45510</v>
      </c>
      <c r="F3435" s="3">
        <v>12646</v>
      </c>
      <c r="G3435" s="2">
        <v>5.3</v>
      </c>
      <c r="H3435" s="2">
        <v>61.801400000000001</v>
      </c>
      <c r="I3435" s="2">
        <v>99.751999999999995</v>
      </c>
    </row>
    <row r="3436" spans="1:9" x14ac:dyDescent="0.35">
      <c r="A3436" s="2" t="s">
        <v>779</v>
      </c>
      <c r="B3436" s="2">
        <v>94277000</v>
      </c>
      <c r="C3436" s="2" t="s">
        <v>287</v>
      </c>
      <c r="D3436" s="2" t="s">
        <v>30</v>
      </c>
      <c r="E3436" s="3">
        <v>45475</v>
      </c>
      <c r="F3436" s="3">
        <v>46570</v>
      </c>
      <c r="G3436" s="2">
        <v>3.0110000000000001</v>
      </c>
      <c r="H3436" s="2" t="s">
        <v>51</v>
      </c>
      <c r="I3436" s="2">
        <v>100</v>
      </c>
    </row>
    <row r="3437" spans="1:9" x14ac:dyDescent="0.35">
      <c r="A3437" s="2" t="s">
        <v>606</v>
      </c>
      <c r="B3437" s="2">
        <v>132972000</v>
      </c>
      <c r="C3437" s="2" t="s">
        <v>684</v>
      </c>
      <c r="D3437" s="2" t="s">
        <v>169</v>
      </c>
      <c r="E3437" s="3">
        <v>45462</v>
      </c>
      <c r="F3437" s="3">
        <v>47297</v>
      </c>
      <c r="G3437" s="2">
        <v>0.63800000000000001</v>
      </c>
      <c r="H3437" s="2">
        <v>22.6</v>
      </c>
      <c r="I3437" s="2">
        <v>100</v>
      </c>
    </row>
    <row r="3438" spans="1:9" x14ac:dyDescent="0.35">
      <c r="A3438" s="2" t="s">
        <v>325</v>
      </c>
      <c r="B3438" s="2">
        <v>142350000</v>
      </c>
      <c r="C3438" s="2" t="s">
        <v>131</v>
      </c>
      <c r="D3438" s="2" t="s">
        <v>109</v>
      </c>
      <c r="E3438" s="3">
        <v>45314</v>
      </c>
      <c r="F3438" s="3">
        <v>47322</v>
      </c>
      <c r="G3438" s="2">
        <v>3.7789999999999999</v>
      </c>
      <c r="H3438" s="2">
        <v>19.368200000000002</v>
      </c>
      <c r="I3438" s="2">
        <v>100</v>
      </c>
    </row>
    <row r="3439" spans="1:9" x14ac:dyDescent="0.35">
      <c r="A3439" s="2" t="s">
        <v>390</v>
      </c>
      <c r="B3439" s="2">
        <v>611100000</v>
      </c>
      <c r="C3439" s="2" t="s">
        <v>684</v>
      </c>
      <c r="D3439" s="2" t="s">
        <v>169</v>
      </c>
      <c r="E3439" s="3">
        <v>45259</v>
      </c>
      <c r="F3439" s="3">
        <v>12317</v>
      </c>
      <c r="G3439" s="2">
        <v>1.2130000000000001</v>
      </c>
      <c r="H3439" s="2">
        <v>54.4</v>
      </c>
      <c r="I3439" s="2">
        <v>100</v>
      </c>
    </row>
    <row r="3440" spans="1:9" x14ac:dyDescent="0.35">
      <c r="A3440" s="2" t="s">
        <v>1411</v>
      </c>
      <c r="B3440" s="2">
        <v>141820000</v>
      </c>
      <c r="C3440" s="2" t="s">
        <v>405</v>
      </c>
      <c r="D3440" s="2" t="s">
        <v>966</v>
      </c>
      <c r="E3440" s="3">
        <v>45275</v>
      </c>
      <c r="F3440" s="3">
        <v>12373</v>
      </c>
      <c r="G3440" s="2">
        <v>6.1</v>
      </c>
      <c r="H3440" s="2">
        <v>-78.775700000000001</v>
      </c>
      <c r="I3440" s="2" t="s">
        <v>46</v>
      </c>
    </row>
    <row r="3441" spans="1:9" x14ac:dyDescent="0.35">
      <c r="A3441" s="2" t="s">
        <v>1412</v>
      </c>
      <c r="B3441" s="2">
        <v>32637000</v>
      </c>
      <c r="C3441" s="2" t="s">
        <v>15</v>
      </c>
      <c r="D3441" s="2" t="s">
        <v>32</v>
      </c>
      <c r="E3441" s="3">
        <v>45252</v>
      </c>
      <c r="F3441" s="3">
        <v>47079</v>
      </c>
      <c r="G3441" s="2">
        <v>8</v>
      </c>
      <c r="H3441" s="2">
        <v>419.79700000000003</v>
      </c>
      <c r="I3441" s="2">
        <v>100</v>
      </c>
    </row>
    <row r="3442" spans="1:9" x14ac:dyDescent="0.35">
      <c r="A3442" s="2" t="s">
        <v>1413</v>
      </c>
      <c r="B3442" s="2">
        <v>280000000</v>
      </c>
      <c r="C3442" s="2" t="s">
        <v>23</v>
      </c>
      <c r="D3442" s="2" t="s">
        <v>122</v>
      </c>
      <c r="E3442" s="3">
        <v>45226</v>
      </c>
      <c r="F3442" s="3">
        <v>46322</v>
      </c>
      <c r="G3442" s="2">
        <v>7.4</v>
      </c>
      <c r="H3442" s="2">
        <v>65.122500000000002</v>
      </c>
      <c r="I3442" s="2">
        <v>100</v>
      </c>
    </row>
    <row r="3443" spans="1:9" x14ac:dyDescent="0.35">
      <c r="A3443" s="2" t="s">
        <v>359</v>
      </c>
      <c r="B3443" s="2">
        <v>53540000</v>
      </c>
      <c r="C3443" s="2" t="s">
        <v>15</v>
      </c>
      <c r="D3443" s="2" t="s">
        <v>79</v>
      </c>
      <c r="E3443" s="3">
        <v>45238</v>
      </c>
      <c r="F3443" s="3">
        <v>11635</v>
      </c>
      <c r="G3443" s="2">
        <v>4.9720000000000004</v>
      </c>
      <c r="H3443" s="2">
        <v>111.17610000000001</v>
      </c>
      <c r="I3443" s="2">
        <v>100</v>
      </c>
    </row>
    <row r="3444" spans="1:9" x14ac:dyDescent="0.35">
      <c r="A3444" s="2" t="s">
        <v>1414</v>
      </c>
      <c r="B3444" s="2">
        <v>70000000</v>
      </c>
      <c r="C3444" s="2" t="s">
        <v>23</v>
      </c>
      <c r="D3444" s="2" t="s">
        <v>71</v>
      </c>
      <c r="E3444" s="3">
        <v>45152</v>
      </c>
      <c r="F3444" s="3">
        <v>46248</v>
      </c>
      <c r="G3444" s="2">
        <v>5.75</v>
      </c>
      <c r="H3444" s="2">
        <v>259.47129999999999</v>
      </c>
      <c r="I3444" s="2">
        <v>100</v>
      </c>
    </row>
    <row r="3445" spans="1:9" x14ac:dyDescent="0.35">
      <c r="A3445" s="2" t="s">
        <v>864</v>
      </c>
      <c r="B3445" s="2">
        <v>83490000</v>
      </c>
      <c r="C3445" s="2" t="s">
        <v>15</v>
      </c>
      <c r="D3445" s="2" t="s">
        <v>91</v>
      </c>
      <c r="E3445" s="3">
        <v>45119</v>
      </c>
      <c r="F3445" s="3">
        <v>46946</v>
      </c>
      <c r="G3445" s="2">
        <v>5.5</v>
      </c>
      <c r="H3445" s="2">
        <v>244.4015</v>
      </c>
      <c r="I3445" s="2">
        <v>99.468000000000004</v>
      </c>
    </row>
    <row r="3446" spans="1:9" x14ac:dyDescent="0.35">
      <c r="A3446" s="2" t="s">
        <v>643</v>
      </c>
      <c r="B3446" s="2">
        <v>327480000</v>
      </c>
      <c r="C3446" s="2" t="s">
        <v>15</v>
      </c>
      <c r="D3446" s="2" t="s">
        <v>116</v>
      </c>
      <c r="E3446" s="3">
        <v>45110</v>
      </c>
      <c r="F3446" s="3">
        <v>12968</v>
      </c>
      <c r="G3446" s="2">
        <v>3.3860000000000001</v>
      </c>
      <c r="H3446" s="2">
        <v>67.843000000000004</v>
      </c>
      <c r="I3446" s="2">
        <v>100</v>
      </c>
    </row>
    <row r="3447" spans="1:9" x14ac:dyDescent="0.35">
      <c r="A3447" s="2" t="s">
        <v>636</v>
      </c>
      <c r="B3447" s="2">
        <v>400000000</v>
      </c>
      <c r="C3447" s="2" t="s">
        <v>23</v>
      </c>
      <c r="D3447" s="2" t="s">
        <v>56</v>
      </c>
      <c r="E3447" s="3">
        <v>45043</v>
      </c>
      <c r="F3447" s="3">
        <v>46870</v>
      </c>
      <c r="G3447" s="2">
        <v>5.15</v>
      </c>
      <c r="H3447" s="2">
        <v>95.268000000000001</v>
      </c>
      <c r="I3447" s="2">
        <v>100</v>
      </c>
    </row>
    <row r="3448" spans="1:9" x14ac:dyDescent="0.35">
      <c r="A3448" s="2" t="s">
        <v>307</v>
      </c>
      <c r="B3448" s="2">
        <v>795450000</v>
      </c>
      <c r="C3448" s="2" t="s">
        <v>15</v>
      </c>
      <c r="D3448" s="2" t="s">
        <v>35</v>
      </c>
      <c r="E3448" s="3">
        <v>44985</v>
      </c>
      <c r="F3448" s="3">
        <v>46535</v>
      </c>
      <c r="G3448" s="2">
        <v>3.25</v>
      </c>
      <c r="H3448" s="2">
        <v>11.915900000000001</v>
      </c>
      <c r="I3448" s="2">
        <v>99.644000000000005</v>
      </c>
    </row>
    <row r="3449" spans="1:9" x14ac:dyDescent="0.35">
      <c r="A3449" s="2" t="s">
        <v>606</v>
      </c>
      <c r="B3449" s="2">
        <v>543950000</v>
      </c>
      <c r="C3449" s="2" t="s">
        <v>15</v>
      </c>
      <c r="D3449" s="2" t="s">
        <v>169</v>
      </c>
      <c r="E3449" s="3">
        <v>43873</v>
      </c>
      <c r="F3449" s="3">
        <v>46430</v>
      </c>
      <c r="G3449" s="2">
        <v>0.05</v>
      </c>
      <c r="H3449" s="2">
        <v>24.691500000000001</v>
      </c>
      <c r="I3449" s="2">
        <v>99.867000000000004</v>
      </c>
    </row>
    <row r="3450" spans="1:9" x14ac:dyDescent="0.35">
      <c r="A3450" s="2" t="s">
        <v>944</v>
      </c>
      <c r="B3450" s="2">
        <v>137160000</v>
      </c>
      <c r="C3450" s="2" t="s">
        <v>131</v>
      </c>
      <c r="D3450" s="2" t="s">
        <v>186</v>
      </c>
      <c r="E3450" s="3">
        <v>43607</v>
      </c>
      <c r="F3450" s="3">
        <v>46164</v>
      </c>
      <c r="G3450" s="2">
        <v>2.79</v>
      </c>
      <c r="H3450" s="2">
        <v>51.569299999999998</v>
      </c>
      <c r="I3450" s="2" t="s">
        <v>46</v>
      </c>
    </row>
    <row r="3451" spans="1:9" x14ac:dyDescent="0.35">
      <c r="A3451" s="2" t="s">
        <v>1415</v>
      </c>
      <c r="B3451" s="2">
        <v>148030000</v>
      </c>
      <c r="C3451" s="2" t="s">
        <v>93</v>
      </c>
      <c r="D3451" s="2" t="s">
        <v>94</v>
      </c>
      <c r="E3451" s="3">
        <v>42677</v>
      </c>
      <c r="F3451" s="3">
        <v>46329</v>
      </c>
      <c r="G3451" s="2">
        <v>3.8</v>
      </c>
      <c r="H3451" s="2" t="s">
        <v>51</v>
      </c>
      <c r="I3451" s="2">
        <v>100</v>
      </c>
    </row>
    <row r="3452" spans="1:9" x14ac:dyDescent="0.35">
      <c r="A3452" s="2" t="s">
        <v>1292</v>
      </c>
      <c r="B3452" s="2">
        <v>36000000</v>
      </c>
      <c r="C3452" s="2" t="s">
        <v>23</v>
      </c>
      <c r="D3452" s="2" t="s">
        <v>43</v>
      </c>
      <c r="E3452" s="3">
        <v>42900</v>
      </c>
      <c r="F3452" s="3">
        <v>14799</v>
      </c>
      <c r="G3452" s="2">
        <v>3.668400288</v>
      </c>
      <c r="H3452" s="2" t="s">
        <v>51</v>
      </c>
      <c r="I3452" s="2">
        <v>100</v>
      </c>
    </row>
    <row r="3453" spans="1:9" x14ac:dyDescent="0.35">
      <c r="A3453" s="2" t="s">
        <v>1082</v>
      </c>
      <c r="B3453" s="2">
        <v>1570725000</v>
      </c>
      <c r="C3453" s="2" t="s">
        <v>15</v>
      </c>
      <c r="D3453" s="2" t="s">
        <v>116</v>
      </c>
      <c r="E3453" s="3">
        <v>42936</v>
      </c>
      <c r="F3453" s="3">
        <v>17521</v>
      </c>
      <c r="G3453" s="2">
        <v>2.25</v>
      </c>
      <c r="H3453" s="2">
        <v>40.191499999999998</v>
      </c>
      <c r="I3453" s="2">
        <v>98.921000000000006</v>
      </c>
    </row>
    <row r="3454" spans="1:9" x14ac:dyDescent="0.35">
      <c r="A3454" s="2" t="s">
        <v>161</v>
      </c>
      <c r="B3454" s="2">
        <v>712860000</v>
      </c>
      <c r="C3454" s="2" t="s">
        <v>15</v>
      </c>
      <c r="D3454" s="2" t="s">
        <v>116</v>
      </c>
      <c r="E3454" s="3">
        <v>42991</v>
      </c>
      <c r="F3454" s="3">
        <v>46643</v>
      </c>
      <c r="G3454" s="2">
        <v>1.5</v>
      </c>
      <c r="H3454" s="2">
        <v>39.354100000000003</v>
      </c>
      <c r="I3454" s="2">
        <v>99.11</v>
      </c>
    </row>
    <row r="3455" spans="1:9" x14ac:dyDescent="0.35">
      <c r="A3455" s="2" t="s">
        <v>1416</v>
      </c>
      <c r="B3455" s="2">
        <v>238127000</v>
      </c>
      <c r="C3455" s="2" t="s">
        <v>276</v>
      </c>
      <c r="D3455" s="2" t="s">
        <v>263</v>
      </c>
      <c r="E3455" s="3">
        <v>43049</v>
      </c>
      <c r="F3455" s="3">
        <v>17481</v>
      </c>
      <c r="G3455" s="2">
        <v>3.25</v>
      </c>
      <c r="H3455" s="2">
        <v>92.895300000000006</v>
      </c>
      <c r="I3455" s="2">
        <v>99.828999999999994</v>
      </c>
    </row>
    <row r="3456" spans="1:9" x14ac:dyDescent="0.35">
      <c r="A3456" s="2" t="s">
        <v>1417</v>
      </c>
      <c r="B3456" s="2">
        <v>56562000</v>
      </c>
      <c r="C3456" s="2" t="s">
        <v>405</v>
      </c>
      <c r="D3456" s="2" t="s">
        <v>966</v>
      </c>
      <c r="E3456" s="3">
        <v>43327</v>
      </c>
      <c r="F3456" s="3">
        <v>12646</v>
      </c>
      <c r="G3456" s="2">
        <v>5.7656000000000001</v>
      </c>
      <c r="H3456" s="2">
        <v>-37.467700000000001</v>
      </c>
      <c r="I3456" s="2" t="s">
        <v>46</v>
      </c>
    </row>
    <row r="3457" spans="1:9" x14ac:dyDescent="0.35">
      <c r="A3457" s="2" t="s">
        <v>1082</v>
      </c>
      <c r="B3457" s="2">
        <v>966365000</v>
      </c>
      <c r="C3457" s="2" t="s">
        <v>15</v>
      </c>
      <c r="D3457" s="2" t="s">
        <v>116</v>
      </c>
      <c r="E3457" s="3">
        <v>43487</v>
      </c>
      <c r="F3457" s="3">
        <v>47140</v>
      </c>
      <c r="G3457" s="2">
        <v>0.875</v>
      </c>
      <c r="H3457" s="2">
        <v>27.2211</v>
      </c>
      <c r="I3457" s="2">
        <v>98.91</v>
      </c>
    </row>
    <row r="3458" spans="1:9" x14ac:dyDescent="0.35">
      <c r="A3458" s="2" t="s">
        <v>1418</v>
      </c>
      <c r="B3458" s="2">
        <v>29088000</v>
      </c>
      <c r="C3458" s="2" t="s">
        <v>49</v>
      </c>
      <c r="D3458" s="2" t="s">
        <v>35</v>
      </c>
      <c r="E3458" s="3">
        <v>43496</v>
      </c>
      <c r="F3458" s="3">
        <v>47330</v>
      </c>
      <c r="G3458" s="2">
        <v>2.95</v>
      </c>
      <c r="H3458" s="2">
        <v>86.586799999999997</v>
      </c>
      <c r="I3458" s="2">
        <v>99.712999999999994</v>
      </c>
    </row>
    <row r="3459" spans="1:9" x14ac:dyDescent="0.35">
      <c r="A3459" s="2" t="s">
        <v>710</v>
      </c>
      <c r="B3459" s="2">
        <v>100080000</v>
      </c>
      <c r="C3459" s="2" t="s">
        <v>53</v>
      </c>
      <c r="D3459" s="2" t="s">
        <v>54</v>
      </c>
      <c r="E3459" s="3">
        <v>43518</v>
      </c>
      <c r="F3459" s="3">
        <v>12472</v>
      </c>
      <c r="G3459" s="2">
        <v>0.5</v>
      </c>
      <c r="H3459" s="2">
        <v>33.6432</v>
      </c>
      <c r="I3459" s="2">
        <v>100.54900000000001</v>
      </c>
    </row>
    <row r="3460" spans="1:9" x14ac:dyDescent="0.35">
      <c r="A3460" s="2" t="s">
        <v>542</v>
      </c>
      <c r="B3460" s="2">
        <v>11244000</v>
      </c>
      <c r="C3460" s="2" t="s">
        <v>15</v>
      </c>
      <c r="D3460" s="2" t="s">
        <v>109</v>
      </c>
      <c r="E3460" s="3">
        <v>43558</v>
      </c>
      <c r="F3460" s="3">
        <v>46482</v>
      </c>
      <c r="G3460" s="2">
        <v>0.11</v>
      </c>
      <c r="H3460" s="2">
        <v>20.585899999999999</v>
      </c>
      <c r="I3460" s="2" t="s">
        <v>46</v>
      </c>
    </row>
    <row r="3461" spans="1:9" x14ac:dyDescent="0.35">
      <c r="A3461" s="2" t="s">
        <v>511</v>
      </c>
      <c r="B3461" s="2">
        <v>27189600</v>
      </c>
      <c r="C3461" s="2" t="s">
        <v>15</v>
      </c>
      <c r="D3461" s="2" t="s">
        <v>32</v>
      </c>
      <c r="E3461" s="3">
        <v>43986</v>
      </c>
      <c r="F3461" s="3">
        <v>46177</v>
      </c>
      <c r="G3461" s="2">
        <v>0.5</v>
      </c>
      <c r="H3461" s="2">
        <v>75.048400000000001</v>
      </c>
      <c r="I3461" s="2">
        <v>100</v>
      </c>
    </row>
    <row r="3462" spans="1:9" x14ac:dyDescent="0.35">
      <c r="A3462" s="2" t="s">
        <v>729</v>
      </c>
      <c r="B3462" s="2">
        <v>60730000</v>
      </c>
      <c r="C3462" s="2" t="s">
        <v>15</v>
      </c>
      <c r="D3462" s="2" t="s">
        <v>32</v>
      </c>
      <c r="E3462" s="3">
        <v>44168</v>
      </c>
      <c r="F3462" s="3">
        <v>11295</v>
      </c>
      <c r="G3462" s="2">
        <v>0.52</v>
      </c>
      <c r="H3462" s="2">
        <v>84.165099999999995</v>
      </c>
      <c r="I3462" s="2">
        <v>100</v>
      </c>
    </row>
    <row r="3463" spans="1:9" x14ac:dyDescent="0.35">
      <c r="A3463" s="2" t="s">
        <v>1271</v>
      </c>
      <c r="B3463" s="2">
        <v>105210000</v>
      </c>
      <c r="C3463" s="2" t="s">
        <v>1272</v>
      </c>
      <c r="D3463" s="2" t="s">
        <v>16</v>
      </c>
      <c r="E3463" s="3">
        <v>44148</v>
      </c>
      <c r="F3463" s="3">
        <v>11275</v>
      </c>
      <c r="G3463" s="2">
        <v>0.7</v>
      </c>
      <c r="H3463" s="2">
        <v>-65.650000000000006</v>
      </c>
      <c r="I3463" s="2">
        <v>100</v>
      </c>
    </row>
    <row r="3464" spans="1:9" x14ac:dyDescent="0.35">
      <c r="A3464" s="2" t="s">
        <v>325</v>
      </c>
      <c r="B3464" s="2">
        <v>20000000</v>
      </c>
      <c r="C3464" s="2" t="s">
        <v>23</v>
      </c>
      <c r="D3464" s="2" t="s">
        <v>109</v>
      </c>
      <c r="E3464" s="3">
        <v>44155</v>
      </c>
      <c r="F3464" s="3">
        <v>11282</v>
      </c>
      <c r="G3464" s="2">
        <v>0.1</v>
      </c>
      <c r="H3464" s="2" t="s">
        <v>51</v>
      </c>
      <c r="I3464" s="2" t="s">
        <v>46</v>
      </c>
    </row>
    <row r="3465" spans="1:9" x14ac:dyDescent="0.35">
      <c r="A3465" s="2" t="s">
        <v>449</v>
      </c>
      <c r="B3465" s="2">
        <v>121070000</v>
      </c>
      <c r="C3465" s="2" t="s">
        <v>15</v>
      </c>
      <c r="D3465" s="2" t="s">
        <v>116</v>
      </c>
      <c r="E3465" s="3">
        <v>44216</v>
      </c>
      <c r="F3465" s="3">
        <v>12074</v>
      </c>
      <c r="G3465" s="2">
        <v>0.875</v>
      </c>
      <c r="H3465" s="2">
        <v>172.77099999999999</v>
      </c>
      <c r="I3465" s="2" t="s">
        <v>46</v>
      </c>
    </row>
    <row r="3466" spans="1:9" x14ac:dyDescent="0.35">
      <c r="A3466" s="2" t="s">
        <v>1234</v>
      </c>
      <c r="B3466" s="2">
        <v>96742500</v>
      </c>
      <c r="C3466" s="2" t="s">
        <v>431</v>
      </c>
      <c r="D3466" s="2" t="s">
        <v>71</v>
      </c>
      <c r="E3466" s="3">
        <v>44232</v>
      </c>
      <c r="F3466" s="3">
        <v>46423</v>
      </c>
      <c r="G3466" s="2">
        <v>2.2799999999999998</v>
      </c>
      <c r="H3466" s="2">
        <v>152.88079999999999</v>
      </c>
      <c r="I3466" s="2">
        <v>100</v>
      </c>
    </row>
    <row r="3467" spans="1:9" x14ac:dyDescent="0.35">
      <c r="A3467" s="2" t="s">
        <v>845</v>
      </c>
      <c r="B3467" s="2">
        <v>117680000</v>
      </c>
      <c r="C3467" s="2" t="s">
        <v>15</v>
      </c>
      <c r="D3467" s="2" t="s">
        <v>32</v>
      </c>
      <c r="E3467" s="3">
        <v>44400</v>
      </c>
      <c r="F3467" s="3">
        <v>11527</v>
      </c>
      <c r="G3467" s="2">
        <v>0.35</v>
      </c>
      <c r="H3467" s="2">
        <v>90.749399999999994</v>
      </c>
      <c r="I3467" s="2">
        <v>100</v>
      </c>
    </row>
    <row r="3468" spans="1:9" x14ac:dyDescent="0.35">
      <c r="A3468" s="2" t="s">
        <v>398</v>
      </c>
      <c r="B3468" s="2">
        <v>1000000000</v>
      </c>
      <c r="C3468" s="2" t="s">
        <v>23</v>
      </c>
      <c r="D3468" s="2" t="s">
        <v>43</v>
      </c>
      <c r="E3468" s="3">
        <v>44375</v>
      </c>
      <c r="F3468" s="3">
        <v>46188</v>
      </c>
      <c r="G3468" s="2">
        <v>3.375</v>
      </c>
      <c r="H3468" s="2">
        <v>115.1069</v>
      </c>
      <c r="I3468" s="2">
        <v>100</v>
      </c>
    </row>
    <row r="3469" spans="1:9" x14ac:dyDescent="0.35">
      <c r="A3469" s="2" t="s">
        <v>1419</v>
      </c>
      <c r="B3469" s="2">
        <v>34208000</v>
      </c>
      <c r="C3469" s="2" t="s">
        <v>1405</v>
      </c>
      <c r="D3469" s="2" t="s">
        <v>39</v>
      </c>
      <c r="E3469" s="3">
        <v>44448</v>
      </c>
      <c r="F3469" s="3">
        <v>47004</v>
      </c>
      <c r="G3469" s="2">
        <v>2.6629999999999998</v>
      </c>
      <c r="H3469" s="2">
        <v>74.7316</v>
      </c>
      <c r="I3469" s="2">
        <v>100</v>
      </c>
    </row>
    <row r="3470" spans="1:9" x14ac:dyDescent="0.35">
      <c r="A3470" s="2" t="s">
        <v>325</v>
      </c>
      <c r="B3470" s="2">
        <v>10000000</v>
      </c>
      <c r="C3470" s="2" t="s">
        <v>23</v>
      </c>
      <c r="D3470" s="2" t="s">
        <v>109</v>
      </c>
      <c r="E3470" s="3">
        <v>44487</v>
      </c>
      <c r="F3470" s="3">
        <v>11614</v>
      </c>
      <c r="G3470" s="2">
        <v>0.1</v>
      </c>
      <c r="H3470" s="2" t="s">
        <v>51</v>
      </c>
      <c r="I3470" s="2" t="s">
        <v>46</v>
      </c>
    </row>
    <row r="3471" spans="1:9" x14ac:dyDescent="0.35">
      <c r="A3471" s="2" t="s">
        <v>899</v>
      </c>
      <c r="B3471" s="2">
        <v>216180000</v>
      </c>
      <c r="C3471" s="2" t="s">
        <v>193</v>
      </c>
      <c r="D3471" s="2" t="s">
        <v>194</v>
      </c>
      <c r="E3471" s="3">
        <v>44489</v>
      </c>
      <c r="F3471" s="3">
        <v>46680</v>
      </c>
      <c r="G3471" s="2">
        <v>2.411</v>
      </c>
      <c r="H3471" s="2">
        <v>6.5487000000000002</v>
      </c>
      <c r="I3471" s="2" t="s">
        <v>46</v>
      </c>
    </row>
    <row r="3472" spans="1:9" x14ac:dyDescent="0.35">
      <c r="A3472" s="2" t="s">
        <v>845</v>
      </c>
      <c r="B3472" s="2">
        <v>113110000</v>
      </c>
      <c r="C3472" s="2" t="s">
        <v>15</v>
      </c>
      <c r="D3472" s="2" t="s">
        <v>32</v>
      </c>
      <c r="E3472" s="3">
        <v>44533</v>
      </c>
      <c r="F3472" s="3">
        <v>46724</v>
      </c>
      <c r="G3472" s="2">
        <v>0.25</v>
      </c>
      <c r="H3472" s="2">
        <v>75.7119</v>
      </c>
      <c r="I3472" s="2">
        <v>100</v>
      </c>
    </row>
    <row r="3473" spans="1:9" x14ac:dyDescent="0.35">
      <c r="A3473" s="2" t="s">
        <v>888</v>
      </c>
      <c r="B3473" s="2">
        <v>559800000</v>
      </c>
      <c r="C3473" s="2" t="s">
        <v>15</v>
      </c>
      <c r="D3473" s="2" t="s">
        <v>263</v>
      </c>
      <c r="E3473" s="3">
        <v>44524</v>
      </c>
      <c r="F3473" s="3">
        <v>18956</v>
      </c>
      <c r="G3473" s="2">
        <v>0.95</v>
      </c>
      <c r="H3473" s="2">
        <v>57.028100000000002</v>
      </c>
      <c r="I3473" s="2">
        <v>99.74</v>
      </c>
    </row>
    <row r="3474" spans="1:9" x14ac:dyDescent="0.35">
      <c r="A3474" s="2" t="s">
        <v>404</v>
      </c>
      <c r="B3474" s="2">
        <v>23215150</v>
      </c>
      <c r="C3474" s="2" t="s">
        <v>565</v>
      </c>
      <c r="D3474" s="2" t="s">
        <v>109</v>
      </c>
      <c r="E3474" s="3">
        <v>44582</v>
      </c>
      <c r="F3474" s="3">
        <v>46408</v>
      </c>
      <c r="G3474" s="2">
        <v>6.5</v>
      </c>
      <c r="H3474" s="2">
        <v>33.884700000000002</v>
      </c>
      <c r="I3474" s="2">
        <v>99.173000000000002</v>
      </c>
    </row>
    <row r="3475" spans="1:9" x14ac:dyDescent="0.35">
      <c r="A3475" s="2" t="s">
        <v>1052</v>
      </c>
      <c r="B3475" s="2">
        <v>130548000</v>
      </c>
      <c r="C3475" s="2" t="s">
        <v>287</v>
      </c>
      <c r="D3475" s="2" t="s">
        <v>30</v>
      </c>
      <c r="E3475" s="3">
        <v>44594</v>
      </c>
      <c r="F3475" s="3">
        <v>46420</v>
      </c>
      <c r="G3475" s="2">
        <v>3.4569999999999999</v>
      </c>
      <c r="H3475" s="2" t="s">
        <v>51</v>
      </c>
      <c r="I3475" s="2">
        <v>100</v>
      </c>
    </row>
    <row r="3476" spans="1:9" x14ac:dyDescent="0.35">
      <c r="A3476" s="2" t="s">
        <v>1357</v>
      </c>
      <c r="B3476" s="2">
        <v>1091400000</v>
      </c>
      <c r="C3476" s="2" t="s">
        <v>15</v>
      </c>
      <c r="D3476" s="2" t="s">
        <v>79</v>
      </c>
      <c r="E3476" s="3">
        <v>44656</v>
      </c>
      <c r="F3476" s="3">
        <v>46665</v>
      </c>
      <c r="G3476" s="2">
        <v>1</v>
      </c>
      <c r="H3476" s="2">
        <v>22.8352</v>
      </c>
      <c r="I3476" s="2">
        <v>99.741</v>
      </c>
    </row>
    <row r="3477" spans="1:9" x14ac:dyDescent="0.35">
      <c r="A3477" s="2" t="s">
        <v>288</v>
      </c>
      <c r="B3477" s="2">
        <v>527150000</v>
      </c>
      <c r="C3477" s="2" t="s">
        <v>15</v>
      </c>
      <c r="D3477" s="2" t="s">
        <v>79</v>
      </c>
      <c r="E3477" s="3">
        <v>44698</v>
      </c>
      <c r="F3477" s="3">
        <v>47255</v>
      </c>
      <c r="G3477" s="2">
        <v>1.5</v>
      </c>
      <c r="H3477" s="2">
        <v>22.064299999999999</v>
      </c>
      <c r="I3477" s="2">
        <v>99.611999999999995</v>
      </c>
    </row>
    <row r="3478" spans="1:9" x14ac:dyDescent="0.35">
      <c r="A3478" s="2" t="s">
        <v>1420</v>
      </c>
      <c r="B3478" s="2">
        <v>350000000</v>
      </c>
      <c r="C3478" s="2" t="s">
        <v>23</v>
      </c>
      <c r="D3478" s="2" t="s">
        <v>43</v>
      </c>
      <c r="E3478" s="3">
        <v>44722</v>
      </c>
      <c r="F3478" s="3">
        <v>19160</v>
      </c>
      <c r="G3478" s="2">
        <v>5</v>
      </c>
      <c r="H3478" s="2">
        <v>102.7839</v>
      </c>
      <c r="I3478" s="2">
        <v>99.614000000000004</v>
      </c>
    </row>
    <row r="3479" spans="1:9" x14ac:dyDescent="0.35">
      <c r="A3479" s="2" t="s">
        <v>1421</v>
      </c>
      <c r="B3479" s="2">
        <v>20532000</v>
      </c>
      <c r="C3479" s="2" t="s">
        <v>1405</v>
      </c>
      <c r="D3479" s="2" t="s">
        <v>39</v>
      </c>
      <c r="E3479" s="3">
        <v>45972</v>
      </c>
      <c r="F3479" s="3">
        <v>12004</v>
      </c>
      <c r="G3479" s="2">
        <v>3.2250000000000001</v>
      </c>
      <c r="H3479" s="2">
        <v>27.1296</v>
      </c>
      <c r="I3479" s="2">
        <v>100</v>
      </c>
    </row>
    <row r="3480" spans="1:9" x14ac:dyDescent="0.35">
      <c r="A3480" s="2" t="s">
        <v>1422</v>
      </c>
      <c r="B3480" s="2">
        <v>140540000</v>
      </c>
      <c r="C3480" s="2" t="s">
        <v>93</v>
      </c>
      <c r="D3480" s="2" t="s">
        <v>94</v>
      </c>
      <c r="E3480" s="3">
        <v>45981</v>
      </c>
      <c r="F3480" s="2" t="s">
        <v>46</v>
      </c>
      <c r="G3480" s="2">
        <v>2.46</v>
      </c>
      <c r="H3480" s="2" t="s">
        <v>51</v>
      </c>
      <c r="I3480" s="2">
        <v>100</v>
      </c>
    </row>
    <row r="3481" spans="1:9" x14ac:dyDescent="0.35">
      <c r="A3481" s="2" t="s">
        <v>1423</v>
      </c>
      <c r="B3481" s="2">
        <v>47803000</v>
      </c>
      <c r="C3481" s="2" t="s">
        <v>1405</v>
      </c>
      <c r="D3481" s="2" t="s">
        <v>39</v>
      </c>
      <c r="E3481" s="3">
        <v>45986</v>
      </c>
      <c r="F3481" s="3">
        <v>46716</v>
      </c>
      <c r="G3481" s="2">
        <v>3.165</v>
      </c>
      <c r="H3481" s="2">
        <v>35.3309</v>
      </c>
      <c r="I3481" s="2">
        <v>100</v>
      </c>
    </row>
    <row r="3482" spans="1:9" x14ac:dyDescent="0.35">
      <c r="A3482" s="2" t="s">
        <v>282</v>
      </c>
      <c r="B3482" s="2">
        <v>20000000</v>
      </c>
      <c r="C3482" s="2" t="s">
        <v>23</v>
      </c>
      <c r="D3482" s="2" t="s">
        <v>186</v>
      </c>
      <c r="E3482" s="3">
        <v>45999</v>
      </c>
      <c r="F3482" s="3">
        <v>11300</v>
      </c>
      <c r="G3482" s="2">
        <v>4.1500000000000004</v>
      </c>
      <c r="H3482" s="2">
        <v>85.066599999999994</v>
      </c>
      <c r="I3482" s="2">
        <v>100</v>
      </c>
    </row>
    <row r="3483" spans="1:9" x14ac:dyDescent="0.35">
      <c r="A3483" s="2" t="s">
        <v>1195</v>
      </c>
      <c r="B3483" s="2">
        <v>732300</v>
      </c>
      <c r="C3483" s="2" t="s">
        <v>573</v>
      </c>
      <c r="D3483" s="2" t="s">
        <v>574</v>
      </c>
      <c r="E3483" s="3">
        <v>46003</v>
      </c>
      <c r="F3483" s="3">
        <v>13650</v>
      </c>
      <c r="G3483" s="2">
        <v>4.8</v>
      </c>
      <c r="H3483" s="2" t="s">
        <v>51</v>
      </c>
      <c r="I3483" s="2">
        <v>100</v>
      </c>
    </row>
    <row r="3484" spans="1:9" x14ac:dyDescent="0.35">
      <c r="A3484" s="2" t="s">
        <v>1195</v>
      </c>
      <c r="B3484" s="2">
        <v>2196900</v>
      </c>
      <c r="C3484" s="2" t="s">
        <v>573</v>
      </c>
      <c r="D3484" s="2" t="s">
        <v>574</v>
      </c>
      <c r="E3484" s="3">
        <v>46003</v>
      </c>
      <c r="F3484" s="3">
        <v>14017</v>
      </c>
      <c r="G3484" s="2">
        <v>4.8</v>
      </c>
      <c r="H3484" s="2" t="s">
        <v>51</v>
      </c>
      <c r="I3484" s="2">
        <v>100</v>
      </c>
    </row>
    <row r="3485" spans="1:9" x14ac:dyDescent="0.35">
      <c r="A3485" s="2" t="s">
        <v>1424</v>
      </c>
      <c r="B3485" s="2">
        <v>50180000</v>
      </c>
      <c r="C3485" s="2" t="s">
        <v>15</v>
      </c>
      <c r="D3485" s="2" t="s">
        <v>116</v>
      </c>
      <c r="E3485" s="3">
        <v>41947</v>
      </c>
      <c r="F3485" s="3">
        <v>47242</v>
      </c>
      <c r="G3485" s="2">
        <v>2.0830000000000002</v>
      </c>
      <c r="H3485" s="2">
        <v>51.756100000000004</v>
      </c>
      <c r="I3485" s="2">
        <v>100</v>
      </c>
    </row>
    <row r="3486" spans="1:9" x14ac:dyDescent="0.35">
      <c r="A3486" s="2" t="s">
        <v>1425</v>
      </c>
      <c r="B3486" s="2">
        <v>438569000</v>
      </c>
      <c r="C3486" s="2" t="s">
        <v>23</v>
      </c>
      <c r="D3486" s="2" t="s">
        <v>32</v>
      </c>
      <c r="E3486" s="3">
        <v>42355</v>
      </c>
      <c r="F3486" s="3">
        <v>46568</v>
      </c>
      <c r="G3486" s="2">
        <v>5.0199999999999996</v>
      </c>
      <c r="H3486" s="2">
        <v>197.5155</v>
      </c>
      <c r="I3486" s="2">
        <v>100</v>
      </c>
    </row>
    <row r="3487" spans="1:9" x14ac:dyDescent="0.35">
      <c r="A3487" s="2" t="s">
        <v>1426</v>
      </c>
      <c r="B3487" s="2">
        <v>34914000</v>
      </c>
      <c r="C3487" s="2" t="s">
        <v>15</v>
      </c>
      <c r="D3487" s="2" t="s">
        <v>26</v>
      </c>
      <c r="E3487" s="3">
        <v>45957</v>
      </c>
      <c r="F3487" s="3">
        <v>16737</v>
      </c>
      <c r="G3487" s="2">
        <v>4.75</v>
      </c>
      <c r="H3487" s="2">
        <v>172.97929999999999</v>
      </c>
      <c r="I3487" s="2" t="s">
        <v>46</v>
      </c>
    </row>
    <row r="3488" spans="1:9" x14ac:dyDescent="0.35">
      <c r="A3488" s="2" t="s">
        <v>1159</v>
      </c>
      <c r="B3488" s="2">
        <v>9840000</v>
      </c>
      <c r="C3488" s="2" t="s">
        <v>1427</v>
      </c>
      <c r="D3488" s="2" t="s">
        <v>43</v>
      </c>
      <c r="E3488" s="3">
        <v>45959</v>
      </c>
      <c r="F3488" s="3">
        <v>47055</v>
      </c>
      <c r="G3488" s="2">
        <v>10.5</v>
      </c>
      <c r="H3488" s="2" t="s">
        <v>51</v>
      </c>
      <c r="I3488" s="2">
        <v>100</v>
      </c>
    </row>
    <row r="3489" spans="1:9" x14ac:dyDescent="0.35">
      <c r="A3489" s="2" t="s">
        <v>244</v>
      </c>
      <c r="B3489" s="2">
        <v>179908500</v>
      </c>
      <c r="C3489" s="2" t="s">
        <v>15</v>
      </c>
      <c r="D3489" s="2" t="s">
        <v>37</v>
      </c>
      <c r="E3489" s="3">
        <v>45953</v>
      </c>
      <c r="F3489" s="3">
        <v>11254</v>
      </c>
      <c r="G3489" s="2">
        <v>2.875</v>
      </c>
      <c r="H3489" s="2">
        <v>79.587599999999995</v>
      </c>
      <c r="I3489" s="2">
        <v>99.573999999999998</v>
      </c>
    </row>
    <row r="3490" spans="1:9" x14ac:dyDescent="0.35">
      <c r="A3490" s="2" t="s">
        <v>1002</v>
      </c>
      <c r="B3490" s="2">
        <v>320556000</v>
      </c>
      <c r="C3490" s="2" t="s">
        <v>287</v>
      </c>
      <c r="D3490" s="2" t="s">
        <v>186</v>
      </c>
      <c r="E3490" s="3">
        <v>45958</v>
      </c>
      <c r="F3490" s="3">
        <v>11259</v>
      </c>
      <c r="G3490" s="2">
        <v>2.355</v>
      </c>
      <c r="H3490" s="2" t="s">
        <v>51</v>
      </c>
      <c r="I3490" s="2">
        <v>100</v>
      </c>
    </row>
    <row r="3491" spans="1:9" x14ac:dyDescent="0.35">
      <c r="A3491" s="2" t="s">
        <v>1428</v>
      </c>
      <c r="B3491" s="2">
        <v>20988000</v>
      </c>
      <c r="C3491" s="2" t="s">
        <v>1405</v>
      </c>
      <c r="D3491" s="2" t="s">
        <v>39</v>
      </c>
      <c r="E3491" s="3">
        <v>45961</v>
      </c>
      <c r="F3491" s="3">
        <v>11078</v>
      </c>
      <c r="G3491" s="2">
        <v>3.0750000000000002</v>
      </c>
      <c r="H3491" s="2">
        <v>20.692499999999999</v>
      </c>
      <c r="I3491" s="2">
        <v>100</v>
      </c>
    </row>
    <row r="3492" spans="1:9" x14ac:dyDescent="0.35">
      <c r="A3492" s="2" t="s">
        <v>1081</v>
      </c>
      <c r="B3492" s="2">
        <v>86309600</v>
      </c>
      <c r="C3492" s="2" t="s">
        <v>287</v>
      </c>
      <c r="D3492" s="2" t="s">
        <v>30</v>
      </c>
      <c r="E3492" s="3">
        <v>45917</v>
      </c>
      <c r="F3492" s="3">
        <v>11218</v>
      </c>
      <c r="G3492" s="2">
        <v>2.6240000000000001</v>
      </c>
      <c r="H3492" s="2" t="s">
        <v>51</v>
      </c>
      <c r="I3492" s="2">
        <v>100</v>
      </c>
    </row>
    <row r="3493" spans="1:9" x14ac:dyDescent="0.35">
      <c r="A3493" s="2" t="s">
        <v>410</v>
      </c>
      <c r="B3493" s="2">
        <v>95433300</v>
      </c>
      <c r="C3493" s="2" t="s">
        <v>287</v>
      </c>
      <c r="D3493" s="2" t="s">
        <v>30</v>
      </c>
      <c r="E3493" s="3">
        <v>45946</v>
      </c>
      <c r="F3493" s="3">
        <v>47407</v>
      </c>
      <c r="G3493" s="2">
        <v>2.86</v>
      </c>
      <c r="H3493" s="2">
        <v>77.919600000000003</v>
      </c>
      <c r="I3493" s="2">
        <v>100</v>
      </c>
    </row>
    <row r="3494" spans="1:9" x14ac:dyDescent="0.35">
      <c r="A3494" s="2" t="s">
        <v>313</v>
      </c>
      <c r="B3494" s="2">
        <v>325305000</v>
      </c>
      <c r="C3494" s="2" t="s">
        <v>276</v>
      </c>
      <c r="D3494" s="2" t="s">
        <v>263</v>
      </c>
      <c r="E3494" s="3">
        <v>45894</v>
      </c>
      <c r="F3494" s="3">
        <v>11926</v>
      </c>
      <c r="G3494" s="2">
        <v>3.94</v>
      </c>
      <c r="H3494" s="2">
        <v>54.026400000000002</v>
      </c>
      <c r="I3494" s="2">
        <v>99.988</v>
      </c>
    </row>
    <row r="3495" spans="1:9" x14ac:dyDescent="0.35">
      <c r="A3495" s="2" t="s">
        <v>1120</v>
      </c>
      <c r="B3495" s="2">
        <v>140560000</v>
      </c>
      <c r="C3495" s="2" t="s">
        <v>93</v>
      </c>
      <c r="D3495" s="2" t="s">
        <v>94</v>
      </c>
      <c r="E3495" s="3">
        <v>45916</v>
      </c>
      <c r="F3495" s="3">
        <v>47012</v>
      </c>
      <c r="G3495" s="2">
        <v>1.74</v>
      </c>
      <c r="H3495" s="2">
        <v>32.554299999999998</v>
      </c>
      <c r="I3495" s="2">
        <v>100</v>
      </c>
    </row>
    <row r="3496" spans="1:9" x14ac:dyDescent="0.35">
      <c r="A3496" s="2" t="s">
        <v>643</v>
      </c>
      <c r="B3496" s="2">
        <v>99300000</v>
      </c>
      <c r="C3496" s="2" t="s">
        <v>131</v>
      </c>
      <c r="D3496" s="2" t="s">
        <v>116</v>
      </c>
      <c r="E3496" s="3">
        <v>45827</v>
      </c>
      <c r="F3496" s="3">
        <v>13320</v>
      </c>
      <c r="G3496" s="2">
        <v>4.7370000000000001</v>
      </c>
      <c r="H3496" s="2">
        <v>29.808900000000001</v>
      </c>
      <c r="I3496" s="2" t="s">
        <v>46</v>
      </c>
    </row>
    <row r="3497" spans="1:9" x14ac:dyDescent="0.35">
      <c r="A3497" s="2" t="s">
        <v>1402</v>
      </c>
      <c r="B3497" s="2">
        <v>74325000</v>
      </c>
      <c r="C3497" s="2" t="s">
        <v>131</v>
      </c>
      <c r="D3497" s="2" t="s">
        <v>186</v>
      </c>
      <c r="E3497" s="3">
        <v>45838</v>
      </c>
      <c r="F3497" s="3">
        <v>13060</v>
      </c>
      <c r="G3497" s="2">
        <v>4.72</v>
      </c>
      <c r="H3497" s="2">
        <v>72.427000000000007</v>
      </c>
      <c r="I3497" s="2">
        <v>100</v>
      </c>
    </row>
    <row r="3498" spans="1:9" x14ac:dyDescent="0.35">
      <c r="A3498" s="2" t="s">
        <v>687</v>
      </c>
      <c r="B3498" s="2">
        <v>79280000</v>
      </c>
      <c r="C3498" s="2" t="s">
        <v>131</v>
      </c>
      <c r="D3498" s="2" t="s">
        <v>30</v>
      </c>
      <c r="E3498" s="3">
        <v>45839</v>
      </c>
      <c r="F3498" s="3">
        <v>12389</v>
      </c>
      <c r="G3498" s="2">
        <v>4.7300000000000004</v>
      </c>
      <c r="H3498" s="2">
        <v>78.258799999999994</v>
      </c>
      <c r="I3498" s="2">
        <v>100</v>
      </c>
    </row>
    <row r="3499" spans="1:9" x14ac:dyDescent="0.35">
      <c r="A3499" s="2" t="s">
        <v>1429</v>
      </c>
      <c r="B3499" s="2">
        <v>226980000</v>
      </c>
      <c r="C3499" s="2" t="s">
        <v>15</v>
      </c>
      <c r="D3499" s="2" t="s">
        <v>61</v>
      </c>
      <c r="E3499" s="3">
        <v>45784</v>
      </c>
      <c r="F3499" s="3">
        <v>12911</v>
      </c>
      <c r="G3499" s="2">
        <v>4.25</v>
      </c>
      <c r="H3499" s="2">
        <v>90.538899999999998</v>
      </c>
      <c r="I3499" s="2" t="s">
        <v>46</v>
      </c>
    </row>
    <row r="3500" spans="1:9" x14ac:dyDescent="0.35">
      <c r="A3500" s="2" t="s">
        <v>410</v>
      </c>
      <c r="B3500" s="2">
        <v>71887900</v>
      </c>
      <c r="C3500" s="2" t="s">
        <v>287</v>
      </c>
      <c r="D3500" s="2" t="s">
        <v>30</v>
      </c>
      <c r="E3500" s="3">
        <v>45790</v>
      </c>
      <c r="F3500" s="3">
        <v>46886</v>
      </c>
      <c r="G3500" s="2">
        <v>2.746</v>
      </c>
      <c r="H3500" s="2" t="s">
        <v>51</v>
      </c>
      <c r="I3500" s="2">
        <v>100</v>
      </c>
    </row>
    <row r="3501" spans="1:9" x14ac:dyDescent="0.35">
      <c r="A3501" s="2" t="s">
        <v>230</v>
      </c>
      <c r="B3501" s="2">
        <v>82097600</v>
      </c>
      <c r="C3501" s="2" t="s">
        <v>287</v>
      </c>
      <c r="D3501" s="2" t="s">
        <v>30</v>
      </c>
      <c r="E3501" s="3">
        <v>45791</v>
      </c>
      <c r="F3501" s="3">
        <v>46887</v>
      </c>
      <c r="G3501" s="2">
        <v>2.6669999999999998</v>
      </c>
      <c r="H3501" s="2" t="s">
        <v>51</v>
      </c>
      <c r="I3501" s="2">
        <v>100</v>
      </c>
    </row>
    <row r="3502" spans="1:9" x14ac:dyDescent="0.35">
      <c r="A3502" s="2" t="s">
        <v>1430</v>
      </c>
      <c r="B3502" s="2">
        <v>34575000</v>
      </c>
      <c r="C3502" s="2" t="s">
        <v>684</v>
      </c>
      <c r="D3502" s="2" t="s">
        <v>169</v>
      </c>
      <c r="E3502" s="3">
        <v>45819</v>
      </c>
      <c r="F3502" s="3">
        <v>16597</v>
      </c>
      <c r="G3502" s="2">
        <v>2.7570000000000001</v>
      </c>
      <c r="H3502" s="2">
        <v>41</v>
      </c>
      <c r="I3502" s="2">
        <v>100</v>
      </c>
    </row>
    <row r="3503" spans="1:9" x14ac:dyDescent="0.35">
      <c r="A3503" s="2" t="s">
        <v>145</v>
      </c>
      <c r="B3503" s="2">
        <v>38304000</v>
      </c>
      <c r="C3503" s="2" t="s">
        <v>431</v>
      </c>
      <c r="D3503" s="2" t="s">
        <v>146</v>
      </c>
      <c r="E3503" s="3">
        <v>45798</v>
      </c>
      <c r="F3503" s="3">
        <v>11099</v>
      </c>
      <c r="G3503" s="2">
        <v>3.5</v>
      </c>
      <c r="H3503" s="2">
        <v>111.5151</v>
      </c>
      <c r="I3503" s="2" t="s">
        <v>46</v>
      </c>
    </row>
    <row r="3504" spans="1:9" x14ac:dyDescent="0.35">
      <c r="A3504" s="2" t="s">
        <v>1118</v>
      </c>
      <c r="B3504" s="2">
        <v>73495100</v>
      </c>
      <c r="C3504" s="2" t="s">
        <v>287</v>
      </c>
      <c r="D3504" s="2" t="s">
        <v>30</v>
      </c>
      <c r="E3504" s="3">
        <v>45800</v>
      </c>
      <c r="F3504" s="3">
        <v>11101</v>
      </c>
      <c r="G3504" s="2">
        <v>3.0369999999999999</v>
      </c>
      <c r="H3504" s="2" t="s">
        <v>51</v>
      </c>
      <c r="I3504" s="2">
        <v>100</v>
      </c>
    </row>
    <row r="3505" spans="1:9" x14ac:dyDescent="0.35">
      <c r="A3505" s="2" t="s">
        <v>527</v>
      </c>
      <c r="B3505" s="2">
        <v>52730500</v>
      </c>
      <c r="C3505" s="2" t="s">
        <v>287</v>
      </c>
      <c r="D3505" s="2" t="s">
        <v>32</v>
      </c>
      <c r="E3505" s="3">
        <v>45821</v>
      </c>
      <c r="F3505" s="3">
        <v>46917</v>
      </c>
      <c r="G3505" s="2">
        <v>3.3079999999999998</v>
      </c>
      <c r="H3505" s="2">
        <v>84.830200000000005</v>
      </c>
      <c r="I3505" s="2">
        <v>100</v>
      </c>
    </row>
    <row r="3506" spans="1:9" x14ac:dyDescent="0.35">
      <c r="A3506" s="2" t="s">
        <v>986</v>
      </c>
      <c r="B3506" s="2">
        <v>46468800</v>
      </c>
      <c r="C3506" s="2" t="s">
        <v>287</v>
      </c>
      <c r="D3506" s="2" t="s">
        <v>30</v>
      </c>
      <c r="E3506" s="3">
        <v>45772</v>
      </c>
      <c r="F3506" s="3">
        <v>46868</v>
      </c>
      <c r="G3506" s="2">
        <v>2.9449999999999998</v>
      </c>
      <c r="H3506" s="2">
        <v>48.802</v>
      </c>
      <c r="I3506" s="2" t="s">
        <v>46</v>
      </c>
    </row>
    <row r="3507" spans="1:9" x14ac:dyDescent="0.35">
      <c r="A3507" s="2" t="s">
        <v>1221</v>
      </c>
      <c r="B3507" s="2">
        <v>127358400</v>
      </c>
      <c r="C3507" s="2" t="s">
        <v>287</v>
      </c>
      <c r="D3507" s="2" t="s">
        <v>30</v>
      </c>
      <c r="E3507" s="3">
        <v>45729</v>
      </c>
      <c r="F3507" s="3">
        <v>11030</v>
      </c>
      <c r="G3507" s="2">
        <v>3.19</v>
      </c>
      <c r="H3507" s="2" t="s">
        <v>51</v>
      </c>
      <c r="I3507" s="2">
        <v>100</v>
      </c>
    </row>
    <row r="3508" spans="1:9" x14ac:dyDescent="0.35">
      <c r="A3508" s="2" t="s">
        <v>549</v>
      </c>
      <c r="B3508" s="2">
        <v>1383634113</v>
      </c>
      <c r="C3508" s="2" t="s">
        <v>550</v>
      </c>
      <c r="D3508" s="2" t="s">
        <v>56</v>
      </c>
      <c r="E3508" s="3">
        <v>45770</v>
      </c>
      <c r="F3508" s="3">
        <v>47218</v>
      </c>
      <c r="G3508" s="2">
        <v>6.6</v>
      </c>
      <c r="H3508" s="2" t="s">
        <v>51</v>
      </c>
      <c r="I3508" s="2" t="s">
        <v>46</v>
      </c>
    </row>
    <row r="3509" spans="1:9" x14ac:dyDescent="0.35">
      <c r="A3509" s="2" t="s">
        <v>1431</v>
      </c>
      <c r="B3509" s="2">
        <v>88312000</v>
      </c>
      <c r="C3509" s="2" t="s">
        <v>15</v>
      </c>
      <c r="D3509" s="2" t="s">
        <v>61</v>
      </c>
      <c r="E3509" s="3">
        <v>45750</v>
      </c>
      <c r="F3509" s="3">
        <v>46081</v>
      </c>
      <c r="G3509" s="2">
        <v>12</v>
      </c>
      <c r="H3509" s="2">
        <v>-20.127800000000001</v>
      </c>
      <c r="I3509" s="2">
        <v>100</v>
      </c>
    </row>
    <row r="3510" spans="1:9" x14ac:dyDescent="0.35">
      <c r="A3510" s="2" t="s">
        <v>1159</v>
      </c>
      <c r="B3510" s="2">
        <v>12605000</v>
      </c>
      <c r="C3510" s="2" t="s">
        <v>820</v>
      </c>
      <c r="D3510" s="2" t="s">
        <v>43</v>
      </c>
      <c r="E3510" s="3">
        <v>45720</v>
      </c>
      <c r="F3510" s="3">
        <v>11021</v>
      </c>
      <c r="G3510" s="2">
        <v>5.78</v>
      </c>
      <c r="H3510" s="2">
        <v>93.905299999999997</v>
      </c>
      <c r="I3510" s="2">
        <v>100</v>
      </c>
    </row>
    <row r="3511" spans="1:9" x14ac:dyDescent="0.35">
      <c r="A3511" s="2" t="s">
        <v>1236</v>
      </c>
      <c r="B3511" s="2">
        <v>274120000</v>
      </c>
      <c r="C3511" s="2" t="s">
        <v>93</v>
      </c>
      <c r="D3511" s="2" t="s">
        <v>94</v>
      </c>
      <c r="E3511" s="3">
        <v>45645</v>
      </c>
      <c r="F3511" s="3">
        <v>20077</v>
      </c>
      <c r="G3511" s="2">
        <v>2.27</v>
      </c>
      <c r="H3511" s="2">
        <v>20.588899999999999</v>
      </c>
      <c r="I3511" s="2">
        <v>100</v>
      </c>
    </row>
    <row r="3512" spans="1:9" x14ac:dyDescent="0.35">
      <c r="A3512" s="2" t="s">
        <v>1432</v>
      </c>
      <c r="B3512" s="2">
        <v>40914000</v>
      </c>
      <c r="C3512" s="2" t="s">
        <v>93</v>
      </c>
      <c r="D3512" s="2" t="s">
        <v>94</v>
      </c>
      <c r="E3512" s="3">
        <v>45666</v>
      </c>
      <c r="F3512" s="3">
        <v>46761</v>
      </c>
      <c r="G3512" s="2">
        <v>2.65</v>
      </c>
      <c r="H3512" s="2">
        <v>86.1708</v>
      </c>
      <c r="I3512" s="2">
        <v>100</v>
      </c>
    </row>
    <row r="3513" spans="1:9" x14ac:dyDescent="0.35">
      <c r="A3513" s="2" t="s">
        <v>740</v>
      </c>
      <c r="B3513" s="2">
        <v>97350000</v>
      </c>
      <c r="C3513" s="2" t="s">
        <v>131</v>
      </c>
      <c r="D3513" s="2" t="s">
        <v>186</v>
      </c>
      <c r="E3513" s="3">
        <v>45687</v>
      </c>
      <c r="F3513" s="3">
        <v>11718</v>
      </c>
      <c r="G3513" s="2">
        <v>5.46</v>
      </c>
      <c r="H3513" s="2" t="s">
        <v>51</v>
      </c>
      <c r="I3513" s="2">
        <v>100</v>
      </c>
    </row>
    <row r="3514" spans="1:9" x14ac:dyDescent="0.35">
      <c r="A3514" s="2" t="s">
        <v>258</v>
      </c>
      <c r="B3514" s="2">
        <v>634560000</v>
      </c>
      <c r="C3514" s="2" t="s">
        <v>15</v>
      </c>
      <c r="D3514" s="2" t="s">
        <v>18</v>
      </c>
      <c r="E3514" s="3">
        <v>45623</v>
      </c>
      <c r="F3514" s="3">
        <v>13481</v>
      </c>
      <c r="G3514" s="2">
        <v>3.8069999999999999</v>
      </c>
      <c r="H3514" s="2">
        <v>84.336699999999993</v>
      </c>
      <c r="I3514" s="2">
        <v>100</v>
      </c>
    </row>
    <row r="3515" spans="1:9" x14ac:dyDescent="0.35">
      <c r="A3515" s="2" t="s">
        <v>536</v>
      </c>
      <c r="B3515" s="2">
        <v>681120000</v>
      </c>
      <c r="C3515" s="2" t="s">
        <v>20</v>
      </c>
      <c r="D3515" s="2" t="s">
        <v>21</v>
      </c>
      <c r="E3515" s="3">
        <v>45595</v>
      </c>
      <c r="F3515" s="3">
        <v>47056</v>
      </c>
      <c r="G3515" s="2">
        <v>2.7570000000000001</v>
      </c>
      <c r="H3515" s="2">
        <v>35.047699999999999</v>
      </c>
      <c r="I3515" s="2">
        <v>100</v>
      </c>
    </row>
    <row r="3516" spans="1:9" x14ac:dyDescent="0.35">
      <c r="A3516" s="2" t="s">
        <v>650</v>
      </c>
      <c r="B3516" s="2">
        <v>620748800</v>
      </c>
      <c r="C3516" s="2" t="s">
        <v>287</v>
      </c>
      <c r="D3516" s="2" t="s">
        <v>186</v>
      </c>
      <c r="E3516" s="3">
        <v>45538</v>
      </c>
      <c r="F3516" s="3">
        <v>47364</v>
      </c>
      <c r="G3516" s="2">
        <v>2.4740000000000002</v>
      </c>
      <c r="H3516" s="2">
        <v>34.160699999999999</v>
      </c>
      <c r="I3516" s="2">
        <v>100</v>
      </c>
    </row>
    <row r="3517" spans="1:9" x14ac:dyDescent="0.35">
      <c r="A3517" s="2" t="s">
        <v>1433</v>
      </c>
      <c r="B3517" s="2">
        <v>38526000</v>
      </c>
      <c r="C3517" s="2" t="s">
        <v>287</v>
      </c>
      <c r="D3517" s="2" t="s">
        <v>30</v>
      </c>
      <c r="E3517" s="3">
        <v>45546</v>
      </c>
      <c r="F3517" s="3">
        <v>46276</v>
      </c>
      <c r="G3517" s="2">
        <v>2.677</v>
      </c>
      <c r="H3517" s="2" t="s">
        <v>51</v>
      </c>
      <c r="I3517" s="2">
        <v>100</v>
      </c>
    </row>
    <row r="3518" spans="1:9" x14ac:dyDescent="0.35">
      <c r="A3518" s="2" t="s">
        <v>1434</v>
      </c>
      <c r="B3518" s="2">
        <v>75288000</v>
      </c>
      <c r="C3518" s="2" t="s">
        <v>1272</v>
      </c>
      <c r="D3518" s="2" t="s">
        <v>686</v>
      </c>
      <c r="E3518" s="3">
        <v>45551</v>
      </c>
      <c r="F3518" s="3">
        <v>12678</v>
      </c>
      <c r="G3518" s="2">
        <v>1.99</v>
      </c>
      <c r="H3518" s="2">
        <v>57.013300000000001</v>
      </c>
      <c r="I3518" s="2">
        <v>100</v>
      </c>
    </row>
    <row r="3519" spans="1:9" x14ac:dyDescent="0.35">
      <c r="A3519" s="2" t="s">
        <v>145</v>
      </c>
      <c r="B3519" s="2">
        <v>41376000</v>
      </c>
      <c r="C3519" s="2" t="s">
        <v>93</v>
      </c>
      <c r="D3519" s="2" t="s">
        <v>146</v>
      </c>
      <c r="E3519" s="3">
        <v>45485</v>
      </c>
      <c r="F3519" s="3">
        <v>46946</v>
      </c>
      <c r="G3519" s="2">
        <v>3.2</v>
      </c>
      <c r="H3519" s="2">
        <v>103.9903</v>
      </c>
      <c r="I3519" s="2">
        <v>100</v>
      </c>
    </row>
    <row r="3520" spans="1:9" x14ac:dyDescent="0.35">
      <c r="A3520" s="2" t="s">
        <v>921</v>
      </c>
      <c r="B3520" s="2">
        <v>275160000</v>
      </c>
      <c r="C3520" s="2" t="s">
        <v>93</v>
      </c>
      <c r="D3520" s="2" t="s">
        <v>94</v>
      </c>
      <c r="E3520" s="3">
        <v>45489</v>
      </c>
      <c r="F3520" s="3">
        <v>46584</v>
      </c>
      <c r="G3520" s="2">
        <v>2.83</v>
      </c>
      <c r="H3520" s="2">
        <v>57.726599999999998</v>
      </c>
      <c r="I3520" s="2">
        <v>100</v>
      </c>
    </row>
    <row r="3521" spans="1:9" x14ac:dyDescent="0.35">
      <c r="A3521" s="2" t="s">
        <v>1435</v>
      </c>
      <c r="B3521" s="2">
        <v>60235000</v>
      </c>
      <c r="C3521" s="2" t="s">
        <v>1027</v>
      </c>
      <c r="D3521" s="2" t="s">
        <v>1095</v>
      </c>
      <c r="E3521" s="3">
        <v>45439</v>
      </c>
      <c r="F3521" s="3">
        <v>47265</v>
      </c>
      <c r="G3521" s="2">
        <v>6.8872999999999998</v>
      </c>
      <c r="H3521" s="2" t="s">
        <v>51</v>
      </c>
      <c r="I3521" s="2">
        <v>100</v>
      </c>
    </row>
    <row r="3522" spans="1:9" x14ac:dyDescent="0.35">
      <c r="A3522" s="2" t="s">
        <v>1436</v>
      </c>
      <c r="B3522" s="2">
        <v>124116000</v>
      </c>
      <c r="C3522" s="2" t="s">
        <v>1272</v>
      </c>
      <c r="D3522" s="2" t="s">
        <v>686</v>
      </c>
      <c r="E3522" s="3">
        <v>45393</v>
      </c>
      <c r="F3522" s="3">
        <v>47219</v>
      </c>
      <c r="G3522" s="2">
        <v>1.75</v>
      </c>
      <c r="H3522" s="2">
        <v>53.750700000000002</v>
      </c>
      <c r="I3522" s="2">
        <v>100</v>
      </c>
    </row>
    <row r="3523" spans="1:9" x14ac:dyDescent="0.35">
      <c r="A3523" s="2" t="s">
        <v>1437</v>
      </c>
      <c r="B3523" s="2">
        <v>27457200</v>
      </c>
      <c r="C3523" s="2" t="s">
        <v>287</v>
      </c>
      <c r="D3523" s="2" t="s">
        <v>30</v>
      </c>
      <c r="E3523" s="3">
        <v>45401</v>
      </c>
      <c r="F3523" s="3">
        <v>46314</v>
      </c>
      <c r="G3523" s="2">
        <v>2.9590000000000001</v>
      </c>
      <c r="H3523" s="2" t="s">
        <v>51</v>
      </c>
      <c r="I3523" s="2">
        <v>100</v>
      </c>
    </row>
    <row r="3524" spans="1:9" x14ac:dyDescent="0.35">
      <c r="A3524" s="2" t="s">
        <v>421</v>
      </c>
      <c r="B3524" s="2">
        <v>1000000000</v>
      </c>
      <c r="C3524" s="2" t="s">
        <v>23</v>
      </c>
      <c r="D3524" s="2" t="s">
        <v>122</v>
      </c>
      <c r="E3524" s="3">
        <v>45408</v>
      </c>
      <c r="F3524" s="3">
        <v>47234</v>
      </c>
      <c r="G3524" s="2">
        <v>5.375</v>
      </c>
      <c r="H3524" s="2">
        <v>53.417900000000003</v>
      </c>
      <c r="I3524" s="2">
        <v>99.805000000000007</v>
      </c>
    </row>
    <row r="3525" spans="1:9" x14ac:dyDescent="0.35">
      <c r="A3525" s="2" t="s">
        <v>1438</v>
      </c>
      <c r="B3525" s="2">
        <v>53475000</v>
      </c>
      <c r="C3525" s="2" t="s">
        <v>15</v>
      </c>
      <c r="D3525" s="2" t="s">
        <v>526</v>
      </c>
      <c r="E3525" s="3">
        <v>45408</v>
      </c>
      <c r="F3525" s="3">
        <v>47234</v>
      </c>
      <c r="G3525" s="2">
        <v>5.2</v>
      </c>
      <c r="H3525" s="2">
        <v>114.6581</v>
      </c>
      <c r="I3525" s="2">
        <v>100</v>
      </c>
    </row>
    <row r="3526" spans="1:9" x14ac:dyDescent="0.35">
      <c r="A3526" s="2" t="s">
        <v>1439</v>
      </c>
      <c r="B3526" s="2">
        <v>197422600</v>
      </c>
      <c r="C3526" s="2" t="s">
        <v>93</v>
      </c>
      <c r="D3526" s="2" t="s">
        <v>94</v>
      </c>
      <c r="E3526" s="3">
        <v>45358</v>
      </c>
      <c r="F3526" s="3">
        <v>46453</v>
      </c>
      <c r="G3526" s="2">
        <v>3.95</v>
      </c>
      <c r="H3526" s="2">
        <v>155.44630000000001</v>
      </c>
      <c r="I3526" s="2">
        <v>100</v>
      </c>
    </row>
    <row r="3527" spans="1:9" x14ac:dyDescent="0.35">
      <c r="A3527" s="2" t="s">
        <v>613</v>
      </c>
      <c r="B3527" s="2">
        <v>166965000</v>
      </c>
      <c r="C3527" s="2" t="s">
        <v>53</v>
      </c>
      <c r="D3527" s="2" t="s">
        <v>194</v>
      </c>
      <c r="E3527" s="3">
        <v>45372</v>
      </c>
      <c r="F3527" s="3">
        <v>11403</v>
      </c>
      <c r="G3527" s="2">
        <v>1.3474999999999999</v>
      </c>
      <c r="H3527" s="2">
        <v>44.717799999999997</v>
      </c>
      <c r="I3527" s="2">
        <v>100</v>
      </c>
    </row>
    <row r="3528" spans="1:9" x14ac:dyDescent="0.35">
      <c r="A3528" s="2" t="s">
        <v>542</v>
      </c>
      <c r="B3528" s="2">
        <v>186000000</v>
      </c>
      <c r="C3528" s="2" t="s">
        <v>131</v>
      </c>
      <c r="D3528" s="2" t="s">
        <v>109</v>
      </c>
      <c r="E3528" s="3">
        <v>45377</v>
      </c>
      <c r="F3528" s="3">
        <v>47203</v>
      </c>
      <c r="G3528" s="2">
        <v>4</v>
      </c>
      <c r="H3528" s="2">
        <v>15.662000000000001</v>
      </c>
      <c r="I3528" s="2">
        <v>99.781999999999996</v>
      </c>
    </row>
    <row r="3529" spans="1:9" x14ac:dyDescent="0.35">
      <c r="A3529" s="2" t="s">
        <v>1440</v>
      </c>
      <c r="B3529" s="2">
        <v>175000000</v>
      </c>
      <c r="C3529" s="2" t="s">
        <v>23</v>
      </c>
      <c r="D3529" s="2" t="s">
        <v>43</v>
      </c>
      <c r="E3529" s="3">
        <v>45272</v>
      </c>
      <c r="F3529" s="3">
        <v>46371</v>
      </c>
      <c r="G3529" s="2">
        <v>8.25</v>
      </c>
      <c r="H3529" s="2">
        <v>3578.5880000000002</v>
      </c>
      <c r="I3529" s="2">
        <v>100</v>
      </c>
    </row>
    <row r="3530" spans="1:9" x14ac:dyDescent="0.35">
      <c r="A3530" s="2" t="s">
        <v>1441</v>
      </c>
      <c r="B3530" s="2">
        <v>35760000</v>
      </c>
      <c r="C3530" s="2" t="s">
        <v>131</v>
      </c>
      <c r="D3530" s="2" t="s">
        <v>186</v>
      </c>
      <c r="E3530" s="3">
        <v>45224</v>
      </c>
      <c r="F3530" s="3">
        <v>46685</v>
      </c>
      <c r="G3530" s="2">
        <v>8.52</v>
      </c>
      <c r="H3530" s="2" t="s">
        <v>51</v>
      </c>
      <c r="I3530" s="2">
        <v>100</v>
      </c>
    </row>
    <row r="3531" spans="1:9" x14ac:dyDescent="0.35">
      <c r="A3531" s="2" t="s">
        <v>511</v>
      </c>
      <c r="B3531" s="2">
        <v>111200000</v>
      </c>
      <c r="C3531" s="2" t="s">
        <v>53</v>
      </c>
      <c r="D3531" s="2" t="s">
        <v>32</v>
      </c>
      <c r="E3531" s="3">
        <v>45238</v>
      </c>
      <c r="F3531" s="3">
        <v>46699</v>
      </c>
      <c r="G3531" s="2">
        <v>2.25</v>
      </c>
      <c r="H3531" s="2">
        <v>58.9255</v>
      </c>
      <c r="I3531" s="2">
        <v>100.17</v>
      </c>
    </row>
    <row r="3532" spans="1:9" x14ac:dyDescent="0.35">
      <c r="A3532" s="2" t="s">
        <v>687</v>
      </c>
      <c r="B3532" s="2">
        <v>91333000</v>
      </c>
      <c r="C3532" s="2" t="s">
        <v>287</v>
      </c>
      <c r="D3532" s="2" t="s">
        <v>30</v>
      </c>
      <c r="E3532" s="3">
        <v>45237</v>
      </c>
      <c r="F3532" s="3">
        <v>47064</v>
      </c>
      <c r="G3532" s="2">
        <v>3.302</v>
      </c>
      <c r="H3532" s="2" t="s">
        <v>51</v>
      </c>
      <c r="I3532" s="2">
        <v>100</v>
      </c>
    </row>
    <row r="3533" spans="1:9" x14ac:dyDescent="0.35">
      <c r="A3533" s="2" t="s">
        <v>1120</v>
      </c>
      <c r="B3533" s="2">
        <v>287532000</v>
      </c>
      <c r="C3533" s="2" t="s">
        <v>93</v>
      </c>
      <c r="D3533" s="2" t="s">
        <v>94</v>
      </c>
      <c r="E3533" s="3">
        <v>45174</v>
      </c>
      <c r="F3533" s="3">
        <v>46270</v>
      </c>
      <c r="G3533" s="2">
        <v>2.5499999999999998</v>
      </c>
      <c r="H3533" s="2">
        <v>27.244499999999999</v>
      </c>
      <c r="I3533" s="2">
        <v>100</v>
      </c>
    </row>
    <row r="3534" spans="1:9" x14ac:dyDescent="0.35">
      <c r="A3534" s="2" t="s">
        <v>1442</v>
      </c>
      <c r="B3534" s="2">
        <v>150300000</v>
      </c>
      <c r="C3534" s="2" t="s">
        <v>405</v>
      </c>
      <c r="D3534" s="2" t="s">
        <v>966</v>
      </c>
      <c r="E3534" s="3">
        <v>45153</v>
      </c>
      <c r="F3534" s="3">
        <v>12189</v>
      </c>
      <c r="G3534" s="2">
        <v>6.1829999999999998</v>
      </c>
      <c r="H3534" s="2">
        <v>-79.5899</v>
      </c>
      <c r="I3534" s="2" t="s">
        <v>46</v>
      </c>
    </row>
    <row r="3535" spans="1:9" x14ac:dyDescent="0.35">
      <c r="A3535" s="2" t="s">
        <v>1347</v>
      </c>
      <c r="B3535" s="2">
        <v>140023000</v>
      </c>
      <c r="C3535" s="2" t="s">
        <v>53</v>
      </c>
      <c r="D3535" s="2" t="s">
        <v>186</v>
      </c>
      <c r="E3535" s="3">
        <v>45005</v>
      </c>
      <c r="F3535" s="3">
        <v>47197</v>
      </c>
      <c r="G3535" s="2">
        <v>2.7</v>
      </c>
      <c r="H3535" s="2">
        <v>74.977999999999994</v>
      </c>
      <c r="I3535" s="2">
        <v>100.22</v>
      </c>
    </row>
    <row r="3536" spans="1:9" x14ac:dyDescent="0.35">
      <c r="A3536" s="2" t="s">
        <v>119</v>
      </c>
      <c r="B3536" s="2">
        <v>61742200</v>
      </c>
      <c r="C3536" s="2" t="s">
        <v>287</v>
      </c>
      <c r="D3536" s="2" t="s">
        <v>30</v>
      </c>
      <c r="E3536" s="3">
        <v>44987</v>
      </c>
      <c r="F3536" s="3">
        <v>46083</v>
      </c>
      <c r="G3536" s="2">
        <v>5.375</v>
      </c>
      <c r="H3536" s="2">
        <v>138.3107</v>
      </c>
      <c r="I3536" s="2">
        <v>99.789000000000001</v>
      </c>
    </row>
    <row r="3537" spans="1:9" x14ac:dyDescent="0.35">
      <c r="A3537" s="2" t="s">
        <v>542</v>
      </c>
      <c r="B3537" s="2">
        <v>28336000</v>
      </c>
      <c r="C3537" s="2" t="s">
        <v>1405</v>
      </c>
      <c r="D3537" s="2" t="s">
        <v>109</v>
      </c>
      <c r="E3537" s="3">
        <v>44951</v>
      </c>
      <c r="F3537" s="3">
        <v>46777</v>
      </c>
      <c r="G3537" s="2">
        <v>2.75</v>
      </c>
      <c r="H3537" s="2" t="s">
        <v>51</v>
      </c>
      <c r="I3537" s="2" t="s">
        <v>46</v>
      </c>
    </row>
    <row r="3538" spans="1:9" x14ac:dyDescent="0.35">
      <c r="A3538" s="2" t="s">
        <v>1443</v>
      </c>
      <c r="B3538" s="2">
        <v>11031000</v>
      </c>
      <c r="C3538" s="2" t="s">
        <v>15</v>
      </c>
      <c r="D3538" s="2" t="s">
        <v>32</v>
      </c>
      <c r="E3538" s="3">
        <v>45044</v>
      </c>
      <c r="F3538" s="3">
        <v>47236</v>
      </c>
      <c r="G3538" s="2">
        <v>6.75</v>
      </c>
      <c r="H3538" s="2">
        <v>326.64260000000002</v>
      </c>
      <c r="I3538" s="2">
        <v>100</v>
      </c>
    </row>
    <row r="3539" spans="1:9" x14ac:dyDescent="0.35">
      <c r="A3539" s="2" t="s">
        <v>1306</v>
      </c>
      <c r="B3539" s="2">
        <v>34642400</v>
      </c>
      <c r="C3539" s="2" t="s">
        <v>49</v>
      </c>
      <c r="D3539" s="2" t="s">
        <v>169</v>
      </c>
      <c r="E3539" s="3">
        <v>44917</v>
      </c>
      <c r="F3539" s="3">
        <v>46743</v>
      </c>
      <c r="G3539" s="2">
        <v>4.79</v>
      </c>
      <c r="H3539" s="2">
        <v>135.60050000000001</v>
      </c>
      <c r="I3539" s="2">
        <v>100</v>
      </c>
    </row>
    <row r="3540" spans="1:9" x14ac:dyDescent="0.35">
      <c r="A3540" s="2" t="s">
        <v>511</v>
      </c>
      <c r="B3540" s="2">
        <v>28252800</v>
      </c>
      <c r="C3540" s="2" t="s">
        <v>15</v>
      </c>
      <c r="D3540" s="2" t="s">
        <v>32</v>
      </c>
      <c r="E3540" s="3">
        <v>44111</v>
      </c>
      <c r="F3540" s="3">
        <v>46302</v>
      </c>
      <c r="G3540" s="2">
        <v>0.19</v>
      </c>
      <c r="H3540" s="2">
        <v>73.844300000000004</v>
      </c>
      <c r="I3540" s="2">
        <v>100</v>
      </c>
    </row>
    <row r="3541" spans="1:9" x14ac:dyDescent="0.35">
      <c r="A3541" s="2" t="s">
        <v>1444</v>
      </c>
      <c r="B3541" s="2">
        <v>32490000</v>
      </c>
      <c r="C3541" s="2" t="s">
        <v>131</v>
      </c>
      <c r="D3541" s="2" t="s">
        <v>186</v>
      </c>
      <c r="E3541" s="3">
        <v>44117</v>
      </c>
      <c r="F3541" s="3">
        <v>46125</v>
      </c>
      <c r="G3541" s="2">
        <v>4.88</v>
      </c>
      <c r="H3541" s="2" t="s">
        <v>51</v>
      </c>
      <c r="I3541" s="2">
        <v>100</v>
      </c>
    </row>
    <row r="3542" spans="1:9" x14ac:dyDescent="0.35">
      <c r="A3542" s="2" t="s">
        <v>1445</v>
      </c>
      <c r="B3542" s="2">
        <v>250217500</v>
      </c>
      <c r="C3542" s="2" t="s">
        <v>276</v>
      </c>
      <c r="D3542" s="2" t="s">
        <v>263</v>
      </c>
      <c r="E3542" s="3">
        <v>44162</v>
      </c>
      <c r="F3542" s="3">
        <v>47452</v>
      </c>
      <c r="G3542" s="2">
        <v>3.657</v>
      </c>
      <c r="H3542" s="2">
        <v>156.12610000000001</v>
      </c>
      <c r="I3542" s="2">
        <v>100</v>
      </c>
    </row>
    <row r="3543" spans="1:9" x14ac:dyDescent="0.35">
      <c r="A3543" s="2" t="s">
        <v>1446</v>
      </c>
      <c r="B3543" s="2">
        <v>167901471</v>
      </c>
      <c r="C3543" s="2" t="s">
        <v>405</v>
      </c>
      <c r="D3543" s="2" t="s">
        <v>966</v>
      </c>
      <c r="E3543" s="3">
        <v>43541</v>
      </c>
      <c r="F3543" s="3">
        <v>47192</v>
      </c>
      <c r="G3543" s="2">
        <v>4.7133000000000003</v>
      </c>
      <c r="H3543" s="2">
        <v>-100.0399</v>
      </c>
      <c r="I3543" s="2" t="s">
        <v>46</v>
      </c>
    </row>
    <row r="3544" spans="1:9" x14ac:dyDescent="0.35">
      <c r="A3544" s="2" t="s">
        <v>266</v>
      </c>
      <c r="B3544" s="2">
        <v>56080000</v>
      </c>
      <c r="C3544" s="2" t="s">
        <v>15</v>
      </c>
      <c r="D3544" s="2" t="s">
        <v>91</v>
      </c>
      <c r="E3544" s="3">
        <v>43619</v>
      </c>
      <c r="F3544" s="3">
        <v>46176</v>
      </c>
      <c r="G3544" s="2">
        <v>1</v>
      </c>
      <c r="H3544" s="2" t="s">
        <v>51</v>
      </c>
      <c r="I3544" s="2">
        <v>100</v>
      </c>
    </row>
    <row r="3545" spans="1:9" x14ac:dyDescent="0.35">
      <c r="A3545" s="2" t="s">
        <v>1447</v>
      </c>
      <c r="B3545" s="2">
        <v>8260000</v>
      </c>
      <c r="C3545" s="2" t="s">
        <v>573</v>
      </c>
      <c r="D3545" s="2" t="s">
        <v>574</v>
      </c>
      <c r="E3545" s="3">
        <v>43014</v>
      </c>
      <c r="F3545" s="3">
        <v>11053</v>
      </c>
      <c r="G3545" s="2">
        <v>5.76</v>
      </c>
      <c r="H3545" s="2">
        <v>52.4</v>
      </c>
      <c r="I3545" s="2">
        <v>100</v>
      </c>
    </row>
    <row r="3546" spans="1:9" x14ac:dyDescent="0.35">
      <c r="A3546" s="2" t="s">
        <v>494</v>
      </c>
      <c r="B3546" s="2">
        <v>580000000</v>
      </c>
      <c r="C3546" s="2" t="s">
        <v>23</v>
      </c>
      <c r="D3546" s="2" t="s">
        <v>71</v>
      </c>
      <c r="E3546" s="3">
        <v>43214</v>
      </c>
      <c r="F3546" s="3">
        <v>12168</v>
      </c>
      <c r="G3546" s="2">
        <v>6.75</v>
      </c>
      <c r="H3546" s="2">
        <v>230.4725</v>
      </c>
      <c r="I3546" s="2" t="s">
        <v>46</v>
      </c>
    </row>
    <row r="3547" spans="1:9" x14ac:dyDescent="0.35">
      <c r="A3547" s="2" t="s">
        <v>1292</v>
      </c>
      <c r="B3547" s="2">
        <v>15900000</v>
      </c>
      <c r="C3547" s="2" t="s">
        <v>23</v>
      </c>
      <c r="D3547" s="2" t="s">
        <v>43</v>
      </c>
      <c r="E3547" s="3">
        <v>43390</v>
      </c>
      <c r="F3547" s="3">
        <v>12804</v>
      </c>
      <c r="G3547" s="2" t="s">
        <v>51</v>
      </c>
      <c r="H3547" s="2" t="s">
        <v>51</v>
      </c>
      <c r="I3547" s="2">
        <v>100</v>
      </c>
    </row>
    <row r="3548" spans="1:9" x14ac:dyDescent="0.35">
      <c r="A3548" s="2" t="s">
        <v>1292</v>
      </c>
      <c r="B3548" s="2">
        <v>13900000</v>
      </c>
      <c r="C3548" s="2" t="s">
        <v>23</v>
      </c>
      <c r="D3548" s="2" t="s">
        <v>43</v>
      </c>
      <c r="E3548" s="3">
        <v>43390</v>
      </c>
      <c r="F3548" s="3">
        <v>12894</v>
      </c>
      <c r="G3548" s="2" t="s">
        <v>51</v>
      </c>
      <c r="H3548" s="2" t="s">
        <v>51</v>
      </c>
      <c r="I3548" s="2">
        <v>100</v>
      </c>
    </row>
    <row r="3549" spans="1:9" x14ac:dyDescent="0.35">
      <c r="A3549" s="2" t="s">
        <v>1448</v>
      </c>
      <c r="B3549" s="2">
        <v>101250000</v>
      </c>
      <c r="C3549" s="2" t="s">
        <v>53</v>
      </c>
      <c r="D3549" s="2" t="s">
        <v>403</v>
      </c>
      <c r="E3549" s="3">
        <v>43910</v>
      </c>
      <c r="F3549" s="3">
        <v>46466</v>
      </c>
      <c r="G3549" s="2">
        <v>4.25</v>
      </c>
      <c r="H3549" s="2">
        <v>438.76280000000003</v>
      </c>
      <c r="I3549" s="2" t="s">
        <v>46</v>
      </c>
    </row>
    <row r="3550" spans="1:9" x14ac:dyDescent="0.35">
      <c r="A3550" s="2" t="s">
        <v>511</v>
      </c>
      <c r="B3550" s="2">
        <v>26944800</v>
      </c>
      <c r="C3550" s="2" t="s">
        <v>15</v>
      </c>
      <c r="D3550" s="2" t="s">
        <v>32</v>
      </c>
      <c r="E3550" s="3">
        <v>44007</v>
      </c>
      <c r="F3550" s="3">
        <v>46930</v>
      </c>
      <c r="G3550" s="2">
        <v>0.7</v>
      </c>
      <c r="H3550" s="2">
        <v>89.268299999999996</v>
      </c>
      <c r="I3550" s="2">
        <v>100</v>
      </c>
    </row>
    <row r="3551" spans="1:9" x14ac:dyDescent="0.35">
      <c r="A3551" s="2" t="s">
        <v>1449</v>
      </c>
      <c r="B3551" s="2">
        <v>38617500</v>
      </c>
      <c r="C3551" s="2" t="s">
        <v>1249</v>
      </c>
      <c r="D3551" s="2" t="s">
        <v>1450</v>
      </c>
      <c r="E3551" s="3">
        <v>43992</v>
      </c>
      <c r="F3551" s="3">
        <v>46186</v>
      </c>
      <c r="G3551" s="2">
        <v>14.5</v>
      </c>
      <c r="H3551" s="2">
        <v>-254.26320000000001</v>
      </c>
      <c r="I3551" s="2">
        <v>100</v>
      </c>
    </row>
    <row r="3552" spans="1:9" x14ac:dyDescent="0.35">
      <c r="A3552" s="2" t="s">
        <v>1451</v>
      </c>
      <c r="B3552" s="2">
        <v>58400000</v>
      </c>
      <c r="C3552" s="2" t="s">
        <v>131</v>
      </c>
      <c r="D3552" s="2" t="s">
        <v>186</v>
      </c>
      <c r="E3552" s="3">
        <v>44182</v>
      </c>
      <c r="F3552" s="3">
        <v>46738</v>
      </c>
      <c r="G3552" s="2">
        <v>4.8499999999999996</v>
      </c>
      <c r="H3552" s="2" t="s">
        <v>51</v>
      </c>
      <c r="I3552" s="2">
        <v>100</v>
      </c>
    </row>
    <row r="3553" spans="1:9" x14ac:dyDescent="0.35">
      <c r="A3553" s="2" t="s">
        <v>48</v>
      </c>
      <c r="B3553" s="2">
        <v>33373500</v>
      </c>
      <c r="C3553" s="2" t="s">
        <v>565</v>
      </c>
      <c r="D3553" s="2" t="s">
        <v>32</v>
      </c>
      <c r="E3553" s="3">
        <v>44215</v>
      </c>
      <c r="F3553" s="3">
        <v>46771</v>
      </c>
      <c r="G3553" s="2">
        <v>5.8</v>
      </c>
      <c r="H3553" s="2">
        <v>-39.249200000000002</v>
      </c>
      <c r="I3553" s="2">
        <v>100</v>
      </c>
    </row>
    <row r="3554" spans="1:9" x14ac:dyDescent="0.35">
      <c r="A3554" s="2" t="s">
        <v>939</v>
      </c>
      <c r="B3554" s="2">
        <v>178818000</v>
      </c>
      <c r="C3554" s="2" t="s">
        <v>287</v>
      </c>
      <c r="D3554" s="2" t="s">
        <v>30</v>
      </c>
      <c r="E3554" s="3">
        <v>44214</v>
      </c>
      <c r="F3554" s="3">
        <v>46770</v>
      </c>
      <c r="G3554" s="2">
        <v>0.25</v>
      </c>
      <c r="H3554" s="2">
        <v>26.430599999999998</v>
      </c>
      <c r="I3554" s="2">
        <v>98.932299999999998</v>
      </c>
    </row>
    <row r="3555" spans="1:9" x14ac:dyDescent="0.35">
      <c r="A3555" s="2" t="s">
        <v>1234</v>
      </c>
      <c r="B3555" s="2">
        <v>71589450</v>
      </c>
      <c r="C3555" s="2" t="s">
        <v>431</v>
      </c>
      <c r="D3555" s="2" t="s">
        <v>71</v>
      </c>
      <c r="E3555" s="3">
        <v>44237</v>
      </c>
      <c r="F3555" s="3">
        <v>46793</v>
      </c>
      <c r="G3555" s="2">
        <v>2.35</v>
      </c>
      <c r="H3555" s="2">
        <v>215.13489999999999</v>
      </c>
      <c r="I3555" s="2">
        <v>100</v>
      </c>
    </row>
    <row r="3556" spans="1:9" x14ac:dyDescent="0.35">
      <c r="A3556" s="2" t="s">
        <v>1452</v>
      </c>
      <c r="B3556" s="2">
        <v>100980000</v>
      </c>
      <c r="C3556" s="2" t="s">
        <v>131</v>
      </c>
      <c r="D3556" s="2" t="s">
        <v>186</v>
      </c>
      <c r="E3556" s="3">
        <v>44251</v>
      </c>
      <c r="F3556" s="3">
        <v>46807</v>
      </c>
      <c r="G3556" s="2">
        <v>2.0699999999999998</v>
      </c>
      <c r="H3556" s="2">
        <v>59.449100000000001</v>
      </c>
      <c r="I3556" s="2">
        <v>100</v>
      </c>
    </row>
    <row r="3557" spans="1:9" x14ac:dyDescent="0.35">
      <c r="A3557" s="2" t="s">
        <v>330</v>
      </c>
      <c r="B3557" s="2">
        <v>732900000</v>
      </c>
      <c r="C3557" s="2" t="s">
        <v>15</v>
      </c>
      <c r="D3557" s="2" t="s">
        <v>69</v>
      </c>
      <c r="E3557" s="3">
        <v>44340</v>
      </c>
      <c r="F3557" s="3">
        <v>12198</v>
      </c>
      <c r="G3557" s="2">
        <v>0.5</v>
      </c>
      <c r="H3557" s="2">
        <v>71.7988</v>
      </c>
      <c r="I3557" s="2">
        <v>98.558999999999997</v>
      </c>
    </row>
    <row r="3558" spans="1:9" x14ac:dyDescent="0.35">
      <c r="A3558" s="2" t="s">
        <v>1453</v>
      </c>
      <c r="B3558" s="2">
        <v>226560000</v>
      </c>
      <c r="C3558" s="2" t="s">
        <v>20</v>
      </c>
      <c r="D3558" s="2" t="s">
        <v>21</v>
      </c>
      <c r="E3558" s="3">
        <v>44351</v>
      </c>
      <c r="F3558" s="3">
        <v>11478</v>
      </c>
      <c r="G3558" s="2">
        <v>1.62</v>
      </c>
      <c r="H3558" s="2">
        <v>55.475499999999997</v>
      </c>
      <c r="I3558" s="2">
        <v>100</v>
      </c>
    </row>
    <row r="3559" spans="1:9" x14ac:dyDescent="0.35">
      <c r="A3559" s="2" t="s">
        <v>400</v>
      </c>
      <c r="B3559" s="2">
        <v>500000000</v>
      </c>
      <c r="C3559" s="2" t="s">
        <v>23</v>
      </c>
      <c r="D3559" s="2" t="s">
        <v>401</v>
      </c>
      <c r="E3559" s="3">
        <v>44364</v>
      </c>
      <c r="F3559" s="3">
        <v>46921</v>
      </c>
      <c r="G3559" s="2">
        <v>4</v>
      </c>
      <c r="H3559" s="2">
        <v>234.66759999999999</v>
      </c>
      <c r="I3559" s="2">
        <v>100</v>
      </c>
    </row>
    <row r="3560" spans="1:9" x14ac:dyDescent="0.35">
      <c r="A3560" s="2" t="s">
        <v>802</v>
      </c>
      <c r="B3560" s="2">
        <v>595950000</v>
      </c>
      <c r="C3560" s="2" t="s">
        <v>15</v>
      </c>
      <c r="D3560" s="2" t="s">
        <v>69</v>
      </c>
      <c r="E3560" s="3">
        <v>44368</v>
      </c>
      <c r="F3560" s="3">
        <v>46507</v>
      </c>
      <c r="G3560" s="2">
        <v>0</v>
      </c>
      <c r="H3560" s="2">
        <v>6.7809999999999997</v>
      </c>
      <c r="I3560" s="2">
        <v>100.611</v>
      </c>
    </row>
    <row r="3561" spans="1:9" x14ac:dyDescent="0.35">
      <c r="A3561" s="2" t="s">
        <v>1348</v>
      </c>
      <c r="B3561" s="2">
        <v>56416000</v>
      </c>
      <c r="C3561" s="2" t="s">
        <v>63</v>
      </c>
      <c r="D3561" s="2" t="s">
        <v>64</v>
      </c>
      <c r="E3561" s="3">
        <v>43181</v>
      </c>
      <c r="F3561" s="3">
        <v>12865</v>
      </c>
      <c r="G3561" s="2">
        <v>2.62</v>
      </c>
      <c r="H3561" s="2">
        <v>293.82530000000003</v>
      </c>
      <c r="I3561" s="2">
        <v>100</v>
      </c>
    </row>
    <row r="3562" spans="1:9" x14ac:dyDescent="0.35">
      <c r="A3562" s="2" t="s">
        <v>1454</v>
      </c>
      <c r="B3562" s="2">
        <v>20227500</v>
      </c>
      <c r="C3562" s="2" t="s">
        <v>276</v>
      </c>
      <c r="D3562" s="2" t="s">
        <v>263</v>
      </c>
      <c r="E3562" s="3">
        <v>44364</v>
      </c>
      <c r="F3562" s="3">
        <v>18796</v>
      </c>
      <c r="G3562" s="2">
        <v>3.2549999999999999</v>
      </c>
      <c r="H3562" s="2">
        <v>137.75120000000001</v>
      </c>
      <c r="I3562" s="2">
        <v>100</v>
      </c>
    </row>
    <row r="3563" spans="1:9" x14ac:dyDescent="0.35">
      <c r="A3563" s="2" t="s">
        <v>176</v>
      </c>
      <c r="B3563" s="2">
        <v>1400000000</v>
      </c>
      <c r="C3563" s="2" t="s">
        <v>23</v>
      </c>
      <c r="D3563" s="2" t="s">
        <v>64</v>
      </c>
      <c r="E3563" s="3">
        <v>44384</v>
      </c>
      <c r="F3563" s="3">
        <v>11519</v>
      </c>
      <c r="G3563" s="2">
        <v>4.75</v>
      </c>
      <c r="H3563" s="2">
        <v>301.65710000000001</v>
      </c>
      <c r="I3563" s="2">
        <v>100</v>
      </c>
    </row>
    <row r="3564" spans="1:9" x14ac:dyDescent="0.35">
      <c r="A3564" s="2" t="s">
        <v>1455</v>
      </c>
      <c r="B3564" s="2">
        <v>350000000</v>
      </c>
      <c r="C3564" s="2" t="s">
        <v>23</v>
      </c>
      <c r="D3564" s="2" t="s">
        <v>43</v>
      </c>
      <c r="E3564" s="3">
        <v>44376</v>
      </c>
      <c r="F3564" s="3">
        <v>18794</v>
      </c>
      <c r="G3564" s="2">
        <v>2.9</v>
      </c>
      <c r="H3564" s="2">
        <v>77.754400000000004</v>
      </c>
      <c r="I3564" s="2">
        <v>99.582999999999998</v>
      </c>
    </row>
    <row r="3565" spans="1:9" x14ac:dyDescent="0.35">
      <c r="A3565" s="2" t="s">
        <v>1322</v>
      </c>
      <c r="B3565" s="2">
        <v>45620000</v>
      </c>
      <c r="C3565" s="2" t="s">
        <v>684</v>
      </c>
      <c r="D3565" s="2" t="s">
        <v>169</v>
      </c>
      <c r="E3565" s="3">
        <v>44461</v>
      </c>
      <c r="F3565" s="3">
        <v>46283</v>
      </c>
      <c r="G3565" s="2">
        <v>0.28999999999999998</v>
      </c>
      <c r="H3565" s="2">
        <v>52.195799999999998</v>
      </c>
      <c r="I3565" s="2">
        <v>100</v>
      </c>
    </row>
    <row r="3566" spans="1:9" x14ac:dyDescent="0.35">
      <c r="A3566" s="2" t="s">
        <v>1052</v>
      </c>
      <c r="B3566" s="2">
        <v>57527500</v>
      </c>
      <c r="C3566" s="2" t="s">
        <v>287</v>
      </c>
      <c r="D3566" s="2" t="s">
        <v>30</v>
      </c>
      <c r="E3566" s="3">
        <v>44433</v>
      </c>
      <c r="F3566" s="3">
        <v>46624</v>
      </c>
      <c r="G3566" s="2">
        <v>3.222</v>
      </c>
      <c r="H3566" s="2" t="s">
        <v>51</v>
      </c>
      <c r="I3566" s="2">
        <v>100</v>
      </c>
    </row>
    <row r="3567" spans="1:9" x14ac:dyDescent="0.35">
      <c r="A3567" s="2" t="s">
        <v>553</v>
      </c>
      <c r="B3567" s="2">
        <v>1174400000</v>
      </c>
      <c r="C3567" s="2" t="s">
        <v>15</v>
      </c>
      <c r="D3567" s="2" t="s">
        <v>554</v>
      </c>
      <c r="E3567" s="3">
        <v>44462</v>
      </c>
      <c r="F3567" s="3">
        <v>47019</v>
      </c>
      <c r="G3567" s="2">
        <v>1</v>
      </c>
      <c r="H3567" s="2">
        <v>124.5124</v>
      </c>
      <c r="I3567" s="2">
        <v>98.254999999999995</v>
      </c>
    </row>
    <row r="3568" spans="1:9" x14ac:dyDescent="0.35">
      <c r="A3568" s="2" t="s">
        <v>1234</v>
      </c>
      <c r="B3568" s="2">
        <v>50000000</v>
      </c>
      <c r="C3568" s="2" t="s">
        <v>23</v>
      </c>
      <c r="D3568" s="2" t="s">
        <v>71</v>
      </c>
      <c r="E3568" s="3">
        <v>44467</v>
      </c>
      <c r="F3568" s="3">
        <v>47024</v>
      </c>
      <c r="G3568" s="2">
        <v>2</v>
      </c>
      <c r="H3568" s="2">
        <v>52.650399999999998</v>
      </c>
      <c r="I3568" s="2">
        <v>100</v>
      </c>
    </row>
    <row r="3569" spans="1:9" x14ac:dyDescent="0.35">
      <c r="A3569" s="2" t="s">
        <v>390</v>
      </c>
      <c r="B3569" s="2">
        <v>881400000</v>
      </c>
      <c r="C3569" s="2" t="s">
        <v>684</v>
      </c>
      <c r="D3569" s="2" t="s">
        <v>169</v>
      </c>
      <c r="E3569" s="3">
        <v>44497</v>
      </c>
      <c r="F3569" s="3">
        <v>46283</v>
      </c>
      <c r="G3569" s="2">
        <v>0.1</v>
      </c>
      <c r="H3569" s="2">
        <v>33.477499999999999</v>
      </c>
      <c r="I3569" s="2">
        <v>100</v>
      </c>
    </row>
    <row r="3570" spans="1:9" x14ac:dyDescent="0.35">
      <c r="A3570" s="2" t="s">
        <v>1120</v>
      </c>
      <c r="B3570" s="2">
        <v>376032000</v>
      </c>
      <c r="C3570" s="2" t="s">
        <v>93</v>
      </c>
      <c r="D3570" s="2" t="s">
        <v>94</v>
      </c>
      <c r="E3570" s="3">
        <v>44488</v>
      </c>
      <c r="F3570" s="3">
        <v>46314</v>
      </c>
      <c r="G3570" s="2">
        <v>2.9</v>
      </c>
      <c r="H3570" s="2">
        <v>28.272600000000001</v>
      </c>
      <c r="I3570" s="2">
        <v>100</v>
      </c>
    </row>
    <row r="3571" spans="1:9" x14ac:dyDescent="0.35">
      <c r="A3571" s="2" t="s">
        <v>779</v>
      </c>
      <c r="B3571" s="2">
        <v>46440400</v>
      </c>
      <c r="C3571" s="2" t="s">
        <v>287</v>
      </c>
      <c r="D3571" s="2" t="s">
        <v>30</v>
      </c>
      <c r="E3571" s="3">
        <v>44484</v>
      </c>
      <c r="F3571" s="3">
        <v>46310</v>
      </c>
      <c r="G3571" s="2">
        <v>1.5429999999999999</v>
      </c>
      <c r="H3571" s="2">
        <v>44.939</v>
      </c>
      <c r="I3571" s="2">
        <v>100</v>
      </c>
    </row>
    <row r="3572" spans="1:9" x14ac:dyDescent="0.35">
      <c r="A3572" s="2" t="s">
        <v>1189</v>
      </c>
      <c r="B3572" s="2">
        <v>119186040.59999999</v>
      </c>
      <c r="C3572" s="2" t="s">
        <v>405</v>
      </c>
      <c r="D3572" s="2" t="s">
        <v>966</v>
      </c>
      <c r="E3572" s="3">
        <v>44497</v>
      </c>
      <c r="F3572" s="3">
        <v>11611</v>
      </c>
      <c r="G3572" s="2">
        <v>5.7709999999999999</v>
      </c>
      <c r="H3572" s="2">
        <v>-110.4384</v>
      </c>
      <c r="I3572" s="2" t="s">
        <v>46</v>
      </c>
    </row>
    <row r="3573" spans="1:9" x14ac:dyDescent="0.35">
      <c r="A3573" s="2" t="s">
        <v>1456</v>
      </c>
      <c r="B3573" s="2">
        <v>472185000</v>
      </c>
      <c r="C3573" s="2" t="s">
        <v>63</v>
      </c>
      <c r="D3573" s="2" t="s">
        <v>64</v>
      </c>
      <c r="E3573" s="3">
        <v>44517</v>
      </c>
      <c r="F3573" s="3">
        <v>11644</v>
      </c>
      <c r="G3573" s="2">
        <v>1.875</v>
      </c>
      <c r="H3573" s="2">
        <v>77.556899999999999</v>
      </c>
      <c r="I3573" s="2">
        <v>99.465999999999994</v>
      </c>
    </row>
    <row r="3574" spans="1:9" x14ac:dyDescent="0.35">
      <c r="A3574" s="2" t="s">
        <v>1457</v>
      </c>
      <c r="B3574" s="2">
        <v>16570950</v>
      </c>
      <c r="C3574" s="2" t="s">
        <v>287</v>
      </c>
      <c r="D3574" s="2" t="s">
        <v>79</v>
      </c>
      <c r="E3574" s="3">
        <v>44546</v>
      </c>
      <c r="F3574" s="3">
        <v>15326</v>
      </c>
      <c r="G3574" s="2">
        <v>4.0359999999999996</v>
      </c>
      <c r="H3574" s="2" t="s">
        <v>51</v>
      </c>
      <c r="I3574" s="2" t="s">
        <v>46</v>
      </c>
    </row>
    <row r="3575" spans="1:9" x14ac:dyDescent="0.35">
      <c r="A3575" s="2" t="s">
        <v>1458</v>
      </c>
      <c r="B3575" s="2">
        <v>1727220000</v>
      </c>
      <c r="C3575" s="2" t="s">
        <v>93</v>
      </c>
      <c r="D3575" s="2" t="s">
        <v>94</v>
      </c>
      <c r="E3575" s="3">
        <v>44558</v>
      </c>
      <c r="F3575" s="3">
        <v>46384</v>
      </c>
      <c r="G3575" s="2">
        <v>2.48</v>
      </c>
      <c r="H3575" s="2">
        <v>5.5972999999999997</v>
      </c>
      <c r="I3575" s="2">
        <v>100</v>
      </c>
    </row>
    <row r="3576" spans="1:9" x14ac:dyDescent="0.35">
      <c r="A3576" s="2" t="s">
        <v>776</v>
      </c>
      <c r="B3576" s="2">
        <v>45360000</v>
      </c>
      <c r="C3576" s="2" t="s">
        <v>131</v>
      </c>
      <c r="D3576" s="2" t="s">
        <v>186</v>
      </c>
      <c r="E3576" s="3">
        <v>44579</v>
      </c>
      <c r="F3576" s="3">
        <v>46405</v>
      </c>
      <c r="G3576" s="2">
        <v>2.4750000000000001</v>
      </c>
      <c r="H3576" s="2">
        <v>47.756399999999999</v>
      </c>
      <c r="I3576" s="2">
        <v>100</v>
      </c>
    </row>
    <row r="3577" spans="1:9" x14ac:dyDescent="0.35">
      <c r="A3577" s="2" t="s">
        <v>987</v>
      </c>
      <c r="B3577" s="2">
        <v>300000000</v>
      </c>
      <c r="C3577" s="2" t="s">
        <v>23</v>
      </c>
      <c r="D3577" s="2" t="s">
        <v>39</v>
      </c>
      <c r="E3577" s="3">
        <v>44606</v>
      </c>
      <c r="F3577" s="3">
        <v>46432</v>
      </c>
      <c r="G3577" s="2">
        <v>2.75</v>
      </c>
      <c r="H3577" s="2">
        <v>56.546300000000002</v>
      </c>
      <c r="I3577" s="2">
        <v>99.504999999999995</v>
      </c>
    </row>
    <row r="3578" spans="1:9" x14ac:dyDescent="0.35">
      <c r="A3578" s="2" t="s">
        <v>1327</v>
      </c>
      <c r="B3578" s="2">
        <v>123750000</v>
      </c>
      <c r="C3578" s="2" t="s">
        <v>131</v>
      </c>
      <c r="D3578" s="2" t="s">
        <v>186</v>
      </c>
      <c r="E3578" s="3">
        <v>44614</v>
      </c>
      <c r="F3578" s="3">
        <v>46440</v>
      </c>
      <c r="G3578" s="2">
        <v>4.84</v>
      </c>
      <c r="H3578" s="2" t="s">
        <v>51</v>
      </c>
      <c r="I3578" s="2">
        <v>100</v>
      </c>
    </row>
    <row r="3579" spans="1:9" x14ac:dyDescent="0.35">
      <c r="A3579" s="2" t="s">
        <v>850</v>
      </c>
      <c r="B3579" s="2">
        <v>554600000</v>
      </c>
      <c r="C3579" s="2" t="s">
        <v>15</v>
      </c>
      <c r="D3579" s="2" t="s">
        <v>109</v>
      </c>
      <c r="E3579" s="3">
        <v>44629</v>
      </c>
      <c r="F3579" s="3">
        <v>47186</v>
      </c>
      <c r="G3579" s="2">
        <v>0.25</v>
      </c>
      <c r="H3579" s="2">
        <v>26.2347</v>
      </c>
      <c r="I3579" s="2">
        <v>99.605999999999995</v>
      </c>
    </row>
    <row r="3580" spans="1:9" x14ac:dyDescent="0.35">
      <c r="A3580" s="2" t="s">
        <v>1459</v>
      </c>
      <c r="B3580" s="2">
        <v>210168000</v>
      </c>
      <c r="C3580" s="2" t="s">
        <v>49</v>
      </c>
      <c r="D3580" s="2" t="s">
        <v>228</v>
      </c>
      <c r="E3580" s="3">
        <v>44644</v>
      </c>
      <c r="F3580" s="3">
        <v>11772</v>
      </c>
      <c r="G3580" s="2">
        <v>3.97</v>
      </c>
      <c r="H3580" s="2">
        <v>108.26009999999999</v>
      </c>
      <c r="I3580" s="2" t="s">
        <v>46</v>
      </c>
    </row>
    <row r="3581" spans="1:9" x14ac:dyDescent="0.35">
      <c r="A3581" s="2" t="s">
        <v>1459</v>
      </c>
      <c r="B3581" s="2">
        <v>52542000</v>
      </c>
      <c r="C3581" s="2" t="s">
        <v>49</v>
      </c>
      <c r="D3581" s="2" t="s">
        <v>228</v>
      </c>
      <c r="E3581" s="3">
        <v>44644</v>
      </c>
      <c r="F3581" s="3">
        <v>15424</v>
      </c>
      <c r="G3581" s="2">
        <v>4.45</v>
      </c>
      <c r="H3581" s="2">
        <v>186.13</v>
      </c>
      <c r="I3581" s="2">
        <v>100</v>
      </c>
    </row>
    <row r="3582" spans="1:9" x14ac:dyDescent="0.35">
      <c r="A3582" s="2" t="s">
        <v>767</v>
      </c>
      <c r="B3582" s="2">
        <v>525000000</v>
      </c>
      <c r="C3582" s="2" t="s">
        <v>23</v>
      </c>
      <c r="D3582" s="2" t="s">
        <v>43</v>
      </c>
      <c r="E3582" s="3">
        <v>44652</v>
      </c>
      <c r="F3582" s="3">
        <v>19085</v>
      </c>
      <c r="G3582" s="2">
        <v>3.9</v>
      </c>
      <c r="H3582" s="2">
        <v>77.156999999999996</v>
      </c>
      <c r="I3582" s="2">
        <v>99.754000000000005</v>
      </c>
    </row>
    <row r="3583" spans="1:9" x14ac:dyDescent="0.35">
      <c r="A3583" s="2" t="s">
        <v>799</v>
      </c>
      <c r="B3583" s="2">
        <v>776850000</v>
      </c>
      <c r="C3583" s="2" t="s">
        <v>15</v>
      </c>
      <c r="D3583" s="2" t="s">
        <v>116</v>
      </c>
      <c r="E3583" s="3">
        <v>44693</v>
      </c>
      <c r="F3583" s="3">
        <v>11090</v>
      </c>
      <c r="G3583" s="2">
        <v>1.625</v>
      </c>
      <c r="H3583" s="2">
        <v>41.138500000000001</v>
      </c>
      <c r="I3583" s="2">
        <v>99.429000000000002</v>
      </c>
    </row>
    <row r="3584" spans="1:9" x14ac:dyDescent="0.35">
      <c r="A3584" s="2" t="s">
        <v>1237</v>
      </c>
      <c r="B3584" s="2"/>
      <c r="C3584" s="2" t="s">
        <v>853</v>
      </c>
      <c r="D3584" s="2" t="s">
        <v>16</v>
      </c>
      <c r="E3584" s="3">
        <v>44691</v>
      </c>
      <c r="F3584" s="3">
        <v>46204</v>
      </c>
      <c r="G3584" s="2">
        <v>2.36</v>
      </c>
      <c r="H3584" s="2" t="s">
        <v>51</v>
      </c>
      <c r="I3584" s="2" t="s">
        <v>46</v>
      </c>
    </row>
    <row r="3585" spans="1:9" x14ac:dyDescent="0.35">
      <c r="A3585" s="2" t="s">
        <v>1236</v>
      </c>
      <c r="B3585" s="2">
        <v>1495600000</v>
      </c>
      <c r="C3585" s="2" t="s">
        <v>93</v>
      </c>
      <c r="D3585" s="2" t="s">
        <v>94</v>
      </c>
      <c r="E3585" s="3">
        <v>44713</v>
      </c>
      <c r="F3585" s="3">
        <v>46539</v>
      </c>
      <c r="G3585" s="2">
        <v>0.1</v>
      </c>
      <c r="H3585" s="2">
        <v>-1816.4416000000001</v>
      </c>
      <c r="I3585" s="2">
        <v>100</v>
      </c>
    </row>
    <row r="3586" spans="1:9" x14ac:dyDescent="0.35">
      <c r="A3586" s="2" t="s">
        <v>1460</v>
      </c>
      <c r="B3586" s="2">
        <v>70000000</v>
      </c>
      <c r="C3586" s="2" t="s">
        <v>23</v>
      </c>
      <c r="D3586" s="2" t="s">
        <v>21</v>
      </c>
      <c r="E3586" s="3">
        <v>44789</v>
      </c>
      <c r="F3586" s="3">
        <v>46615</v>
      </c>
      <c r="G3586" s="2">
        <v>6.5</v>
      </c>
      <c r="H3586" s="2">
        <v>202.95750000000001</v>
      </c>
      <c r="I3586" s="2">
        <v>100</v>
      </c>
    </row>
    <row r="3587" spans="1:9" x14ac:dyDescent="0.35">
      <c r="A3587" s="2" t="s">
        <v>953</v>
      </c>
      <c r="B3587" s="2">
        <v>50915000</v>
      </c>
      <c r="C3587" s="2" t="s">
        <v>15</v>
      </c>
      <c r="D3587" s="2" t="s">
        <v>37</v>
      </c>
      <c r="E3587" s="3">
        <v>44778</v>
      </c>
      <c r="F3587" s="3">
        <v>46970</v>
      </c>
      <c r="G3587" s="2">
        <v>2.875</v>
      </c>
      <c r="H3587" s="2">
        <v>105.69970000000001</v>
      </c>
      <c r="I3587" s="2">
        <v>100</v>
      </c>
    </row>
    <row r="3588" spans="1:9" x14ac:dyDescent="0.35">
      <c r="A3588" s="2" t="s">
        <v>1461</v>
      </c>
      <c r="B3588" s="2">
        <v>56276000</v>
      </c>
      <c r="C3588" s="2" t="s">
        <v>93</v>
      </c>
      <c r="D3588" s="2" t="s">
        <v>94</v>
      </c>
      <c r="E3588" s="3">
        <v>45978</v>
      </c>
      <c r="F3588" s="3">
        <v>47074</v>
      </c>
      <c r="G3588" s="2">
        <v>2.0499999999999998</v>
      </c>
      <c r="H3588" s="2">
        <v>67.900000000000006</v>
      </c>
      <c r="I3588" s="2">
        <v>100</v>
      </c>
    </row>
    <row r="3589" spans="1:9" x14ac:dyDescent="0.35">
      <c r="A3589" s="2" t="s">
        <v>851</v>
      </c>
      <c r="B3589" s="2">
        <v>52344500</v>
      </c>
      <c r="C3589" s="2" t="s">
        <v>287</v>
      </c>
      <c r="D3589" s="2" t="s">
        <v>30</v>
      </c>
      <c r="E3589" s="3">
        <v>45981</v>
      </c>
      <c r="F3589" s="3">
        <v>11282</v>
      </c>
      <c r="G3589" s="2">
        <v>3.3849999999999998</v>
      </c>
      <c r="H3589" s="2">
        <v>103.57470000000001</v>
      </c>
      <c r="I3589" s="2">
        <v>100</v>
      </c>
    </row>
    <row r="3590" spans="1:9" x14ac:dyDescent="0.35">
      <c r="A3590" s="2" t="s">
        <v>418</v>
      </c>
      <c r="B3590" s="2">
        <v>71115200</v>
      </c>
      <c r="C3590" s="2" t="s">
        <v>1405</v>
      </c>
      <c r="D3590" s="2" t="s">
        <v>39</v>
      </c>
      <c r="E3590" s="3">
        <v>45988</v>
      </c>
      <c r="F3590" s="3">
        <v>46717</v>
      </c>
      <c r="G3590" s="2">
        <v>4.26</v>
      </c>
      <c r="H3590" s="2">
        <v>109.2663</v>
      </c>
      <c r="I3590" s="2">
        <v>100</v>
      </c>
    </row>
    <row r="3591" spans="1:9" x14ac:dyDescent="0.35">
      <c r="A3591" s="2" t="s">
        <v>1462</v>
      </c>
      <c r="B3591" s="2">
        <v>49700000</v>
      </c>
      <c r="C3591" s="2" t="s">
        <v>131</v>
      </c>
      <c r="D3591" s="2" t="s">
        <v>186</v>
      </c>
      <c r="E3591" s="3">
        <v>45994</v>
      </c>
      <c r="F3591" s="3">
        <v>11295</v>
      </c>
      <c r="G3591" s="2">
        <v>4.7089999999999996</v>
      </c>
      <c r="H3591" s="2" t="s">
        <v>51</v>
      </c>
      <c r="I3591" s="2">
        <v>100</v>
      </c>
    </row>
    <row r="3592" spans="1:9" x14ac:dyDescent="0.35">
      <c r="A3592" s="2" t="s">
        <v>915</v>
      </c>
      <c r="B3592" s="2">
        <v>96975000</v>
      </c>
      <c r="C3592" s="2" t="s">
        <v>684</v>
      </c>
      <c r="D3592" s="2" t="s">
        <v>169</v>
      </c>
      <c r="E3592" s="3">
        <v>46007</v>
      </c>
      <c r="F3592" s="3">
        <v>13132</v>
      </c>
      <c r="G3592" s="2">
        <v>1.9690000000000001</v>
      </c>
      <c r="H3592" s="2">
        <v>11.1</v>
      </c>
      <c r="I3592" s="2">
        <v>100</v>
      </c>
    </row>
    <row r="3593" spans="1:9" x14ac:dyDescent="0.35">
      <c r="A3593" s="2" t="s">
        <v>1463</v>
      </c>
      <c r="B3593" s="2">
        <v>707000000</v>
      </c>
      <c r="C3593" s="2" t="s">
        <v>93</v>
      </c>
      <c r="D3593" s="2" t="s">
        <v>94</v>
      </c>
      <c r="E3593" s="3">
        <v>45992</v>
      </c>
      <c r="F3593" s="3">
        <v>47088</v>
      </c>
      <c r="G3593" s="2">
        <v>1.81</v>
      </c>
      <c r="H3593" s="2" t="s">
        <v>51</v>
      </c>
      <c r="I3593" s="2">
        <v>100</v>
      </c>
    </row>
    <row r="3594" spans="1:9" x14ac:dyDescent="0.35">
      <c r="A3594" s="2" t="s">
        <v>711</v>
      </c>
      <c r="B3594" s="2">
        <v>22393000</v>
      </c>
      <c r="C3594" s="2" t="s">
        <v>684</v>
      </c>
      <c r="D3594" s="2" t="s">
        <v>186</v>
      </c>
      <c r="E3594" s="3">
        <v>46001</v>
      </c>
      <c r="F3594" s="3">
        <v>11302</v>
      </c>
      <c r="G3594" s="2">
        <v>1.837</v>
      </c>
      <c r="H3594" s="2">
        <v>32.405900000000003</v>
      </c>
      <c r="I3594" s="2">
        <v>100</v>
      </c>
    </row>
    <row r="3595" spans="1:9" x14ac:dyDescent="0.35">
      <c r="A3595" s="2" t="s">
        <v>1464</v>
      </c>
      <c r="B3595" s="2">
        <v>44435558.399999999</v>
      </c>
      <c r="C3595" s="2" t="s">
        <v>573</v>
      </c>
      <c r="D3595" s="2" t="s">
        <v>574</v>
      </c>
      <c r="E3595" s="3">
        <v>45999</v>
      </c>
      <c r="F3595" s="3">
        <v>11298</v>
      </c>
      <c r="G3595" s="2">
        <v>3.83</v>
      </c>
      <c r="H3595" s="2" t="s">
        <v>51</v>
      </c>
      <c r="I3595" s="2">
        <v>100</v>
      </c>
    </row>
    <row r="3596" spans="1:9" x14ac:dyDescent="0.35">
      <c r="A3596" s="2" t="s">
        <v>1195</v>
      </c>
      <c r="B3596" s="2">
        <v>2196900</v>
      </c>
      <c r="C3596" s="2" t="s">
        <v>573</v>
      </c>
      <c r="D3596" s="2" t="s">
        <v>574</v>
      </c>
      <c r="E3596" s="3">
        <v>46003</v>
      </c>
      <c r="F3596" s="3">
        <v>14201</v>
      </c>
      <c r="G3596" s="2">
        <v>4.8</v>
      </c>
      <c r="H3596" s="2" t="s">
        <v>51</v>
      </c>
      <c r="I3596" s="2">
        <v>100</v>
      </c>
    </row>
    <row r="3597" spans="1:9" x14ac:dyDescent="0.35">
      <c r="A3597" s="2" t="s">
        <v>1236</v>
      </c>
      <c r="B3597" s="2">
        <v>283780000</v>
      </c>
      <c r="C3597" s="2" t="s">
        <v>93</v>
      </c>
      <c r="D3597" s="2" t="s">
        <v>94</v>
      </c>
      <c r="E3597" s="3">
        <v>46006</v>
      </c>
      <c r="F3597" s="3">
        <v>11307</v>
      </c>
      <c r="G3597" s="2">
        <v>1.82</v>
      </c>
      <c r="H3597" s="2">
        <v>25.123899999999999</v>
      </c>
      <c r="I3597" s="2">
        <v>100</v>
      </c>
    </row>
    <row r="3598" spans="1:9" x14ac:dyDescent="0.35">
      <c r="A3598" s="2" t="s">
        <v>1465</v>
      </c>
      <c r="B3598" s="2">
        <v>127899000</v>
      </c>
      <c r="C3598" s="2" t="s">
        <v>93</v>
      </c>
      <c r="D3598" s="2" t="s">
        <v>94</v>
      </c>
      <c r="E3598" s="3">
        <v>46013</v>
      </c>
      <c r="F3598" s="3">
        <v>47109</v>
      </c>
      <c r="G3598" s="2">
        <v>2.0299999999999998</v>
      </c>
      <c r="H3598" s="2">
        <v>42.0749</v>
      </c>
      <c r="I3598" s="2">
        <v>100</v>
      </c>
    </row>
    <row r="3599" spans="1:9" x14ac:dyDescent="0.35">
      <c r="A3599" s="2" t="s">
        <v>1466</v>
      </c>
      <c r="B3599" s="2">
        <v>35795000</v>
      </c>
      <c r="C3599" s="2" t="s">
        <v>93</v>
      </c>
      <c r="D3599" s="2" t="s">
        <v>94</v>
      </c>
      <c r="E3599" s="3">
        <v>46028</v>
      </c>
      <c r="F3599" s="3">
        <v>11694</v>
      </c>
      <c r="G3599" s="2">
        <v>2.6</v>
      </c>
      <c r="H3599" s="2">
        <v>118.07729999999999</v>
      </c>
      <c r="I3599" s="2">
        <v>100</v>
      </c>
    </row>
    <row r="3600" spans="1:9" x14ac:dyDescent="0.35">
      <c r="A3600" s="2" t="s">
        <v>1467</v>
      </c>
      <c r="B3600" s="2">
        <v>200200000</v>
      </c>
      <c r="C3600" s="2" t="s">
        <v>131</v>
      </c>
      <c r="D3600" s="2" t="s">
        <v>186</v>
      </c>
      <c r="E3600" s="3">
        <v>45953</v>
      </c>
      <c r="F3600" s="3">
        <v>13080</v>
      </c>
      <c r="G3600" s="2">
        <v>4.37</v>
      </c>
      <c r="H3600" s="2">
        <v>21.997399999999999</v>
      </c>
      <c r="I3600" s="2">
        <v>100</v>
      </c>
    </row>
    <row r="3601" spans="1:9" x14ac:dyDescent="0.35">
      <c r="A3601" s="2" t="s">
        <v>1467</v>
      </c>
      <c r="B3601" s="2">
        <v>200200000</v>
      </c>
      <c r="C3601" s="2" t="s">
        <v>131</v>
      </c>
      <c r="D3601" s="2" t="s">
        <v>186</v>
      </c>
      <c r="E3601" s="3">
        <v>45953</v>
      </c>
      <c r="F3601" s="3">
        <v>14907</v>
      </c>
      <c r="G3601" s="2">
        <v>4.4269999999999996</v>
      </c>
      <c r="H3601" s="2">
        <v>15.0291</v>
      </c>
      <c r="I3601" s="2">
        <v>100</v>
      </c>
    </row>
    <row r="3602" spans="1:9" x14ac:dyDescent="0.35">
      <c r="A3602" s="2" t="s">
        <v>1329</v>
      </c>
      <c r="B3602" s="2">
        <v>70165000</v>
      </c>
      <c r="C3602" s="2" t="s">
        <v>93</v>
      </c>
      <c r="D3602" s="2" t="s">
        <v>94</v>
      </c>
      <c r="E3602" s="3">
        <v>45952</v>
      </c>
      <c r="F3602" s="3">
        <v>47048</v>
      </c>
      <c r="G3602" s="2">
        <v>2.02</v>
      </c>
      <c r="H3602" s="2">
        <v>65.154499999999999</v>
      </c>
      <c r="I3602" s="2">
        <v>100</v>
      </c>
    </row>
    <row r="3603" spans="1:9" x14ac:dyDescent="0.35">
      <c r="A3603" s="2" t="s">
        <v>1468</v>
      </c>
      <c r="B3603" s="2">
        <v>210645000</v>
      </c>
      <c r="C3603" s="2" t="s">
        <v>93</v>
      </c>
      <c r="D3603" s="2" t="s">
        <v>94</v>
      </c>
      <c r="E3603" s="3">
        <v>45954</v>
      </c>
      <c r="F3603" s="3">
        <v>47050</v>
      </c>
      <c r="G3603" s="2">
        <v>2.1</v>
      </c>
      <c r="H3603" s="2">
        <v>75.277900000000002</v>
      </c>
      <c r="I3603" s="2">
        <v>100</v>
      </c>
    </row>
    <row r="3604" spans="1:9" x14ac:dyDescent="0.35">
      <c r="A3604" s="2" t="s">
        <v>1320</v>
      </c>
      <c r="B3604" s="2">
        <v>694800</v>
      </c>
      <c r="C3604" s="2" t="s">
        <v>15</v>
      </c>
      <c r="D3604" s="2" t="s">
        <v>116</v>
      </c>
      <c r="E3604" s="3">
        <v>45968</v>
      </c>
      <c r="F3604" s="3">
        <v>13095</v>
      </c>
      <c r="G3604" s="2">
        <v>3.05</v>
      </c>
      <c r="H3604" s="2">
        <v>83.644599999999997</v>
      </c>
      <c r="I3604" s="2">
        <v>100</v>
      </c>
    </row>
    <row r="3605" spans="1:9" x14ac:dyDescent="0.35">
      <c r="A3605" s="2" t="s">
        <v>1469</v>
      </c>
      <c r="B3605" s="2">
        <v>24447500</v>
      </c>
      <c r="C3605" s="2" t="s">
        <v>1405</v>
      </c>
      <c r="D3605" s="2" t="s">
        <v>39</v>
      </c>
      <c r="E3605" s="3">
        <v>45960</v>
      </c>
      <c r="F3605" s="3">
        <v>46690</v>
      </c>
      <c r="G3605" s="2">
        <v>2.919</v>
      </c>
      <c r="H3605" s="2">
        <v>19.1372</v>
      </c>
      <c r="I3605" s="2">
        <v>100</v>
      </c>
    </row>
    <row r="3606" spans="1:9" x14ac:dyDescent="0.35">
      <c r="A3606" s="2" t="s">
        <v>1334</v>
      </c>
      <c r="B3606" s="2">
        <v>99627200</v>
      </c>
      <c r="C3606" s="2" t="s">
        <v>93</v>
      </c>
      <c r="D3606" s="2" t="s">
        <v>94</v>
      </c>
      <c r="E3606" s="3">
        <v>45966</v>
      </c>
      <c r="F3606" s="3">
        <v>46146</v>
      </c>
      <c r="G3606" s="2">
        <v>2.38</v>
      </c>
      <c r="H3606" s="2">
        <v>80.995900000000006</v>
      </c>
      <c r="I3606" s="2">
        <v>100</v>
      </c>
    </row>
    <row r="3607" spans="1:9" x14ac:dyDescent="0.35">
      <c r="A3607" s="2" t="s">
        <v>1470</v>
      </c>
      <c r="B3607" s="2">
        <v>26980000</v>
      </c>
      <c r="C3607" s="2" t="s">
        <v>820</v>
      </c>
      <c r="D3607" s="2" t="s">
        <v>133</v>
      </c>
      <c r="E3607" s="3">
        <v>45966</v>
      </c>
      <c r="F3607" s="3">
        <v>47062</v>
      </c>
      <c r="G3607" s="2">
        <v>7.4</v>
      </c>
      <c r="H3607" s="2" t="s">
        <v>51</v>
      </c>
      <c r="I3607" s="2">
        <v>100</v>
      </c>
    </row>
    <row r="3608" spans="1:9" x14ac:dyDescent="0.35">
      <c r="A3608" s="2" t="s">
        <v>217</v>
      </c>
      <c r="B3608" s="2">
        <v>136080000</v>
      </c>
      <c r="C3608" s="2" t="s">
        <v>684</v>
      </c>
      <c r="D3608" s="2" t="s">
        <v>39</v>
      </c>
      <c r="E3608" s="3">
        <v>45974</v>
      </c>
      <c r="F3608" s="3">
        <v>47158</v>
      </c>
      <c r="G3608" s="2">
        <v>1.556</v>
      </c>
      <c r="H3608" s="2">
        <v>47.5</v>
      </c>
      <c r="I3608" s="2">
        <v>100</v>
      </c>
    </row>
    <row r="3609" spans="1:9" x14ac:dyDescent="0.35">
      <c r="A3609" s="2" t="s">
        <v>217</v>
      </c>
      <c r="B3609" s="2">
        <v>68040000</v>
      </c>
      <c r="C3609" s="2" t="s">
        <v>684</v>
      </c>
      <c r="D3609" s="2" t="s">
        <v>39</v>
      </c>
      <c r="E3609" s="3">
        <v>45974</v>
      </c>
      <c r="F3609" s="3">
        <v>11275</v>
      </c>
      <c r="G3609" s="2">
        <v>1.732</v>
      </c>
      <c r="H3609" s="2">
        <v>47.6</v>
      </c>
      <c r="I3609" s="2">
        <v>100</v>
      </c>
    </row>
    <row r="3610" spans="1:9" x14ac:dyDescent="0.35">
      <c r="A3610" s="2" t="s">
        <v>1206</v>
      </c>
      <c r="B3610" s="2">
        <v>64754200</v>
      </c>
      <c r="C3610" s="2" t="s">
        <v>93</v>
      </c>
      <c r="D3610" s="2" t="s">
        <v>94</v>
      </c>
      <c r="E3610" s="3">
        <v>45917</v>
      </c>
      <c r="F3610" s="3">
        <v>47013</v>
      </c>
      <c r="G3610" s="2">
        <v>1.98</v>
      </c>
      <c r="H3610" s="2">
        <v>49.482799999999997</v>
      </c>
      <c r="I3610" s="2">
        <v>100</v>
      </c>
    </row>
    <row r="3611" spans="1:9" x14ac:dyDescent="0.35">
      <c r="A3611" s="2" t="s">
        <v>1471</v>
      </c>
      <c r="B3611" s="2">
        <v>42177000</v>
      </c>
      <c r="C3611" s="2" t="s">
        <v>93</v>
      </c>
      <c r="D3611" s="2" t="s">
        <v>94</v>
      </c>
      <c r="E3611" s="3">
        <v>45923</v>
      </c>
      <c r="F3611" s="3">
        <v>47019</v>
      </c>
      <c r="G3611" s="2">
        <v>2.1</v>
      </c>
      <c r="H3611" s="2">
        <v>95.535200000000003</v>
      </c>
      <c r="I3611" s="2">
        <v>100</v>
      </c>
    </row>
    <row r="3612" spans="1:9" x14ac:dyDescent="0.35">
      <c r="A3612" s="2" t="s">
        <v>1472</v>
      </c>
      <c r="B3612" s="2">
        <v>210240000</v>
      </c>
      <c r="C3612" s="2" t="s">
        <v>93</v>
      </c>
      <c r="D3612" s="2" t="s">
        <v>94</v>
      </c>
      <c r="E3612" s="3">
        <v>45925</v>
      </c>
      <c r="F3612" s="3">
        <v>11220</v>
      </c>
      <c r="G3612" s="2">
        <v>2</v>
      </c>
      <c r="H3612" s="2">
        <v>30.796900000000001</v>
      </c>
      <c r="I3612" s="2">
        <v>100</v>
      </c>
    </row>
    <row r="3613" spans="1:9" x14ac:dyDescent="0.35">
      <c r="A3613" s="2" t="s">
        <v>1473</v>
      </c>
      <c r="B3613" s="2">
        <v>64890000</v>
      </c>
      <c r="C3613" s="2" t="s">
        <v>684</v>
      </c>
      <c r="D3613" s="2" t="s">
        <v>169</v>
      </c>
      <c r="E3613" s="3">
        <v>45960</v>
      </c>
      <c r="F3613" s="3">
        <v>11991</v>
      </c>
      <c r="G3613" s="2">
        <v>1.71</v>
      </c>
      <c r="H3613" s="2">
        <v>36.799999999999997</v>
      </c>
      <c r="I3613" s="2">
        <v>100</v>
      </c>
    </row>
    <row r="3614" spans="1:9" x14ac:dyDescent="0.35">
      <c r="A3614" s="2" t="s">
        <v>743</v>
      </c>
      <c r="B3614" s="2">
        <v>31428000</v>
      </c>
      <c r="C3614" s="2" t="s">
        <v>287</v>
      </c>
      <c r="D3614" s="2" t="s">
        <v>30</v>
      </c>
      <c r="E3614" s="3">
        <v>45939</v>
      </c>
      <c r="F3614" s="3">
        <v>47035</v>
      </c>
      <c r="G3614" s="2">
        <v>2.76</v>
      </c>
      <c r="H3614" s="2" t="s">
        <v>51</v>
      </c>
      <c r="I3614" s="2">
        <v>100</v>
      </c>
    </row>
    <row r="3615" spans="1:9" x14ac:dyDescent="0.35">
      <c r="A3615" s="2" t="s">
        <v>1474</v>
      </c>
      <c r="B3615" s="2">
        <v>10037625</v>
      </c>
      <c r="C3615" s="2" t="s">
        <v>405</v>
      </c>
      <c r="D3615" s="2" t="s">
        <v>966</v>
      </c>
      <c r="E3615" s="3">
        <v>45792</v>
      </c>
      <c r="F3615" s="3">
        <v>15111</v>
      </c>
      <c r="G3615" s="2">
        <v>8.3238000000000003</v>
      </c>
      <c r="H3615" s="2">
        <v>-74.712199999999996</v>
      </c>
      <c r="I3615" s="2" t="s">
        <v>46</v>
      </c>
    </row>
    <row r="3616" spans="1:9" x14ac:dyDescent="0.35">
      <c r="A3616" s="2" t="s">
        <v>472</v>
      </c>
      <c r="B3616" s="2">
        <v>873000000</v>
      </c>
      <c r="C3616" s="2" t="s">
        <v>15</v>
      </c>
      <c r="D3616" s="2" t="s">
        <v>30</v>
      </c>
      <c r="E3616" s="3">
        <v>45904</v>
      </c>
      <c r="F3616" s="3">
        <v>11933</v>
      </c>
      <c r="G3616" s="2">
        <v>2.625</v>
      </c>
      <c r="H3616" s="2">
        <v>29.594799999999999</v>
      </c>
      <c r="I3616" s="2">
        <v>99.233999999999995</v>
      </c>
    </row>
    <row r="3617" spans="1:9" x14ac:dyDescent="0.35">
      <c r="A3617" s="2" t="s">
        <v>1475</v>
      </c>
      <c r="B3617" s="2">
        <v>84042000</v>
      </c>
      <c r="C3617" s="2" t="s">
        <v>93</v>
      </c>
      <c r="D3617" s="2" t="s">
        <v>94</v>
      </c>
      <c r="E3617" s="3">
        <v>45902</v>
      </c>
      <c r="F3617" s="3">
        <v>46998</v>
      </c>
      <c r="G3617" s="2">
        <v>2.0699999999999998</v>
      </c>
      <c r="H3617" s="2">
        <v>54.014800000000001</v>
      </c>
      <c r="I3617" s="2">
        <v>100</v>
      </c>
    </row>
    <row r="3618" spans="1:9" x14ac:dyDescent="0.35">
      <c r="A3618" s="2" t="s">
        <v>935</v>
      </c>
      <c r="B3618" s="2">
        <v>42782000</v>
      </c>
      <c r="C3618" s="2" t="s">
        <v>287</v>
      </c>
      <c r="D3618" s="2" t="s">
        <v>30</v>
      </c>
      <c r="E3618" s="3">
        <v>45910</v>
      </c>
      <c r="F3618" s="3">
        <v>47133</v>
      </c>
      <c r="G3618" s="2">
        <v>4.4020000000000001</v>
      </c>
      <c r="H3618" s="2" t="s">
        <v>51</v>
      </c>
      <c r="I3618" s="2">
        <v>100</v>
      </c>
    </row>
    <row r="3619" spans="1:9" x14ac:dyDescent="0.35">
      <c r="A3619" s="2" t="s">
        <v>1476</v>
      </c>
      <c r="B3619" s="2">
        <v>68000000</v>
      </c>
      <c r="C3619" s="2" t="s">
        <v>684</v>
      </c>
      <c r="D3619" s="2" t="s">
        <v>169</v>
      </c>
      <c r="E3619" s="3">
        <v>45911</v>
      </c>
      <c r="F3619" s="3">
        <v>13052</v>
      </c>
      <c r="G3619" s="2">
        <v>2.0099999999999998</v>
      </c>
      <c r="H3619" s="2">
        <v>52.2</v>
      </c>
      <c r="I3619" s="2">
        <v>100</v>
      </c>
    </row>
    <row r="3620" spans="1:9" x14ac:dyDescent="0.35">
      <c r="A3620" s="2" t="s">
        <v>1232</v>
      </c>
      <c r="B3620" s="2">
        <v>49350000</v>
      </c>
      <c r="C3620" s="2" t="s">
        <v>131</v>
      </c>
      <c r="D3620" s="2" t="s">
        <v>30</v>
      </c>
      <c r="E3620" s="3">
        <v>45849</v>
      </c>
      <c r="F3620" s="3">
        <v>12703</v>
      </c>
      <c r="G3620" s="2">
        <v>4.8449999999999998</v>
      </c>
      <c r="H3620" s="2">
        <v>109.95140000000001</v>
      </c>
      <c r="I3620" s="2">
        <v>100</v>
      </c>
    </row>
    <row r="3621" spans="1:9" x14ac:dyDescent="0.35">
      <c r="A3621" s="2" t="s">
        <v>48</v>
      </c>
      <c r="B3621" s="2">
        <v>38220000</v>
      </c>
      <c r="C3621" s="2" t="s">
        <v>431</v>
      </c>
      <c r="D3621" s="2" t="s">
        <v>32</v>
      </c>
      <c r="E3621" s="3">
        <v>45855</v>
      </c>
      <c r="F3621" s="3">
        <v>46585</v>
      </c>
      <c r="G3621" s="2">
        <v>2.57</v>
      </c>
      <c r="H3621" s="2">
        <v>59.371499999999997</v>
      </c>
      <c r="I3621" s="2">
        <v>100</v>
      </c>
    </row>
    <row r="3622" spans="1:9" x14ac:dyDescent="0.35">
      <c r="A3622" s="2" t="s">
        <v>538</v>
      </c>
      <c r="B3622" s="2">
        <v>14482500</v>
      </c>
      <c r="C3622" s="2" t="s">
        <v>15</v>
      </c>
      <c r="D3622" s="2" t="s">
        <v>69</v>
      </c>
      <c r="E3622" s="3">
        <v>45855</v>
      </c>
      <c r="F3622" s="3">
        <v>46951</v>
      </c>
      <c r="G3622" s="2">
        <v>5.8</v>
      </c>
      <c r="H3622" s="2">
        <v>492.8784</v>
      </c>
      <c r="I3622" s="2">
        <v>100</v>
      </c>
    </row>
    <row r="3623" spans="1:9" x14ac:dyDescent="0.35">
      <c r="A3623" s="2" t="s">
        <v>1477</v>
      </c>
      <c r="B3623" s="2">
        <v>139300000</v>
      </c>
      <c r="C3623" s="2" t="s">
        <v>93</v>
      </c>
      <c r="D3623" s="2" t="s">
        <v>94</v>
      </c>
      <c r="E3623" s="3">
        <v>45866</v>
      </c>
      <c r="F3623" s="2" t="s">
        <v>46</v>
      </c>
      <c r="G3623" s="2">
        <v>2.3199999999999998</v>
      </c>
      <c r="H3623" s="2">
        <v>75.469700000000003</v>
      </c>
      <c r="I3623" s="2">
        <v>100</v>
      </c>
    </row>
    <row r="3624" spans="1:9" x14ac:dyDescent="0.35">
      <c r="A3624" s="2" t="s">
        <v>1478</v>
      </c>
      <c r="B3624" s="2">
        <v>3000000</v>
      </c>
      <c r="C3624" s="2" t="s">
        <v>23</v>
      </c>
      <c r="D3624" s="2" t="s">
        <v>61</v>
      </c>
      <c r="E3624" s="3">
        <v>45877</v>
      </c>
      <c r="F3624" s="3">
        <v>46608</v>
      </c>
      <c r="G3624" s="2">
        <v>0</v>
      </c>
      <c r="H3624" s="2" t="s">
        <v>51</v>
      </c>
      <c r="I3624" s="2">
        <v>99</v>
      </c>
    </row>
    <row r="3625" spans="1:9" x14ac:dyDescent="0.35">
      <c r="A3625" s="2" t="s">
        <v>1479</v>
      </c>
      <c r="B3625" s="2">
        <v>13920000</v>
      </c>
      <c r="C3625" s="2" t="s">
        <v>93</v>
      </c>
      <c r="D3625" s="2" t="s">
        <v>94</v>
      </c>
      <c r="E3625" s="3">
        <v>45874</v>
      </c>
      <c r="F3625" s="3">
        <v>11175</v>
      </c>
      <c r="G3625" s="2">
        <v>2.7</v>
      </c>
      <c r="H3625" s="2">
        <v>90.328800000000001</v>
      </c>
      <c r="I3625" s="2">
        <v>100</v>
      </c>
    </row>
    <row r="3626" spans="1:9" x14ac:dyDescent="0.35">
      <c r="A3626" s="2" t="s">
        <v>1329</v>
      </c>
      <c r="B3626" s="2">
        <v>69615000</v>
      </c>
      <c r="C3626" s="2" t="s">
        <v>93</v>
      </c>
      <c r="D3626" s="2" t="s">
        <v>94</v>
      </c>
      <c r="E3626" s="3">
        <v>45875</v>
      </c>
      <c r="F3626" s="3">
        <v>46971</v>
      </c>
      <c r="G3626" s="2">
        <v>1.9</v>
      </c>
      <c r="H3626" s="2">
        <v>78.616399999999999</v>
      </c>
      <c r="I3626" s="2">
        <v>100</v>
      </c>
    </row>
    <row r="3627" spans="1:9" x14ac:dyDescent="0.35">
      <c r="A3627" s="2" t="s">
        <v>1023</v>
      </c>
      <c r="B3627" s="2">
        <v>114900000</v>
      </c>
      <c r="C3627" s="2" t="s">
        <v>15</v>
      </c>
      <c r="D3627" s="2" t="s">
        <v>109</v>
      </c>
      <c r="E3627" s="3">
        <v>45819</v>
      </c>
      <c r="F3627" s="3">
        <v>11120</v>
      </c>
      <c r="G3627" s="2">
        <v>2.9750000000000001</v>
      </c>
      <c r="H3627" s="2">
        <v>76.737700000000004</v>
      </c>
      <c r="I3627" s="2" t="s">
        <v>46</v>
      </c>
    </row>
    <row r="3628" spans="1:9" x14ac:dyDescent="0.35">
      <c r="A3628" s="2" t="s">
        <v>1369</v>
      </c>
      <c r="B3628" s="2">
        <v>57761000</v>
      </c>
      <c r="C3628" s="2" t="s">
        <v>648</v>
      </c>
      <c r="D3628" s="2" t="s">
        <v>284</v>
      </c>
      <c r="E3628" s="3">
        <v>45825</v>
      </c>
      <c r="F3628" s="3">
        <v>11857</v>
      </c>
      <c r="G3628" s="2">
        <v>11.01</v>
      </c>
      <c r="H3628" s="2" t="s">
        <v>51</v>
      </c>
      <c r="I3628" s="2" t="s">
        <v>46</v>
      </c>
    </row>
    <row r="3629" spans="1:9" x14ac:dyDescent="0.35">
      <c r="A3629" s="2" t="s">
        <v>701</v>
      </c>
      <c r="B3629" s="2">
        <v>15880050</v>
      </c>
      <c r="C3629" s="2" t="s">
        <v>15</v>
      </c>
      <c r="D3629" s="2" t="s">
        <v>32</v>
      </c>
      <c r="E3629" s="3">
        <v>45862</v>
      </c>
      <c r="F3629" s="3">
        <v>11163</v>
      </c>
      <c r="G3629" s="2">
        <v>2.5499999999999998</v>
      </c>
      <c r="H3629" s="2">
        <v>53.669600000000003</v>
      </c>
      <c r="I3629" s="2">
        <v>100</v>
      </c>
    </row>
    <row r="3630" spans="1:9" x14ac:dyDescent="0.35">
      <c r="A3630" s="2" t="s">
        <v>1480</v>
      </c>
      <c r="B3630" s="2">
        <v>47130750</v>
      </c>
      <c r="C3630" s="2" t="s">
        <v>287</v>
      </c>
      <c r="D3630" s="2" t="s">
        <v>30</v>
      </c>
      <c r="E3630" s="3">
        <v>45798</v>
      </c>
      <c r="F3630" s="3">
        <v>11099</v>
      </c>
      <c r="G3630" s="2">
        <v>2.4460000000000002</v>
      </c>
      <c r="H3630" s="2" t="s">
        <v>51</v>
      </c>
      <c r="I3630" s="2" t="s">
        <v>46</v>
      </c>
    </row>
    <row r="3631" spans="1:9" x14ac:dyDescent="0.35">
      <c r="A3631" s="2" t="s">
        <v>851</v>
      </c>
      <c r="B3631" s="2">
        <v>31284300</v>
      </c>
      <c r="C3631" s="2" t="s">
        <v>287</v>
      </c>
      <c r="D3631" s="2" t="s">
        <v>30</v>
      </c>
      <c r="E3631" s="3">
        <v>45817</v>
      </c>
      <c r="F3631" s="3">
        <v>11118</v>
      </c>
      <c r="G3631" s="2">
        <v>2.9540000000000002</v>
      </c>
      <c r="H3631" s="2" t="s">
        <v>51</v>
      </c>
      <c r="I3631" s="2">
        <v>100</v>
      </c>
    </row>
    <row r="3632" spans="1:9" x14ac:dyDescent="0.35">
      <c r="A3632" s="2" t="s">
        <v>1481</v>
      </c>
      <c r="B3632" s="2">
        <v>136590000</v>
      </c>
      <c r="C3632" s="2" t="s">
        <v>93</v>
      </c>
      <c r="D3632" s="2" t="s">
        <v>94</v>
      </c>
      <c r="E3632" s="3">
        <v>45754</v>
      </c>
      <c r="F3632" s="3">
        <v>46850</v>
      </c>
      <c r="G3632" s="2">
        <v>6.95</v>
      </c>
      <c r="H3632" s="2">
        <v>564.20119999999997</v>
      </c>
      <c r="I3632" s="2">
        <v>100</v>
      </c>
    </row>
    <row r="3633" spans="1:9" x14ac:dyDescent="0.35">
      <c r="A3633" s="2" t="s">
        <v>1482</v>
      </c>
      <c r="B3633" s="2">
        <v>36975000</v>
      </c>
      <c r="C3633" s="2" t="s">
        <v>820</v>
      </c>
      <c r="D3633" s="2" t="s">
        <v>133</v>
      </c>
      <c r="E3633" s="3">
        <v>45692</v>
      </c>
      <c r="F3633" s="3">
        <v>46787</v>
      </c>
      <c r="G3633" s="2">
        <v>8.59</v>
      </c>
      <c r="H3633" s="2" t="s">
        <v>51</v>
      </c>
      <c r="I3633" s="2">
        <v>100</v>
      </c>
    </row>
    <row r="3634" spans="1:9" x14ac:dyDescent="0.35">
      <c r="A3634" s="2" t="s">
        <v>687</v>
      </c>
      <c r="B3634" s="2">
        <v>45050000</v>
      </c>
      <c r="C3634" s="2" t="s">
        <v>131</v>
      </c>
      <c r="D3634" s="2" t="s">
        <v>30</v>
      </c>
      <c r="E3634" s="3">
        <v>45705</v>
      </c>
      <c r="F3634" s="3">
        <v>11736</v>
      </c>
      <c r="G3634" s="2">
        <v>5.13</v>
      </c>
      <c r="H3634" s="2" t="s">
        <v>51</v>
      </c>
      <c r="I3634" s="2">
        <v>100</v>
      </c>
    </row>
    <row r="3635" spans="1:9" x14ac:dyDescent="0.35">
      <c r="A3635" s="2" t="s">
        <v>356</v>
      </c>
      <c r="B3635" s="2">
        <v>25000000</v>
      </c>
      <c r="C3635" s="2" t="s">
        <v>23</v>
      </c>
      <c r="D3635" s="2" t="s">
        <v>146</v>
      </c>
      <c r="E3635" s="3">
        <v>45707</v>
      </c>
      <c r="F3635" s="3">
        <v>46437</v>
      </c>
      <c r="G3635" s="2">
        <v>4.3150000000000004</v>
      </c>
      <c r="H3635" s="2">
        <v>68.394999999999996</v>
      </c>
      <c r="I3635" s="2">
        <v>100</v>
      </c>
    </row>
    <row r="3636" spans="1:9" x14ac:dyDescent="0.35">
      <c r="A3636" s="2" t="s">
        <v>1483</v>
      </c>
      <c r="B3636" s="2">
        <v>20000000</v>
      </c>
      <c r="C3636" s="2" t="s">
        <v>23</v>
      </c>
      <c r="D3636" s="2" t="s">
        <v>89</v>
      </c>
      <c r="E3636" s="3">
        <v>45715</v>
      </c>
      <c r="F3636" s="3">
        <v>47455</v>
      </c>
      <c r="G3636" s="2">
        <v>6.2</v>
      </c>
      <c r="H3636" s="2">
        <v>248.09389999999999</v>
      </c>
      <c r="I3636" s="2" t="s">
        <v>46</v>
      </c>
    </row>
    <row r="3637" spans="1:9" x14ac:dyDescent="0.35">
      <c r="A3637" s="2" t="s">
        <v>1484</v>
      </c>
      <c r="B3637" s="2">
        <v>40000000</v>
      </c>
      <c r="C3637" s="2" t="s">
        <v>23</v>
      </c>
      <c r="D3637" s="2" t="s">
        <v>1220</v>
      </c>
      <c r="E3637" s="3">
        <v>45666</v>
      </c>
      <c r="F3637" s="3">
        <v>47472</v>
      </c>
      <c r="G3637" s="2">
        <v>8</v>
      </c>
      <c r="H3637" s="2" t="s">
        <v>51</v>
      </c>
      <c r="I3637" s="2" t="s">
        <v>46</v>
      </c>
    </row>
    <row r="3638" spans="1:9" x14ac:dyDescent="0.35">
      <c r="A3638" s="2" t="s">
        <v>1408</v>
      </c>
      <c r="B3638" s="2">
        <v>636657000</v>
      </c>
      <c r="C3638" s="2" t="s">
        <v>287</v>
      </c>
      <c r="D3638" s="2" t="s">
        <v>30</v>
      </c>
      <c r="E3638" s="3">
        <v>45686</v>
      </c>
      <c r="F3638" s="3">
        <v>11001</v>
      </c>
      <c r="G3638" s="2">
        <v>2.726</v>
      </c>
      <c r="H3638" s="2">
        <v>42.42</v>
      </c>
      <c r="I3638" s="2">
        <v>99.998999999999995</v>
      </c>
    </row>
    <row r="3639" spans="1:9" x14ac:dyDescent="0.35">
      <c r="A3639" s="2" t="s">
        <v>1384</v>
      </c>
      <c r="B3639" s="2">
        <v>284560000</v>
      </c>
      <c r="C3639" s="2" t="s">
        <v>276</v>
      </c>
      <c r="D3639" s="2" t="s">
        <v>263</v>
      </c>
      <c r="E3639" s="3">
        <v>45628</v>
      </c>
      <c r="F3639" s="3">
        <v>12755</v>
      </c>
      <c r="G3639" s="2">
        <v>4</v>
      </c>
      <c r="H3639" s="2">
        <v>47.2014</v>
      </c>
      <c r="I3639" s="2">
        <v>99.763000000000005</v>
      </c>
    </row>
    <row r="3640" spans="1:9" x14ac:dyDescent="0.35">
      <c r="A3640" s="2" t="s">
        <v>687</v>
      </c>
      <c r="B3640" s="2">
        <v>104467150</v>
      </c>
      <c r="C3640" s="2" t="s">
        <v>287</v>
      </c>
      <c r="D3640" s="2" t="s">
        <v>30</v>
      </c>
      <c r="E3640" s="3">
        <v>45622</v>
      </c>
      <c r="F3640" s="3">
        <v>47448</v>
      </c>
      <c r="G3640" s="2">
        <v>2.96</v>
      </c>
      <c r="H3640" s="2">
        <v>71.613100000000003</v>
      </c>
      <c r="I3640" s="2">
        <v>100</v>
      </c>
    </row>
    <row r="3641" spans="1:9" x14ac:dyDescent="0.35">
      <c r="A3641" s="2" t="s">
        <v>1307</v>
      </c>
      <c r="B3641" s="2">
        <v>262680000</v>
      </c>
      <c r="C3641" s="2" t="s">
        <v>684</v>
      </c>
      <c r="D3641" s="2" t="s">
        <v>169</v>
      </c>
      <c r="E3641" s="3">
        <v>45638</v>
      </c>
      <c r="F3641" s="3">
        <v>11669</v>
      </c>
      <c r="G3641" s="2">
        <v>1.5720000000000001</v>
      </c>
      <c r="H3641" s="2">
        <v>75.5</v>
      </c>
      <c r="I3641" s="2">
        <v>100</v>
      </c>
    </row>
    <row r="3642" spans="1:9" x14ac:dyDescent="0.35">
      <c r="A3642" s="2" t="s">
        <v>1016</v>
      </c>
      <c r="B3642" s="2">
        <v>464485000</v>
      </c>
      <c r="C3642" s="2" t="s">
        <v>63</v>
      </c>
      <c r="D3642" s="2" t="s">
        <v>64</v>
      </c>
      <c r="E3642" s="3">
        <v>45567</v>
      </c>
      <c r="F3642" s="3">
        <v>14520</v>
      </c>
      <c r="G3642" s="2">
        <v>5.375</v>
      </c>
      <c r="H3642" s="2">
        <v>72.609200000000001</v>
      </c>
      <c r="I3642" s="2">
        <v>99.685000000000002</v>
      </c>
    </row>
    <row r="3643" spans="1:9" x14ac:dyDescent="0.35">
      <c r="A3643" s="2" t="s">
        <v>371</v>
      </c>
      <c r="B3643" s="2">
        <v>161686000</v>
      </c>
      <c r="C3643" s="2" t="s">
        <v>53</v>
      </c>
      <c r="D3643" s="2" t="s">
        <v>109</v>
      </c>
      <c r="E3643" s="3">
        <v>45595</v>
      </c>
      <c r="F3643" s="3">
        <v>11261</v>
      </c>
      <c r="G3643" s="2">
        <v>1.1525000000000001</v>
      </c>
      <c r="H3643" s="2">
        <v>54.654800000000002</v>
      </c>
      <c r="I3643" s="2">
        <v>100</v>
      </c>
    </row>
    <row r="3644" spans="1:9" x14ac:dyDescent="0.35">
      <c r="A3644" s="2" t="s">
        <v>701</v>
      </c>
      <c r="B3644" s="2">
        <v>19449000</v>
      </c>
      <c r="C3644" s="2" t="s">
        <v>15</v>
      </c>
      <c r="D3644" s="2" t="s">
        <v>32</v>
      </c>
      <c r="E3644" s="3">
        <v>45603</v>
      </c>
      <c r="F3644" s="3">
        <v>47429</v>
      </c>
      <c r="G3644" s="2">
        <v>2.65</v>
      </c>
      <c r="H3644" s="2">
        <v>69.054299999999998</v>
      </c>
      <c r="I3644" s="2">
        <v>100</v>
      </c>
    </row>
    <row r="3645" spans="1:9" x14ac:dyDescent="0.35">
      <c r="A3645" s="2" t="s">
        <v>1485</v>
      </c>
      <c r="B3645" s="2">
        <v>153244000</v>
      </c>
      <c r="C3645" s="2" t="s">
        <v>53</v>
      </c>
      <c r="D3645" s="2" t="s">
        <v>54</v>
      </c>
      <c r="E3645" s="3">
        <v>45544</v>
      </c>
      <c r="F3645" s="3">
        <v>12670</v>
      </c>
      <c r="G3645" s="2">
        <v>0.85</v>
      </c>
      <c r="H3645" s="2">
        <v>53.9452</v>
      </c>
      <c r="I3645" s="2">
        <v>100.167</v>
      </c>
    </row>
    <row r="3646" spans="1:9" x14ac:dyDescent="0.35">
      <c r="A3646" s="2" t="s">
        <v>1080</v>
      </c>
      <c r="B3646" s="2">
        <v>210480000</v>
      </c>
      <c r="C3646" s="2" t="s">
        <v>93</v>
      </c>
      <c r="D3646" s="2" t="s">
        <v>94</v>
      </c>
      <c r="E3646" s="3">
        <v>45532</v>
      </c>
      <c r="F3646" s="3">
        <v>46262</v>
      </c>
      <c r="G3646" s="2">
        <v>2.15</v>
      </c>
      <c r="H3646" s="2">
        <v>33.902900000000002</v>
      </c>
      <c r="I3646" s="2" t="s">
        <v>46</v>
      </c>
    </row>
    <row r="3647" spans="1:9" x14ac:dyDescent="0.35">
      <c r="A3647" s="2" t="s">
        <v>1370</v>
      </c>
      <c r="B3647" s="2">
        <v>48157500</v>
      </c>
      <c r="C3647" s="2" t="s">
        <v>287</v>
      </c>
      <c r="D3647" s="2" t="s">
        <v>30</v>
      </c>
      <c r="E3647" s="3">
        <v>45546</v>
      </c>
      <c r="F3647" s="3">
        <v>47007</v>
      </c>
      <c r="G3647" s="2">
        <v>3.8969999999999998</v>
      </c>
      <c r="H3647" s="2" t="s">
        <v>51</v>
      </c>
      <c r="I3647" s="2">
        <v>100</v>
      </c>
    </row>
    <row r="3648" spans="1:9" x14ac:dyDescent="0.35">
      <c r="A3648" s="2" t="s">
        <v>1486</v>
      </c>
      <c r="B3648" s="2">
        <v>692391000</v>
      </c>
      <c r="C3648" s="2" t="s">
        <v>287</v>
      </c>
      <c r="D3648" s="2" t="s">
        <v>30</v>
      </c>
      <c r="E3648" s="3">
        <v>45562</v>
      </c>
      <c r="F3648" s="3">
        <v>47388</v>
      </c>
      <c r="G3648" s="2">
        <v>2.3420000000000001</v>
      </c>
      <c r="H3648" s="2">
        <v>35.319800000000001</v>
      </c>
      <c r="I3648" s="2">
        <v>100</v>
      </c>
    </row>
    <row r="3649" spans="1:9" x14ac:dyDescent="0.35">
      <c r="A3649" s="2" t="s">
        <v>211</v>
      </c>
      <c r="B3649" s="2">
        <v>275380000</v>
      </c>
      <c r="C3649" s="2" t="s">
        <v>93</v>
      </c>
      <c r="D3649" s="2" t="s">
        <v>146</v>
      </c>
      <c r="E3649" s="3">
        <v>45497</v>
      </c>
      <c r="F3649" s="3">
        <v>46227</v>
      </c>
      <c r="G3649" s="2">
        <v>2.6</v>
      </c>
      <c r="H3649" s="2">
        <v>16.288499999999999</v>
      </c>
      <c r="I3649" s="2">
        <v>100</v>
      </c>
    </row>
    <row r="3650" spans="1:9" x14ac:dyDescent="0.35">
      <c r="A3650" s="2" t="s">
        <v>1487</v>
      </c>
      <c r="B3650" s="2">
        <v>2184400</v>
      </c>
      <c r="C3650" s="2" t="s">
        <v>15</v>
      </c>
      <c r="D3650" s="2" t="s">
        <v>91</v>
      </c>
      <c r="E3650" s="3">
        <v>45511</v>
      </c>
      <c r="F3650" s="3">
        <v>46241</v>
      </c>
      <c r="G3650" s="2">
        <v>3.53</v>
      </c>
      <c r="H3650" s="2" t="s">
        <v>51</v>
      </c>
      <c r="I3650" s="2">
        <v>100</v>
      </c>
    </row>
    <row r="3651" spans="1:9" x14ac:dyDescent="0.35">
      <c r="A3651" s="2" t="s">
        <v>1170</v>
      </c>
      <c r="B3651" s="2">
        <v>287875000</v>
      </c>
      <c r="C3651" s="2" t="s">
        <v>53</v>
      </c>
      <c r="D3651" s="2" t="s">
        <v>54</v>
      </c>
      <c r="E3651" s="3">
        <v>45520</v>
      </c>
      <c r="F3651" s="3">
        <v>12647</v>
      </c>
      <c r="G3651" s="2">
        <v>1.125</v>
      </c>
      <c r="H3651" s="2">
        <v>54.269300000000001</v>
      </c>
      <c r="I3651" s="2">
        <v>100.78</v>
      </c>
    </row>
    <row r="3652" spans="1:9" x14ac:dyDescent="0.35">
      <c r="A3652" s="2" t="s">
        <v>1488</v>
      </c>
      <c r="B3652" s="2">
        <v>95798000</v>
      </c>
      <c r="C3652" s="2" t="s">
        <v>287</v>
      </c>
      <c r="D3652" s="2" t="s">
        <v>30</v>
      </c>
      <c r="E3652" s="3">
        <v>45462</v>
      </c>
      <c r="F3652" s="3">
        <v>47288</v>
      </c>
      <c r="G3652" s="2">
        <v>3.645</v>
      </c>
      <c r="H3652" s="2" t="s">
        <v>51</v>
      </c>
      <c r="I3652" s="2">
        <v>100</v>
      </c>
    </row>
    <row r="3653" spans="1:9" x14ac:dyDescent="0.35">
      <c r="A3653" s="2" t="s">
        <v>1478</v>
      </c>
      <c r="B3653" s="2">
        <v>5050000</v>
      </c>
      <c r="C3653" s="2" t="s">
        <v>23</v>
      </c>
      <c r="D3653" s="2" t="s">
        <v>61</v>
      </c>
      <c r="E3653" s="3">
        <v>45468</v>
      </c>
      <c r="F3653" s="3">
        <v>47294</v>
      </c>
      <c r="G3653" s="2">
        <v>0</v>
      </c>
      <c r="H3653" s="2" t="s">
        <v>51</v>
      </c>
      <c r="I3653" s="2">
        <v>100</v>
      </c>
    </row>
    <row r="3654" spans="1:9" x14ac:dyDescent="0.35">
      <c r="A3654" s="2" t="s">
        <v>145</v>
      </c>
      <c r="B3654" s="2">
        <v>38391000</v>
      </c>
      <c r="C3654" s="2" t="s">
        <v>431</v>
      </c>
      <c r="D3654" s="2" t="s">
        <v>146</v>
      </c>
      <c r="E3654" s="3">
        <v>45475</v>
      </c>
      <c r="F3654" s="3">
        <v>47301</v>
      </c>
      <c r="G3654" s="2">
        <v>4.0999999999999996</v>
      </c>
      <c r="H3654" s="2">
        <v>91.984099999999998</v>
      </c>
      <c r="I3654" s="2">
        <v>100</v>
      </c>
    </row>
    <row r="3655" spans="1:9" x14ac:dyDescent="0.35">
      <c r="A3655" s="2" t="s">
        <v>705</v>
      </c>
      <c r="B3655" s="2">
        <v>751170000</v>
      </c>
      <c r="C3655" s="2" t="s">
        <v>15</v>
      </c>
      <c r="D3655" s="2" t="s">
        <v>186</v>
      </c>
      <c r="E3655" s="3">
        <v>45407</v>
      </c>
      <c r="F3655" s="3">
        <v>47233</v>
      </c>
      <c r="G3655" s="2">
        <v>2.875</v>
      </c>
      <c r="H3655" s="2">
        <v>27.7151</v>
      </c>
      <c r="I3655" s="2">
        <v>99.582999999999998</v>
      </c>
    </row>
    <row r="3656" spans="1:9" x14ac:dyDescent="0.35">
      <c r="A3656" s="2" t="s">
        <v>1152</v>
      </c>
      <c r="B3656" s="2">
        <v>63710000</v>
      </c>
      <c r="C3656" s="2" t="s">
        <v>684</v>
      </c>
      <c r="D3656" s="2" t="s">
        <v>169</v>
      </c>
      <c r="E3656" s="3">
        <v>45440</v>
      </c>
      <c r="F3656" s="3">
        <v>47196</v>
      </c>
      <c r="G3656" s="2">
        <v>0.63900000000000001</v>
      </c>
      <c r="H3656" s="2">
        <v>16.600000000000001</v>
      </c>
      <c r="I3656" s="2">
        <v>100</v>
      </c>
    </row>
    <row r="3657" spans="1:9" x14ac:dyDescent="0.35">
      <c r="A3657" s="2" t="s">
        <v>1489</v>
      </c>
      <c r="B3657" s="2">
        <v>71550000</v>
      </c>
      <c r="C3657" s="2" t="s">
        <v>131</v>
      </c>
      <c r="D3657" s="2" t="s">
        <v>186</v>
      </c>
      <c r="E3657" s="3">
        <v>45440</v>
      </c>
      <c r="F3657" s="3">
        <v>46535</v>
      </c>
      <c r="G3657" s="2">
        <v>5.43</v>
      </c>
      <c r="H3657" s="2" t="s">
        <v>51</v>
      </c>
      <c r="I3657" s="2">
        <v>100</v>
      </c>
    </row>
    <row r="3658" spans="1:9" x14ac:dyDescent="0.35">
      <c r="A3658" s="2" t="s">
        <v>108</v>
      </c>
      <c r="B3658" s="2">
        <v>108630000</v>
      </c>
      <c r="C3658" s="2" t="s">
        <v>445</v>
      </c>
      <c r="D3658" s="2" t="s">
        <v>109</v>
      </c>
      <c r="E3658" s="3">
        <v>45352</v>
      </c>
      <c r="F3658" s="3">
        <v>47178</v>
      </c>
      <c r="G3658" s="2">
        <v>6.95</v>
      </c>
      <c r="H3658" s="2">
        <v>64.298500000000004</v>
      </c>
      <c r="I3658" s="2">
        <v>100</v>
      </c>
    </row>
    <row r="3659" spans="1:9" x14ac:dyDescent="0.35">
      <c r="A3659" s="2" t="s">
        <v>1159</v>
      </c>
      <c r="B3659" s="2">
        <v>5000000</v>
      </c>
      <c r="C3659" s="2" t="s">
        <v>23</v>
      </c>
      <c r="D3659" s="2" t="s">
        <v>43</v>
      </c>
      <c r="E3659" s="3">
        <v>45372</v>
      </c>
      <c r="F3659" s="3">
        <v>46459</v>
      </c>
      <c r="G3659" s="2">
        <v>13.5</v>
      </c>
      <c r="H3659" s="2" t="s">
        <v>51</v>
      </c>
      <c r="I3659" s="2">
        <v>100</v>
      </c>
    </row>
    <row r="3660" spans="1:9" x14ac:dyDescent="0.35">
      <c r="A3660" s="2" t="s">
        <v>1490</v>
      </c>
      <c r="B3660" s="2">
        <v>85146300</v>
      </c>
      <c r="C3660" s="2" t="s">
        <v>287</v>
      </c>
      <c r="D3660" s="2" t="s">
        <v>30</v>
      </c>
      <c r="E3660" s="3">
        <v>45373</v>
      </c>
      <c r="F3660" s="3">
        <v>47199</v>
      </c>
      <c r="G3660" s="2">
        <v>3.1349999999999998</v>
      </c>
      <c r="H3660" s="2" t="s">
        <v>51</v>
      </c>
      <c r="I3660" s="2">
        <v>100</v>
      </c>
    </row>
    <row r="3661" spans="1:9" x14ac:dyDescent="0.35">
      <c r="A3661" s="2" t="s">
        <v>1305</v>
      </c>
      <c r="B3661" s="2">
        <v>96320000</v>
      </c>
      <c r="C3661" s="2" t="s">
        <v>23</v>
      </c>
      <c r="D3661" s="2" t="s">
        <v>94</v>
      </c>
      <c r="E3661" s="3">
        <v>45307</v>
      </c>
      <c r="F3661" s="3">
        <v>46403</v>
      </c>
      <c r="G3661" s="2">
        <v>5.55</v>
      </c>
      <c r="H3661" s="2">
        <v>133.65719999999999</v>
      </c>
      <c r="I3661" s="2">
        <v>100</v>
      </c>
    </row>
    <row r="3662" spans="1:9" x14ac:dyDescent="0.35">
      <c r="A3662" s="2" t="s">
        <v>1085</v>
      </c>
      <c r="B3662" s="2">
        <v>78292500</v>
      </c>
      <c r="C3662" s="2" t="s">
        <v>573</v>
      </c>
      <c r="D3662" s="2" t="s">
        <v>574</v>
      </c>
      <c r="E3662" s="3">
        <v>45260</v>
      </c>
      <c r="F3662" s="3">
        <v>46535</v>
      </c>
      <c r="G3662" s="2">
        <v>5.6</v>
      </c>
      <c r="H3662" s="2">
        <v>201.9</v>
      </c>
      <c r="I3662" s="2">
        <v>100</v>
      </c>
    </row>
    <row r="3663" spans="1:9" x14ac:dyDescent="0.35">
      <c r="A3663" s="2" t="s">
        <v>1491</v>
      </c>
      <c r="B3663" s="2">
        <v>326700000</v>
      </c>
      <c r="C3663" s="2" t="s">
        <v>15</v>
      </c>
      <c r="D3663" s="2" t="s">
        <v>61</v>
      </c>
      <c r="E3663" s="3">
        <v>45260</v>
      </c>
      <c r="F3663" s="3">
        <v>46356</v>
      </c>
      <c r="G3663" s="2">
        <v>3.875</v>
      </c>
      <c r="H3663" s="2">
        <v>72.395499999999998</v>
      </c>
      <c r="I3663" s="2">
        <v>99.644999999999996</v>
      </c>
    </row>
    <row r="3664" spans="1:9" x14ac:dyDescent="0.35">
      <c r="A3664" s="2" t="s">
        <v>277</v>
      </c>
      <c r="B3664" s="2">
        <v>715000000</v>
      </c>
      <c r="C3664" s="2" t="s">
        <v>23</v>
      </c>
      <c r="D3664" s="2" t="s">
        <v>89</v>
      </c>
      <c r="E3664" s="3">
        <v>45266</v>
      </c>
      <c r="F3664" s="3">
        <v>47093</v>
      </c>
      <c r="G3664" s="2">
        <v>10.5</v>
      </c>
      <c r="H3664" s="2">
        <v>261.91030000000001</v>
      </c>
      <c r="I3664" s="2">
        <v>100</v>
      </c>
    </row>
    <row r="3665" spans="1:9" x14ac:dyDescent="0.35">
      <c r="A3665" s="2" t="s">
        <v>1354</v>
      </c>
      <c r="B3665" s="2">
        <v>542622000</v>
      </c>
      <c r="C3665" s="2" t="s">
        <v>287</v>
      </c>
      <c r="D3665" s="2" t="s">
        <v>30</v>
      </c>
      <c r="E3665" s="3">
        <v>45203</v>
      </c>
      <c r="F3665" s="3">
        <v>47053</v>
      </c>
      <c r="G3665" s="2">
        <v>4</v>
      </c>
      <c r="H3665" s="2">
        <v>34.541400000000003</v>
      </c>
      <c r="I3665" s="2">
        <v>100.004</v>
      </c>
    </row>
    <row r="3666" spans="1:9" x14ac:dyDescent="0.35">
      <c r="A3666" s="2" t="s">
        <v>1492</v>
      </c>
      <c r="B3666" s="2">
        <v>150000000</v>
      </c>
      <c r="C3666" s="2" t="s">
        <v>23</v>
      </c>
      <c r="D3666" s="2" t="s">
        <v>43</v>
      </c>
      <c r="E3666" s="3">
        <v>44469</v>
      </c>
      <c r="F3666" s="3">
        <v>18901</v>
      </c>
      <c r="G3666" s="2">
        <v>2.97</v>
      </c>
      <c r="H3666" s="2">
        <v>84.477599999999995</v>
      </c>
      <c r="I3666" s="2" t="s">
        <v>46</v>
      </c>
    </row>
    <row r="3667" spans="1:9" x14ac:dyDescent="0.35">
      <c r="A3667" s="2" t="s">
        <v>561</v>
      </c>
      <c r="B3667" s="2">
        <v>500000000</v>
      </c>
      <c r="C3667" s="2" t="s">
        <v>23</v>
      </c>
      <c r="D3667" s="2" t="s">
        <v>94</v>
      </c>
      <c r="E3667" s="3">
        <v>45224</v>
      </c>
      <c r="F3667" s="3">
        <v>46320</v>
      </c>
      <c r="G3667" s="2">
        <v>5.375</v>
      </c>
      <c r="H3667" s="2">
        <v>38.365600000000001</v>
      </c>
      <c r="I3667" s="2">
        <v>99.816999999999993</v>
      </c>
    </row>
    <row r="3668" spans="1:9" x14ac:dyDescent="0.35">
      <c r="A3668" s="2" t="s">
        <v>380</v>
      </c>
      <c r="B3668" s="2">
        <v>750000000</v>
      </c>
      <c r="C3668" s="2" t="s">
        <v>23</v>
      </c>
      <c r="D3668" s="2" t="s">
        <v>24</v>
      </c>
      <c r="E3668" s="3">
        <v>45231</v>
      </c>
      <c r="F3668" s="3">
        <v>12540</v>
      </c>
      <c r="G3668" s="2">
        <v>5.875</v>
      </c>
      <c r="H3668" s="2">
        <v>47.153700000000001</v>
      </c>
      <c r="I3668" s="2">
        <v>98.799000000000007</v>
      </c>
    </row>
    <row r="3669" spans="1:9" x14ac:dyDescent="0.35">
      <c r="A3669" s="2" t="s">
        <v>1174</v>
      </c>
      <c r="B3669" s="2">
        <v>500000000</v>
      </c>
      <c r="C3669" s="2" t="s">
        <v>23</v>
      </c>
      <c r="D3669" s="2" t="s">
        <v>94</v>
      </c>
      <c r="E3669" s="3">
        <v>45187</v>
      </c>
      <c r="F3669" s="3">
        <v>46283</v>
      </c>
      <c r="G3669" s="2">
        <v>4.2853817589999998</v>
      </c>
      <c r="H3669" s="2" t="s">
        <v>51</v>
      </c>
      <c r="I3669" s="2">
        <v>100</v>
      </c>
    </row>
    <row r="3670" spans="1:9" x14ac:dyDescent="0.35">
      <c r="A3670" s="2" t="s">
        <v>1493</v>
      </c>
      <c r="B3670" s="2">
        <v>47575000</v>
      </c>
      <c r="C3670" s="2" t="s">
        <v>287</v>
      </c>
      <c r="D3670" s="2" t="s">
        <v>30</v>
      </c>
      <c r="E3670" s="3">
        <v>45065</v>
      </c>
      <c r="F3670" s="3">
        <v>46526</v>
      </c>
      <c r="G3670" s="2">
        <v>3.4590000000000001</v>
      </c>
      <c r="H3670" s="2" t="s">
        <v>51</v>
      </c>
      <c r="I3670" s="2">
        <v>100</v>
      </c>
    </row>
    <row r="3671" spans="1:9" x14ac:dyDescent="0.35">
      <c r="A3671" s="2" t="s">
        <v>549</v>
      </c>
      <c r="B3671" s="2">
        <v>221677500</v>
      </c>
      <c r="C3671" s="2" t="s">
        <v>550</v>
      </c>
      <c r="D3671" s="2" t="s">
        <v>56</v>
      </c>
      <c r="E3671" s="3">
        <v>45091</v>
      </c>
      <c r="F3671" s="3">
        <v>46548</v>
      </c>
      <c r="G3671" s="2">
        <v>6.4</v>
      </c>
      <c r="H3671" s="2" t="s">
        <v>51</v>
      </c>
      <c r="I3671" s="2" t="s">
        <v>46</v>
      </c>
    </row>
    <row r="3672" spans="1:9" x14ac:dyDescent="0.35">
      <c r="A3672" s="2" t="s">
        <v>439</v>
      </c>
      <c r="B3672" s="2">
        <v>538350000</v>
      </c>
      <c r="C3672" s="2" t="s">
        <v>15</v>
      </c>
      <c r="D3672" s="2" t="s">
        <v>37</v>
      </c>
      <c r="E3672" s="3">
        <v>45069</v>
      </c>
      <c r="F3672" s="3">
        <v>12197</v>
      </c>
      <c r="G3672" s="2">
        <v>4.5</v>
      </c>
      <c r="H3672" s="2">
        <v>74.541600000000003</v>
      </c>
      <c r="I3672" s="2">
        <v>98.938999999999993</v>
      </c>
    </row>
    <row r="3673" spans="1:9" x14ac:dyDescent="0.35">
      <c r="A3673" s="2" t="s">
        <v>145</v>
      </c>
      <c r="B3673" s="2">
        <v>84312000</v>
      </c>
      <c r="C3673" s="2" t="s">
        <v>93</v>
      </c>
      <c r="D3673" s="2" t="s">
        <v>146</v>
      </c>
      <c r="E3673" s="3">
        <v>45083</v>
      </c>
      <c r="F3673" s="3">
        <v>46179</v>
      </c>
      <c r="G3673" s="2">
        <v>3</v>
      </c>
      <c r="H3673" s="2">
        <v>78.12</v>
      </c>
      <c r="I3673" s="2" t="s">
        <v>46</v>
      </c>
    </row>
    <row r="3674" spans="1:9" x14ac:dyDescent="0.35">
      <c r="A3674" s="2" t="s">
        <v>301</v>
      </c>
      <c r="B3674" s="2">
        <v>540100000</v>
      </c>
      <c r="C3674" s="2" t="s">
        <v>15</v>
      </c>
      <c r="D3674" s="2" t="s">
        <v>35</v>
      </c>
      <c r="E3674" s="3">
        <v>45090</v>
      </c>
      <c r="F3674" s="3">
        <v>46917</v>
      </c>
      <c r="G3674" s="2">
        <v>3.25</v>
      </c>
      <c r="H3674" s="2">
        <v>47.880200000000002</v>
      </c>
      <c r="I3674" s="2">
        <v>99.289000000000001</v>
      </c>
    </row>
    <row r="3675" spans="1:9" x14ac:dyDescent="0.35">
      <c r="A3675" s="2" t="s">
        <v>631</v>
      </c>
      <c r="B3675" s="2">
        <v>400000000</v>
      </c>
      <c r="C3675" s="2" t="s">
        <v>23</v>
      </c>
      <c r="D3675" s="2" t="s">
        <v>59</v>
      </c>
      <c r="E3675" s="3">
        <v>45097</v>
      </c>
      <c r="F3675" s="3">
        <v>47133</v>
      </c>
      <c r="G3675" s="2">
        <v>5.25</v>
      </c>
      <c r="H3675" s="2">
        <v>88.716499999999996</v>
      </c>
      <c r="I3675" s="2">
        <v>99.975999999999999</v>
      </c>
    </row>
    <row r="3676" spans="1:9" x14ac:dyDescent="0.35">
      <c r="A3676" s="2" t="s">
        <v>1106</v>
      </c>
      <c r="B3676" s="2">
        <v>694132500</v>
      </c>
      <c r="C3676" s="2" t="s">
        <v>287</v>
      </c>
      <c r="D3676" s="2" t="s">
        <v>30</v>
      </c>
      <c r="E3676" s="3">
        <v>45097</v>
      </c>
      <c r="F3676" s="3">
        <v>46924</v>
      </c>
      <c r="G3676" s="2">
        <v>3.629</v>
      </c>
      <c r="H3676" s="2">
        <v>25.998999999999999</v>
      </c>
      <c r="I3676" s="2">
        <v>100</v>
      </c>
    </row>
    <row r="3677" spans="1:9" x14ac:dyDescent="0.35">
      <c r="A3677" s="2" t="s">
        <v>741</v>
      </c>
      <c r="B3677" s="2">
        <v>183300000</v>
      </c>
      <c r="C3677" s="2" t="s">
        <v>276</v>
      </c>
      <c r="D3677" s="2" t="s">
        <v>263</v>
      </c>
      <c r="E3677" s="3">
        <v>44865</v>
      </c>
      <c r="F3677" s="3">
        <v>12358</v>
      </c>
      <c r="G3677" s="2">
        <v>4.8540000000000001</v>
      </c>
      <c r="H3677" s="2">
        <v>72.942599999999999</v>
      </c>
      <c r="I3677" s="2">
        <v>100</v>
      </c>
    </row>
    <row r="3678" spans="1:9" x14ac:dyDescent="0.35">
      <c r="A3678" s="2" t="s">
        <v>888</v>
      </c>
      <c r="B3678" s="2">
        <v>750800000</v>
      </c>
      <c r="C3678" s="2" t="s">
        <v>276</v>
      </c>
      <c r="D3678" s="2" t="s">
        <v>263</v>
      </c>
      <c r="E3678" s="3">
        <v>44881</v>
      </c>
      <c r="F3678" s="3">
        <v>11842</v>
      </c>
      <c r="G3678" s="2">
        <v>4.45</v>
      </c>
      <c r="H3678" s="2">
        <v>30.574999999999999</v>
      </c>
      <c r="I3678" s="2">
        <v>99.686999999999998</v>
      </c>
    </row>
    <row r="3679" spans="1:9" x14ac:dyDescent="0.35">
      <c r="A3679" s="2" t="s">
        <v>1360</v>
      </c>
      <c r="B3679" s="2">
        <v>259600000</v>
      </c>
      <c r="C3679" s="2" t="s">
        <v>15</v>
      </c>
      <c r="D3679" s="2" t="s">
        <v>186</v>
      </c>
      <c r="E3679" s="3">
        <v>44881</v>
      </c>
      <c r="F3679" s="3">
        <v>46707</v>
      </c>
      <c r="G3679" s="2">
        <v>3.125</v>
      </c>
      <c r="H3679" s="2">
        <v>49.251100000000001</v>
      </c>
      <c r="I3679" s="2">
        <v>99.64</v>
      </c>
    </row>
    <row r="3680" spans="1:9" x14ac:dyDescent="0.35">
      <c r="A3680" s="2" t="s">
        <v>1455</v>
      </c>
      <c r="B3680" s="2">
        <v>350000000</v>
      </c>
      <c r="C3680" s="2" t="s">
        <v>23</v>
      </c>
      <c r="D3680" s="2" t="s">
        <v>43</v>
      </c>
      <c r="E3680" s="3">
        <v>44887</v>
      </c>
      <c r="F3680" s="3">
        <v>19329</v>
      </c>
      <c r="G3680" s="2">
        <v>5.9</v>
      </c>
      <c r="H3680" s="2">
        <v>81.038700000000006</v>
      </c>
      <c r="I3680" s="2">
        <v>99.691000000000003</v>
      </c>
    </row>
    <row r="3681" spans="1:9" x14ac:dyDescent="0.35">
      <c r="A3681" s="2" t="s">
        <v>701</v>
      </c>
      <c r="B3681" s="2"/>
      <c r="C3681" s="2" t="s">
        <v>15</v>
      </c>
      <c r="D3681" s="2" t="s">
        <v>32</v>
      </c>
      <c r="E3681" s="3">
        <v>44903</v>
      </c>
      <c r="F3681" s="3">
        <v>46729</v>
      </c>
      <c r="G3681" s="2">
        <v>3.1</v>
      </c>
      <c r="H3681" s="2" t="s">
        <v>51</v>
      </c>
      <c r="I3681" s="2">
        <v>100</v>
      </c>
    </row>
    <row r="3682" spans="1:9" x14ac:dyDescent="0.35">
      <c r="A3682" s="2" t="s">
        <v>1494</v>
      </c>
      <c r="B3682" s="2">
        <v>215193938.69999999</v>
      </c>
      <c r="C3682" s="2" t="s">
        <v>276</v>
      </c>
      <c r="D3682" s="2" t="s">
        <v>263</v>
      </c>
      <c r="E3682" s="3">
        <v>44882</v>
      </c>
      <c r="F3682" s="3">
        <v>17136</v>
      </c>
      <c r="G3682" s="2">
        <v>6.1120000000000001</v>
      </c>
      <c r="H3682" s="2">
        <v>113.81229999999999</v>
      </c>
      <c r="I3682" s="2">
        <v>100</v>
      </c>
    </row>
    <row r="3683" spans="1:9" x14ac:dyDescent="0.35">
      <c r="A3683" s="2" t="s">
        <v>1495</v>
      </c>
      <c r="B3683" s="2">
        <v>134449000</v>
      </c>
      <c r="C3683" s="2" t="s">
        <v>287</v>
      </c>
      <c r="D3683" s="2" t="s">
        <v>30</v>
      </c>
      <c r="E3683" s="3">
        <v>44890</v>
      </c>
      <c r="F3683" s="3">
        <v>46078</v>
      </c>
      <c r="G3683" s="2">
        <v>4.5</v>
      </c>
      <c r="H3683" s="2">
        <v>44.884700000000002</v>
      </c>
      <c r="I3683" s="2">
        <v>99.763999999999996</v>
      </c>
    </row>
    <row r="3684" spans="1:9" x14ac:dyDescent="0.35">
      <c r="A3684" s="2" t="s">
        <v>356</v>
      </c>
      <c r="B3684" s="2">
        <v>21498000</v>
      </c>
      <c r="C3684" s="2" t="s">
        <v>93</v>
      </c>
      <c r="D3684" s="2" t="s">
        <v>146</v>
      </c>
      <c r="E3684" s="3">
        <v>44907</v>
      </c>
      <c r="F3684" s="3">
        <v>46733</v>
      </c>
      <c r="G3684" s="2">
        <v>2.9</v>
      </c>
      <c r="H3684" s="2">
        <v>54.235599999999998</v>
      </c>
      <c r="I3684" s="2">
        <v>100</v>
      </c>
    </row>
    <row r="3685" spans="1:9" x14ac:dyDescent="0.35">
      <c r="A3685" s="2" t="s">
        <v>1313</v>
      </c>
      <c r="B3685" s="2">
        <v>73282000</v>
      </c>
      <c r="C3685" s="2" t="s">
        <v>49</v>
      </c>
      <c r="D3685" s="2" t="s">
        <v>169</v>
      </c>
      <c r="E3685" s="3">
        <v>44915</v>
      </c>
      <c r="F3685" s="3">
        <v>46741</v>
      </c>
      <c r="G3685" s="2">
        <v>3.63</v>
      </c>
      <c r="H3685" s="2">
        <v>94.274900000000002</v>
      </c>
      <c r="I3685" s="2">
        <v>99.99</v>
      </c>
    </row>
    <row r="3686" spans="1:9" x14ac:dyDescent="0.35">
      <c r="A3686" s="2" t="s">
        <v>1110</v>
      </c>
      <c r="B3686" s="2">
        <v>400000000</v>
      </c>
      <c r="C3686" s="2" t="s">
        <v>23</v>
      </c>
      <c r="D3686" s="2" t="s">
        <v>43</v>
      </c>
      <c r="E3686" s="3">
        <v>44117</v>
      </c>
      <c r="F3686" s="3">
        <v>46068</v>
      </c>
      <c r="G3686" s="2">
        <v>1.25</v>
      </c>
      <c r="H3686" s="2">
        <v>476.41160000000002</v>
      </c>
      <c r="I3686" s="2">
        <v>99.338999999999999</v>
      </c>
    </row>
    <row r="3687" spans="1:9" x14ac:dyDescent="0.35">
      <c r="A3687" s="2" t="s">
        <v>330</v>
      </c>
      <c r="B3687" s="2">
        <v>771890000</v>
      </c>
      <c r="C3687" s="2" t="s">
        <v>15</v>
      </c>
      <c r="D3687" s="2" t="s">
        <v>69</v>
      </c>
      <c r="E3687" s="3">
        <v>43854</v>
      </c>
      <c r="F3687" s="3">
        <v>46958</v>
      </c>
      <c r="G3687" s="2">
        <v>0.375</v>
      </c>
      <c r="H3687" s="2">
        <v>26.8</v>
      </c>
      <c r="I3687" s="2">
        <v>98.962999999999994</v>
      </c>
    </row>
    <row r="3688" spans="1:9" x14ac:dyDescent="0.35">
      <c r="A3688" s="2" t="s">
        <v>1496</v>
      </c>
      <c r="B3688" s="2">
        <v>85000000</v>
      </c>
      <c r="C3688" s="2" t="s">
        <v>23</v>
      </c>
      <c r="D3688" s="2" t="s">
        <v>64</v>
      </c>
      <c r="E3688" s="3">
        <v>43859</v>
      </c>
      <c r="F3688" s="3">
        <v>11352</v>
      </c>
      <c r="G3688" s="2">
        <v>2.5</v>
      </c>
      <c r="H3688" s="2">
        <v>164.86</v>
      </c>
      <c r="I3688" s="2" t="s">
        <v>46</v>
      </c>
    </row>
    <row r="3689" spans="1:9" x14ac:dyDescent="0.35">
      <c r="A3689" s="2" t="s">
        <v>1017</v>
      </c>
      <c r="B3689" s="2">
        <v>357857500</v>
      </c>
      <c r="C3689" s="2" t="s">
        <v>15</v>
      </c>
      <c r="D3689" s="2" t="s">
        <v>35</v>
      </c>
      <c r="E3689" s="3">
        <v>43781</v>
      </c>
      <c r="F3689" s="3">
        <v>46703</v>
      </c>
      <c r="G3689" s="2">
        <v>8.5</v>
      </c>
      <c r="H3689" s="2">
        <v>1167.7748999999999</v>
      </c>
      <c r="I3689" s="2">
        <v>99.004999999999995</v>
      </c>
    </row>
    <row r="3690" spans="1:9" x14ac:dyDescent="0.35">
      <c r="A3690" s="2" t="s">
        <v>613</v>
      </c>
      <c r="B3690" s="2">
        <v>127125000</v>
      </c>
      <c r="C3690" s="2" t="s">
        <v>53</v>
      </c>
      <c r="D3690" s="2" t="s">
        <v>194</v>
      </c>
      <c r="E3690" s="3">
        <v>43815</v>
      </c>
      <c r="F3690" s="3">
        <v>46737</v>
      </c>
      <c r="G3690" s="2">
        <v>0.02</v>
      </c>
      <c r="H3690" s="2">
        <v>41.352200000000003</v>
      </c>
      <c r="I3690" s="2">
        <v>100</v>
      </c>
    </row>
    <row r="3691" spans="1:9" x14ac:dyDescent="0.35">
      <c r="A3691" s="2" t="s">
        <v>1384</v>
      </c>
      <c r="B3691" s="2">
        <v>249183000</v>
      </c>
      <c r="C3691" s="2" t="s">
        <v>276</v>
      </c>
      <c r="D3691" s="2" t="s">
        <v>263</v>
      </c>
      <c r="E3691" s="3">
        <v>43732</v>
      </c>
      <c r="F3691" s="3">
        <v>14512</v>
      </c>
      <c r="G3691" s="2">
        <v>2.6</v>
      </c>
      <c r="H3691" s="2">
        <v>82.757900000000006</v>
      </c>
      <c r="I3691" s="2">
        <v>99.289000000000001</v>
      </c>
    </row>
    <row r="3692" spans="1:9" x14ac:dyDescent="0.35">
      <c r="A3692" s="2" t="s">
        <v>378</v>
      </c>
      <c r="B3692" s="2">
        <v>500000000</v>
      </c>
      <c r="C3692" s="2" t="s">
        <v>23</v>
      </c>
      <c r="D3692" s="2" t="s">
        <v>261</v>
      </c>
      <c r="E3692" s="3">
        <v>42829</v>
      </c>
      <c r="F3692" s="3">
        <v>46481</v>
      </c>
      <c r="G3692" s="2">
        <v>4.375</v>
      </c>
      <c r="H3692" s="2">
        <v>82.503900000000002</v>
      </c>
      <c r="I3692" s="2">
        <v>99.638999999999996</v>
      </c>
    </row>
    <row r="3693" spans="1:9" x14ac:dyDescent="0.35">
      <c r="A3693" s="2" t="s">
        <v>1144</v>
      </c>
      <c r="B3693" s="2">
        <v>571500000</v>
      </c>
      <c r="C3693" s="2" t="s">
        <v>15</v>
      </c>
      <c r="D3693" s="2" t="s">
        <v>116</v>
      </c>
      <c r="E3693" s="3">
        <v>42915</v>
      </c>
      <c r="F3693" s="3">
        <v>46532</v>
      </c>
      <c r="G3693" s="2">
        <v>0.875</v>
      </c>
      <c r="H3693" s="2">
        <v>18.0641</v>
      </c>
      <c r="I3693" s="2">
        <v>99.736000000000004</v>
      </c>
    </row>
    <row r="3694" spans="1:9" x14ac:dyDescent="0.35">
      <c r="A3694" s="2" t="s">
        <v>1062</v>
      </c>
      <c r="B3694" s="2">
        <v>92437660</v>
      </c>
      <c r="C3694" s="2" t="s">
        <v>431</v>
      </c>
      <c r="D3694" s="2" t="s">
        <v>122</v>
      </c>
      <c r="E3694" s="3">
        <v>43006</v>
      </c>
      <c r="F3694" s="3">
        <v>11952</v>
      </c>
      <c r="G3694" s="2">
        <v>2.46</v>
      </c>
      <c r="H3694" s="2">
        <v>79.519300000000001</v>
      </c>
      <c r="I3694" s="2">
        <v>100</v>
      </c>
    </row>
    <row r="3695" spans="1:9" x14ac:dyDescent="0.35">
      <c r="A3695" s="2" t="s">
        <v>1447</v>
      </c>
      <c r="B3695" s="2">
        <v>8260000</v>
      </c>
      <c r="C3695" s="2" t="s">
        <v>573</v>
      </c>
      <c r="D3695" s="2" t="s">
        <v>574</v>
      </c>
      <c r="E3695" s="3">
        <v>43014</v>
      </c>
      <c r="F3695" s="3">
        <v>12333</v>
      </c>
      <c r="G3695" s="2">
        <v>6.04</v>
      </c>
      <c r="H3695" s="2">
        <v>64.599999999999994</v>
      </c>
      <c r="I3695" s="2">
        <v>100</v>
      </c>
    </row>
    <row r="3696" spans="1:9" x14ac:dyDescent="0.35">
      <c r="A3696" s="2" t="s">
        <v>443</v>
      </c>
      <c r="B3696" s="2">
        <v>569300000</v>
      </c>
      <c r="C3696" s="2" t="s">
        <v>15</v>
      </c>
      <c r="D3696" s="2" t="s">
        <v>35</v>
      </c>
      <c r="E3696" s="3">
        <v>42502</v>
      </c>
      <c r="F3696" s="3">
        <v>46154</v>
      </c>
      <c r="G3696" s="2">
        <v>1.31</v>
      </c>
      <c r="H3696" s="2">
        <v>19.4391</v>
      </c>
      <c r="I3696" s="2" t="s">
        <v>46</v>
      </c>
    </row>
    <row r="3697" spans="1:9" x14ac:dyDescent="0.35">
      <c r="A3697" s="2" t="s">
        <v>818</v>
      </c>
      <c r="B3697" s="2">
        <v>560950000</v>
      </c>
      <c r="C3697" s="2" t="s">
        <v>15</v>
      </c>
      <c r="D3697" s="2" t="s">
        <v>37</v>
      </c>
      <c r="E3697" s="3">
        <v>43651</v>
      </c>
      <c r="F3697" s="3">
        <v>46573</v>
      </c>
      <c r="G3697" s="2">
        <v>0.875</v>
      </c>
      <c r="H3697" s="2">
        <v>42.299900000000001</v>
      </c>
      <c r="I3697" s="2">
        <v>98.406999999999996</v>
      </c>
    </row>
    <row r="3698" spans="1:9" x14ac:dyDescent="0.35">
      <c r="A3698" s="2" t="s">
        <v>1126</v>
      </c>
      <c r="B3698" s="2">
        <v>1122400000</v>
      </c>
      <c r="C3698" s="2" t="s">
        <v>15</v>
      </c>
      <c r="D3698" s="2" t="s">
        <v>116</v>
      </c>
      <c r="E3698" s="3">
        <v>43664</v>
      </c>
      <c r="F3698" s="3">
        <v>47317</v>
      </c>
      <c r="G3698" s="2">
        <v>0.125</v>
      </c>
      <c r="H3698" s="2">
        <v>40.802799999999998</v>
      </c>
      <c r="I3698" s="2">
        <v>99.921000000000006</v>
      </c>
    </row>
    <row r="3699" spans="1:9" x14ac:dyDescent="0.35">
      <c r="A3699" s="2" t="s">
        <v>986</v>
      </c>
      <c r="B3699" s="2">
        <v>59422000</v>
      </c>
      <c r="C3699" s="2" t="s">
        <v>15</v>
      </c>
      <c r="D3699" s="2" t="s">
        <v>30</v>
      </c>
      <c r="E3699" s="3">
        <v>43879</v>
      </c>
      <c r="F3699" s="3">
        <v>11007</v>
      </c>
      <c r="G3699" s="2">
        <v>0.47299999999999998</v>
      </c>
      <c r="H3699" s="2">
        <v>119.89879999999999</v>
      </c>
      <c r="I3699" s="2" t="s">
        <v>46</v>
      </c>
    </row>
    <row r="3700" spans="1:9" x14ac:dyDescent="0.35">
      <c r="A3700" s="2" t="s">
        <v>1497</v>
      </c>
      <c r="B3700" s="2">
        <v>42510400</v>
      </c>
      <c r="C3700" s="2" t="s">
        <v>639</v>
      </c>
      <c r="D3700" s="2" t="s">
        <v>640</v>
      </c>
      <c r="E3700" s="3">
        <v>44056</v>
      </c>
      <c r="F3700" s="3">
        <v>47343</v>
      </c>
      <c r="G3700" s="2">
        <v>6.33</v>
      </c>
      <c r="H3700" s="2" t="s">
        <v>51</v>
      </c>
      <c r="I3700" s="2" t="s">
        <v>46</v>
      </c>
    </row>
    <row r="3701" spans="1:9" x14ac:dyDescent="0.35">
      <c r="A3701" s="2" t="s">
        <v>1189</v>
      </c>
      <c r="B3701" s="2">
        <v>157840000</v>
      </c>
      <c r="C3701" s="2" t="s">
        <v>405</v>
      </c>
      <c r="D3701" s="2" t="s">
        <v>966</v>
      </c>
      <c r="E3701" s="3">
        <v>44172</v>
      </c>
      <c r="F3701" s="3">
        <v>16207</v>
      </c>
      <c r="G3701" s="2">
        <v>5.3</v>
      </c>
      <c r="H3701" s="2">
        <v>-55.5246</v>
      </c>
      <c r="I3701" s="2" t="s">
        <v>46</v>
      </c>
    </row>
    <row r="3702" spans="1:9" x14ac:dyDescent="0.35">
      <c r="A3702" s="2" t="s">
        <v>129</v>
      </c>
      <c r="B3702" s="2">
        <v>1000000000</v>
      </c>
      <c r="C3702" s="2" t="s">
        <v>23</v>
      </c>
      <c r="D3702" s="2" t="s">
        <v>39</v>
      </c>
      <c r="E3702" s="3">
        <v>44215</v>
      </c>
      <c r="F3702" s="3">
        <v>11342</v>
      </c>
      <c r="G3702" s="2">
        <v>2.375</v>
      </c>
      <c r="H3702" s="2">
        <v>46.104199999999999</v>
      </c>
      <c r="I3702" s="2">
        <v>98.988</v>
      </c>
    </row>
    <row r="3703" spans="1:9" x14ac:dyDescent="0.35">
      <c r="A3703" s="2" t="s">
        <v>399</v>
      </c>
      <c r="B3703" s="2">
        <v>460000000</v>
      </c>
      <c r="C3703" s="2" t="s">
        <v>23</v>
      </c>
      <c r="D3703" s="2" t="s">
        <v>107</v>
      </c>
      <c r="E3703" s="3">
        <v>44249</v>
      </c>
      <c r="F3703" s="3">
        <v>46440</v>
      </c>
      <c r="G3703" s="2">
        <v>4</v>
      </c>
      <c r="H3703" s="2">
        <v>235.7312</v>
      </c>
      <c r="I3703" s="2">
        <v>100</v>
      </c>
    </row>
    <row r="3704" spans="1:9" x14ac:dyDescent="0.35">
      <c r="A3704" s="2" t="s">
        <v>489</v>
      </c>
      <c r="B3704" s="2">
        <v>70800000</v>
      </c>
      <c r="C3704" s="2" t="s">
        <v>131</v>
      </c>
      <c r="D3704" s="2" t="s">
        <v>186</v>
      </c>
      <c r="E3704" s="3">
        <v>44245</v>
      </c>
      <c r="F3704" s="3">
        <v>46801</v>
      </c>
      <c r="G3704" s="2">
        <v>4.92</v>
      </c>
      <c r="H3704" s="2" t="s">
        <v>51</v>
      </c>
      <c r="I3704" s="2">
        <v>100</v>
      </c>
    </row>
    <row r="3705" spans="1:9" x14ac:dyDescent="0.35">
      <c r="A3705" s="2" t="s">
        <v>531</v>
      </c>
      <c r="B3705" s="2">
        <v>118740000</v>
      </c>
      <c r="C3705" s="2" t="s">
        <v>49</v>
      </c>
      <c r="D3705" s="2" t="s">
        <v>263</v>
      </c>
      <c r="E3705" s="3">
        <v>44252</v>
      </c>
      <c r="F3705" s="3">
        <v>15032</v>
      </c>
      <c r="G3705" s="2">
        <v>2.4140000000000001</v>
      </c>
      <c r="H3705" s="2">
        <v>131.3554</v>
      </c>
      <c r="I3705" s="2">
        <v>100</v>
      </c>
    </row>
    <row r="3706" spans="1:9" x14ac:dyDescent="0.35">
      <c r="A3706" s="2" t="s">
        <v>181</v>
      </c>
      <c r="B3706" s="2">
        <v>600000000</v>
      </c>
      <c r="C3706" s="2" t="s">
        <v>23</v>
      </c>
      <c r="D3706" s="2" t="s">
        <v>59</v>
      </c>
      <c r="E3706" s="3">
        <v>44267</v>
      </c>
      <c r="F3706" s="3">
        <v>46997</v>
      </c>
      <c r="G3706" s="2">
        <v>3.25</v>
      </c>
      <c r="H3706" s="2">
        <v>118.33329999999999</v>
      </c>
      <c r="I3706" s="2">
        <v>100</v>
      </c>
    </row>
    <row r="3707" spans="1:9" x14ac:dyDescent="0.35">
      <c r="A3707" s="2" t="s">
        <v>1232</v>
      </c>
      <c r="B3707" s="2">
        <v>90255750</v>
      </c>
      <c r="C3707" s="2" t="s">
        <v>287</v>
      </c>
      <c r="D3707" s="2" t="s">
        <v>30</v>
      </c>
      <c r="E3707" s="3">
        <v>44327</v>
      </c>
      <c r="F3707" s="3">
        <v>46884</v>
      </c>
      <c r="G3707" s="2">
        <v>2.8140000000000001</v>
      </c>
      <c r="H3707" s="2" t="s">
        <v>51</v>
      </c>
      <c r="I3707" s="2">
        <v>100</v>
      </c>
    </row>
    <row r="3708" spans="1:9" x14ac:dyDescent="0.35">
      <c r="A3708" s="2" t="s">
        <v>1150</v>
      </c>
      <c r="B3708" s="2">
        <v>71820000</v>
      </c>
      <c r="C3708" s="2" t="s">
        <v>131</v>
      </c>
      <c r="D3708" s="2" t="s">
        <v>186</v>
      </c>
      <c r="E3708" s="3">
        <v>44342</v>
      </c>
      <c r="F3708" s="3">
        <v>46899</v>
      </c>
      <c r="G3708" s="2">
        <v>4.84</v>
      </c>
      <c r="H3708" s="2" t="s">
        <v>51</v>
      </c>
      <c r="I3708" s="2">
        <v>100</v>
      </c>
    </row>
    <row r="3709" spans="1:9" x14ac:dyDescent="0.35">
      <c r="A3709" s="2" t="s">
        <v>514</v>
      </c>
      <c r="B3709" s="2">
        <v>1818000000</v>
      </c>
      <c r="C3709" s="2" t="s">
        <v>15</v>
      </c>
      <c r="D3709" s="2" t="s">
        <v>116</v>
      </c>
      <c r="E3709" s="3">
        <v>44350</v>
      </c>
      <c r="F3709" s="3">
        <v>11295</v>
      </c>
      <c r="G3709" s="2">
        <v>0.125</v>
      </c>
      <c r="H3709" s="2">
        <v>43.9268</v>
      </c>
      <c r="I3709" s="2">
        <v>99.745999999999995</v>
      </c>
    </row>
    <row r="3710" spans="1:9" x14ac:dyDescent="0.35">
      <c r="A3710" s="2" t="s">
        <v>587</v>
      </c>
      <c r="B3710" s="2">
        <v>66000000</v>
      </c>
      <c r="C3710" s="2" t="s">
        <v>131</v>
      </c>
      <c r="D3710" s="2" t="s">
        <v>186</v>
      </c>
      <c r="E3710" s="3">
        <v>44362</v>
      </c>
      <c r="F3710" s="3">
        <v>46188</v>
      </c>
      <c r="G3710" s="2">
        <v>4.55</v>
      </c>
      <c r="H3710" s="2" t="s">
        <v>51</v>
      </c>
      <c r="I3710" s="2">
        <v>100</v>
      </c>
    </row>
    <row r="3711" spans="1:9" x14ac:dyDescent="0.35">
      <c r="A3711" s="2" t="s">
        <v>231</v>
      </c>
      <c r="B3711" s="2">
        <v>400000000</v>
      </c>
      <c r="C3711" s="2" t="s">
        <v>23</v>
      </c>
      <c r="D3711" s="2" t="s">
        <v>146</v>
      </c>
      <c r="E3711" s="3">
        <v>44391</v>
      </c>
      <c r="F3711" s="3">
        <v>18823</v>
      </c>
      <c r="G3711" s="2">
        <v>4.0999999999999996</v>
      </c>
      <c r="H3711" s="2">
        <v>78.818700000000007</v>
      </c>
      <c r="I3711" s="2">
        <v>98.994</v>
      </c>
    </row>
    <row r="3712" spans="1:9" x14ac:dyDescent="0.35">
      <c r="A3712" s="2" t="s">
        <v>1498</v>
      </c>
      <c r="B3712" s="2">
        <v>136320000</v>
      </c>
      <c r="C3712" s="2" t="s">
        <v>684</v>
      </c>
      <c r="D3712" s="2" t="s">
        <v>169</v>
      </c>
      <c r="E3712" s="3">
        <v>44440</v>
      </c>
      <c r="F3712" s="3">
        <v>46266</v>
      </c>
      <c r="G3712" s="2">
        <v>0.09</v>
      </c>
      <c r="H3712" s="2">
        <v>25.633099999999999</v>
      </c>
      <c r="I3712" s="2">
        <v>100</v>
      </c>
    </row>
    <row r="3713" spans="1:9" x14ac:dyDescent="0.35">
      <c r="A3713" s="2" t="s">
        <v>1347</v>
      </c>
      <c r="B3713" s="2">
        <v>141284000</v>
      </c>
      <c r="C3713" s="2" t="s">
        <v>53</v>
      </c>
      <c r="D3713" s="2" t="s">
        <v>186</v>
      </c>
      <c r="E3713" s="3">
        <v>44454</v>
      </c>
      <c r="F3713" s="3">
        <v>47011</v>
      </c>
      <c r="G3713" s="2">
        <v>0.125</v>
      </c>
      <c r="H3713" s="2">
        <v>56.638399999999997</v>
      </c>
      <c r="I3713" s="2">
        <v>100.13500000000001</v>
      </c>
    </row>
    <row r="3714" spans="1:9" x14ac:dyDescent="0.35">
      <c r="A3714" s="2" t="s">
        <v>988</v>
      </c>
      <c r="B3714" s="2">
        <v>300000000</v>
      </c>
      <c r="C3714" s="2" t="s">
        <v>23</v>
      </c>
      <c r="D3714" s="2" t="s">
        <v>43</v>
      </c>
      <c r="E3714" s="3">
        <v>44455</v>
      </c>
      <c r="F3714" s="3">
        <v>11582</v>
      </c>
      <c r="G3714" s="2">
        <v>1.95</v>
      </c>
      <c r="H3714" s="2">
        <v>66.718000000000004</v>
      </c>
      <c r="I3714" s="2">
        <v>99.991</v>
      </c>
    </row>
    <row r="3715" spans="1:9" x14ac:dyDescent="0.35">
      <c r="A3715" s="2" t="s">
        <v>1244</v>
      </c>
      <c r="B3715" s="2">
        <v>46650000</v>
      </c>
      <c r="C3715" s="2" t="s">
        <v>405</v>
      </c>
      <c r="D3715" s="2" t="s">
        <v>966</v>
      </c>
      <c r="E3715" s="3">
        <v>44459</v>
      </c>
      <c r="F3715" s="3">
        <v>47376</v>
      </c>
      <c r="G3715" s="2">
        <v>14.82</v>
      </c>
      <c r="H3715" s="2" t="s">
        <v>51</v>
      </c>
      <c r="I3715" s="2" t="s">
        <v>46</v>
      </c>
    </row>
    <row r="3716" spans="1:9" x14ac:dyDescent="0.35">
      <c r="A3716" s="2" t="s">
        <v>390</v>
      </c>
      <c r="B3716" s="2">
        <v>881400000</v>
      </c>
      <c r="C3716" s="2" t="s">
        <v>684</v>
      </c>
      <c r="D3716" s="2" t="s">
        <v>169</v>
      </c>
      <c r="E3716" s="3">
        <v>44497</v>
      </c>
      <c r="F3716" s="3">
        <v>11585</v>
      </c>
      <c r="G3716" s="2">
        <v>0.27</v>
      </c>
      <c r="H3716" s="2">
        <v>38.6</v>
      </c>
      <c r="I3716" s="2">
        <v>100</v>
      </c>
    </row>
    <row r="3717" spans="1:9" x14ac:dyDescent="0.35">
      <c r="A3717" s="2" t="s">
        <v>701</v>
      </c>
      <c r="B3717" s="2">
        <v>500000000</v>
      </c>
      <c r="C3717" s="2" t="s">
        <v>23</v>
      </c>
      <c r="D3717" s="2" t="s">
        <v>32</v>
      </c>
      <c r="E3717" s="3">
        <v>44518</v>
      </c>
      <c r="F3717" s="3">
        <v>46709</v>
      </c>
      <c r="G3717" s="2">
        <v>1.75</v>
      </c>
      <c r="H3717" s="2">
        <v>48.640700000000002</v>
      </c>
      <c r="I3717" s="2">
        <v>100</v>
      </c>
    </row>
    <row r="3718" spans="1:9" x14ac:dyDescent="0.35">
      <c r="A3718" s="2" t="s">
        <v>961</v>
      </c>
      <c r="B3718" s="2">
        <v>559800000</v>
      </c>
      <c r="C3718" s="2" t="s">
        <v>15</v>
      </c>
      <c r="D3718" s="2" t="s">
        <v>116</v>
      </c>
      <c r="E3718" s="3">
        <v>44524</v>
      </c>
      <c r="F3718" s="3">
        <v>13478</v>
      </c>
      <c r="G3718" s="2">
        <v>0.67500000000000004</v>
      </c>
      <c r="H3718" s="2">
        <v>18.317599999999999</v>
      </c>
      <c r="I3718" s="2">
        <v>99.971999999999994</v>
      </c>
    </row>
    <row r="3719" spans="1:9" x14ac:dyDescent="0.35">
      <c r="A3719" s="2" t="s">
        <v>1234</v>
      </c>
      <c r="B3719" s="2">
        <v>77682000</v>
      </c>
      <c r="C3719" s="2" t="s">
        <v>431</v>
      </c>
      <c r="D3719" s="2" t="s">
        <v>71</v>
      </c>
      <c r="E3719" s="3">
        <v>44574</v>
      </c>
      <c r="F3719" s="3">
        <v>47131</v>
      </c>
      <c r="G3719" s="2">
        <v>2.75</v>
      </c>
      <c r="H3719" s="2">
        <v>174.261</v>
      </c>
      <c r="I3719" s="2" t="s">
        <v>46</v>
      </c>
    </row>
    <row r="3720" spans="1:9" x14ac:dyDescent="0.35">
      <c r="A3720" s="2" t="s">
        <v>1234</v>
      </c>
      <c r="B3720" s="2">
        <v>75773700</v>
      </c>
      <c r="C3720" s="2" t="s">
        <v>431</v>
      </c>
      <c r="D3720" s="2" t="s">
        <v>71</v>
      </c>
      <c r="E3720" s="3">
        <v>44585</v>
      </c>
      <c r="F3720" s="3">
        <v>47142</v>
      </c>
      <c r="G3720" s="2">
        <v>2.75</v>
      </c>
      <c r="H3720" s="2">
        <v>190.48939999999999</v>
      </c>
      <c r="I3720" s="2">
        <v>100</v>
      </c>
    </row>
    <row r="3721" spans="1:9" x14ac:dyDescent="0.35">
      <c r="A3721" s="2" t="s">
        <v>1179</v>
      </c>
      <c r="B3721" s="2">
        <v>500000000</v>
      </c>
      <c r="C3721" s="2" t="s">
        <v>23</v>
      </c>
      <c r="D3721" s="2" t="s">
        <v>169</v>
      </c>
      <c r="E3721" s="3">
        <v>44630</v>
      </c>
      <c r="F3721" s="3">
        <v>46456</v>
      </c>
      <c r="G3721" s="2">
        <v>2.8</v>
      </c>
      <c r="H3721" s="2">
        <v>32.056600000000003</v>
      </c>
      <c r="I3721" s="2">
        <v>99.906999999999996</v>
      </c>
    </row>
    <row r="3722" spans="1:9" x14ac:dyDescent="0.35">
      <c r="A3722" s="2" t="s">
        <v>454</v>
      </c>
      <c r="B3722" s="2">
        <v>105110000</v>
      </c>
      <c r="C3722" s="2" t="s">
        <v>15</v>
      </c>
      <c r="D3722" s="2" t="s">
        <v>455</v>
      </c>
      <c r="E3722" s="3">
        <v>44686</v>
      </c>
      <c r="F3722" s="3">
        <v>46512</v>
      </c>
      <c r="G3722" s="2">
        <v>2.42</v>
      </c>
      <c r="H3722" s="2">
        <v>116.5449</v>
      </c>
      <c r="I3722" s="2">
        <v>100</v>
      </c>
    </row>
    <row r="3723" spans="1:9" x14ac:dyDescent="0.35">
      <c r="A3723" s="2" t="s">
        <v>307</v>
      </c>
      <c r="B3723" s="2">
        <v>527150000</v>
      </c>
      <c r="C3723" s="2" t="s">
        <v>15</v>
      </c>
      <c r="D3723" s="2" t="s">
        <v>35</v>
      </c>
      <c r="E3723" s="3">
        <v>44698</v>
      </c>
      <c r="F3723" s="3">
        <v>11826</v>
      </c>
      <c r="G3723" s="2">
        <v>1.875</v>
      </c>
      <c r="H3723" s="2">
        <v>40.242699999999999</v>
      </c>
      <c r="I3723" s="2">
        <v>99.369</v>
      </c>
    </row>
    <row r="3724" spans="1:9" x14ac:dyDescent="0.35">
      <c r="A3724" s="2" t="s">
        <v>1499</v>
      </c>
      <c r="B3724" s="2">
        <v>33370000</v>
      </c>
      <c r="C3724" s="2" t="s">
        <v>550</v>
      </c>
      <c r="D3724" s="2" t="s">
        <v>56</v>
      </c>
      <c r="E3724" s="3">
        <v>44762</v>
      </c>
      <c r="F3724" s="3">
        <v>46588</v>
      </c>
      <c r="G3724" s="2">
        <v>6.45</v>
      </c>
      <c r="H3724" s="2">
        <v>24.7942</v>
      </c>
      <c r="I3724" s="2">
        <v>100</v>
      </c>
    </row>
    <row r="3725" spans="1:9" x14ac:dyDescent="0.35">
      <c r="A3725" s="2" t="s">
        <v>1500</v>
      </c>
      <c r="B3725" s="2">
        <v>36616650</v>
      </c>
      <c r="C3725" s="2" t="s">
        <v>287</v>
      </c>
      <c r="D3725" s="2" t="s">
        <v>30</v>
      </c>
      <c r="E3725" s="3">
        <v>45980</v>
      </c>
      <c r="F3725" s="3">
        <v>47441</v>
      </c>
      <c r="G3725" s="2">
        <v>3.0089999999999999</v>
      </c>
      <c r="H3725" s="2" t="s">
        <v>51</v>
      </c>
      <c r="I3725" s="2">
        <v>100</v>
      </c>
    </row>
    <row r="3726" spans="1:9" x14ac:dyDescent="0.35">
      <c r="A3726" s="2" t="s">
        <v>1468</v>
      </c>
      <c r="B3726" s="2">
        <v>140540000</v>
      </c>
      <c r="C3726" s="2" t="s">
        <v>93</v>
      </c>
      <c r="D3726" s="2" t="s">
        <v>94</v>
      </c>
      <c r="E3726" s="3">
        <v>45981</v>
      </c>
      <c r="F3726" s="3">
        <v>46892</v>
      </c>
      <c r="G3726" s="2">
        <v>1.95</v>
      </c>
      <c r="H3726" s="2">
        <v>50.131700000000002</v>
      </c>
      <c r="I3726" s="2">
        <v>100</v>
      </c>
    </row>
    <row r="3727" spans="1:9" x14ac:dyDescent="0.35">
      <c r="A3727" s="2" t="s">
        <v>1279</v>
      </c>
      <c r="B3727" s="2">
        <v>83902000</v>
      </c>
      <c r="C3727" s="2" t="s">
        <v>684</v>
      </c>
      <c r="D3727" s="2" t="s">
        <v>169</v>
      </c>
      <c r="E3727" s="3">
        <v>45995</v>
      </c>
      <c r="F3727" s="3">
        <v>11296</v>
      </c>
      <c r="G3727" s="2">
        <v>1.103854232</v>
      </c>
      <c r="H3727" s="2" t="s">
        <v>51</v>
      </c>
      <c r="I3727" s="2">
        <v>100</v>
      </c>
    </row>
    <row r="3728" spans="1:9" x14ac:dyDescent="0.35">
      <c r="A3728" s="2" t="s">
        <v>1501</v>
      </c>
      <c r="B3728" s="2">
        <v>3630000</v>
      </c>
      <c r="C3728" s="2" t="s">
        <v>573</v>
      </c>
      <c r="D3728" s="2" t="s">
        <v>574</v>
      </c>
      <c r="E3728" s="3">
        <v>45992</v>
      </c>
      <c r="F3728" s="3">
        <v>13118</v>
      </c>
      <c r="G3728" s="2">
        <v>4.32</v>
      </c>
      <c r="H3728" s="2">
        <v>67.900000000000006</v>
      </c>
      <c r="I3728" s="2">
        <v>100</v>
      </c>
    </row>
    <row r="3729" spans="1:9" x14ac:dyDescent="0.35">
      <c r="A3729" s="2" t="s">
        <v>1502</v>
      </c>
      <c r="B3729" s="2">
        <v>56532000</v>
      </c>
      <c r="C3729" s="2" t="s">
        <v>93</v>
      </c>
      <c r="D3729" s="2" t="s">
        <v>94</v>
      </c>
      <c r="E3729" s="3">
        <v>45989</v>
      </c>
      <c r="F3729" s="3">
        <v>11290</v>
      </c>
      <c r="G3729" s="2">
        <v>1.8</v>
      </c>
      <c r="H3729" s="2">
        <v>36.5291</v>
      </c>
      <c r="I3729" s="2">
        <v>100</v>
      </c>
    </row>
    <row r="3730" spans="1:9" x14ac:dyDescent="0.35">
      <c r="A3730" s="2" t="s">
        <v>1503</v>
      </c>
      <c r="B3730" s="2">
        <v>14745000</v>
      </c>
      <c r="C3730" s="2" t="s">
        <v>131</v>
      </c>
      <c r="D3730" s="2" t="s">
        <v>186</v>
      </c>
      <c r="E3730" s="3">
        <v>46007</v>
      </c>
      <c r="F3730" s="3">
        <v>11308</v>
      </c>
      <c r="G3730" s="2">
        <v>4.8099999999999996</v>
      </c>
      <c r="H3730" s="2" t="s">
        <v>51</v>
      </c>
      <c r="I3730" s="2">
        <v>100</v>
      </c>
    </row>
    <row r="3731" spans="1:9" x14ac:dyDescent="0.35">
      <c r="A3731" s="2" t="s">
        <v>1290</v>
      </c>
      <c r="B3731" s="2">
        <v>50694400</v>
      </c>
      <c r="C3731" s="2" t="s">
        <v>1272</v>
      </c>
      <c r="D3731" s="2" t="s">
        <v>686</v>
      </c>
      <c r="E3731" s="3">
        <v>46010</v>
      </c>
      <c r="F3731" s="3">
        <v>12042</v>
      </c>
      <c r="G3731" s="2">
        <v>1.88</v>
      </c>
      <c r="H3731" s="2">
        <v>52.35</v>
      </c>
      <c r="I3731" s="2">
        <v>100</v>
      </c>
    </row>
    <row r="3732" spans="1:9" x14ac:dyDescent="0.35">
      <c r="A3732" s="2" t="s">
        <v>701</v>
      </c>
      <c r="B3732" s="2"/>
      <c r="C3732" s="2" t="s">
        <v>15</v>
      </c>
      <c r="D3732" s="2" t="s">
        <v>32</v>
      </c>
      <c r="E3732" s="3">
        <v>46044</v>
      </c>
      <c r="F3732" s="3">
        <v>47140</v>
      </c>
      <c r="G3732" s="2">
        <v>2.2999999999999998</v>
      </c>
      <c r="H3732" s="2">
        <v>3.6280999999999999</v>
      </c>
      <c r="I3732" s="2">
        <v>100</v>
      </c>
    </row>
    <row r="3733" spans="1:9" x14ac:dyDescent="0.35">
      <c r="A3733" s="2" t="s">
        <v>1363</v>
      </c>
      <c r="B3733" s="2">
        <v>2354122</v>
      </c>
      <c r="C3733" s="2" t="s">
        <v>445</v>
      </c>
      <c r="D3733" s="2" t="s">
        <v>81</v>
      </c>
      <c r="E3733" s="3">
        <v>46049</v>
      </c>
      <c r="F3733" s="3">
        <v>11715</v>
      </c>
      <c r="G3733" s="2">
        <v>8.2899999999999991</v>
      </c>
      <c r="H3733" s="2">
        <v>178.74359999999999</v>
      </c>
      <c r="I3733" s="2">
        <v>100</v>
      </c>
    </row>
    <row r="3734" spans="1:9" x14ac:dyDescent="0.35">
      <c r="A3734" s="2" t="s">
        <v>1399</v>
      </c>
      <c r="B3734" s="2">
        <v>204000000</v>
      </c>
      <c r="C3734" s="2" t="s">
        <v>23</v>
      </c>
      <c r="D3734" s="2" t="s">
        <v>759</v>
      </c>
      <c r="E3734" s="3">
        <v>41991</v>
      </c>
      <c r="F3734" s="3">
        <v>12661</v>
      </c>
      <c r="G3734" s="2">
        <v>6</v>
      </c>
      <c r="H3734" s="2">
        <v>418.31279999999998</v>
      </c>
      <c r="I3734" s="2">
        <v>98.343999999999994</v>
      </c>
    </row>
    <row r="3735" spans="1:9" x14ac:dyDescent="0.35">
      <c r="A3735" s="2" t="s">
        <v>1292</v>
      </c>
      <c r="B3735" s="2">
        <v>11800000</v>
      </c>
      <c r="C3735" s="2" t="s">
        <v>23</v>
      </c>
      <c r="D3735" s="2" t="s">
        <v>43</v>
      </c>
      <c r="E3735" s="3">
        <v>42326</v>
      </c>
      <c r="F3735" s="3">
        <v>14799</v>
      </c>
      <c r="G3735" s="2">
        <v>3.668400288</v>
      </c>
      <c r="H3735" s="2" t="s">
        <v>51</v>
      </c>
      <c r="I3735" s="2">
        <v>100</v>
      </c>
    </row>
    <row r="3736" spans="1:9" x14ac:dyDescent="0.35">
      <c r="A3736" s="2" t="s">
        <v>443</v>
      </c>
      <c r="B3736" s="2">
        <v>543900000</v>
      </c>
      <c r="C3736" s="2" t="s">
        <v>15</v>
      </c>
      <c r="D3736" s="2" t="s">
        <v>35</v>
      </c>
      <c r="E3736" s="3">
        <v>42667</v>
      </c>
      <c r="F3736" s="3">
        <v>12351</v>
      </c>
      <c r="G3736" s="2">
        <v>1.25</v>
      </c>
      <c r="H3736" s="2">
        <v>50.740400000000001</v>
      </c>
      <c r="I3736" s="2">
        <v>98.52</v>
      </c>
    </row>
    <row r="3737" spans="1:9" x14ac:dyDescent="0.35">
      <c r="A3737" s="2" t="s">
        <v>1080</v>
      </c>
      <c r="B3737" s="2">
        <v>491505000</v>
      </c>
      <c r="C3737" s="2" t="s">
        <v>93</v>
      </c>
      <c r="D3737" s="2" t="s">
        <v>94</v>
      </c>
      <c r="E3737" s="3">
        <v>45954</v>
      </c>
      <c r="F3737" s="3">
        <v>47050</v>
      </c>
      <c r="G3737" s="2">
        <v>1.72</v>
      </c>
      <c r="H3737" s="2">
        <v>38.4129</v>
      </c>
      <c r="I3737" s="2">
        <v>100</v>
      </c>
    </row>
    <row r="3738" spans="1:9" x14ac:dyDescent="0.35">
      <c r="A3738" s="2" t="s">
        <v>1194</v>
      </c>
      <c r="B3738" s="2">
        <v>152014720</v>
      </c>
      <c r="C3738" s="2" t="s">
        <v>287</v>
      </c>
      <c r="D3738" s="2" t="s">
        <v>30</v>
      </c>
      <c r="E3738" s="3">
        <v>45953</v>
      </c>
      <c r="F3738" s="3">
        <v>11254</v>
      </c>
      <c r="G3738" s="2">
        <v>2.7650000000000001</v>
      </c>
      <c r="H3738" s="2" t="s">
        <v>51</v>
      </c>
      <c r="I3738" s="2">
        <v>102.15300000000001</v>
      </c>
    </row>
    <row r="3739" spans="1:9" x14ac:dyDescent="0.35">
      <c r="A3739" s="2" t="s">
        <v>1345</v>
      </c>
      <c r="B3739" s="2">
        <v>37050000</v>
      </c>
      <c r="C3739" s="2" t="s">
        <v>131</v>
      </c>
      <c r="D3739" s="2" t="s">
        <v>186</v>
      </c>
      <c r="E3739" s="3">
        <v>45964</v>
      </c>
      <c r="F3739" s="3">
        <v>47060</v>
      </c>
      <c r="G3739" s="2">
        <v>4.59</v>
      </c>
      <c r="H3739" s="2" t="s">
        <v>51</v>
      </c>
      <c r="I3739" s="2">
        <v>100</v>
      </c>
    </row>
    <row r="3740" spans="1:9" x14ac:dyDescent="0.35">
      <c r="A3740" s="2" t="s">
        <v>1504</v>
      </c>
      <c r="B3740" s="2">
        <v>46164000</v>
      </c>
      <c r="C3740" s="2" t="s">
        <v>15</v>
      </c>
      <c r="D3740" s="2" t="s">
        <v>37</v>
      </c>
      <c r="E3740" s="3">
        <v>45967</v>
      </c>
      <c r="F3740" s="3">
        <v>11633</v>
      </c>
      <c r="G3740" s="2">
        <v>3.2</v>
      </c>
      <c r="H3740" s="2">
        <v>93.816999999999993</v>
      </c>
      <c r="I3740" s="2">
        <v>100</v>
      </c>
    </row>
    <row r="3741" spans="1:9" x14ac:dyDescent="0.35">
      <c r="A3741" s="2" t="s">
        <v>1505</v>
      </c>
      <c r="B3741" s="2">
        <v>259814000</v>
      </c>
      <c r="C3741" s="2" t="s">
        <v>93</v>
      </c>
      <c r="D3741" s="2" t="s">
        <v>94</v>
      </c>
      <c r="E3741" s="3">
        <v>45964</v>
      </c>
      <c r="F3741" s="3">
        <v>47060</v>
      </c>
      <c r="G3741" s="2">
        <v>1.95</v>
      </c>
      <c r="H3741" s="2">
        <v>46.237699999999997</v>
      </c>
      <c r="I3741" s="2">
        <v>100</v>
      </c>
    </row>
    <row r="3742" spans="1:9" x14ac:dyDescent="0.35">
      <c r="A3742" s="2" t="s">
        <v>1184</v>
      </c>
      <c r="B3742" s="2">
        <v>210750000</v>
      </c>
      <c r="C3742" s="2" t="s">
        <v>93</v>
      </c>
      <c r="D3742" s="2" t="s">
        <v>94</v>
      </c>
      <c r="E3742" s="3">
        <v>45919</v>
      </c>
      <c r="F3742" s="3">
        <v>11220</v>
      </c>
      <c r="G3742" s="2">
        <v>1.83</v>
      </c>
      <c r="H3742" s="2">
        <v>48.092500000000001</v>
      </c>
      <c r="I3742" s="2">
        <v>100</v>
      </c>
    </row>
    <row r="3743" spans="1:9" x14ac:dyDescent="0.35">
      <c r="A3743" s="2" t="s">
        <v>1320</v>
      </c>
      <c r="B3743" s="2">
        <v>471520</v>
      </c>
      <c r="C3743" s="2" t="s">
        <v>15</v>
      </c>
      <c r="D3743" s="2" t="s">
        <v>116</v>
      </c>
      <c r="E3743" s="3">
        <v>45922</v>
      </c>
      <c r="F3743" s="3">
        <v>13049</v>
      </c>
      <c r="G3743" s="2">
        <v>0</v>
      </c>
      <c r="H3743" s="2" t="s">
        <v>51</v>
      </c>
      <c r="I3743" s="2">
        <v>100</v>
      </c>
    </row>
    <row r="3744" spans="1:9" x14ac:dyDescent="0.35">
      <c r="A3744" s="2" t="s">
        <v>464</v>
      </c>
      <c r="B3744" s="2">
        <v>21294400</v>
      </c>
      <c r="C3744" s="2" t="s">
        <v>287</v>
      </c>
      <c r="D3744" s="2" t="s">
        <v>30</v>
      </c>
      <c r="E3744" s="3">
        <v>45930</v>
      </c>
      <c r="F3744" s="3">
        <v>46660</v>
      </c>
      <c r="G3744" s="2">
        <v>2.1989999999999998</v>
      </c>
      <c r="H3744" s="2" t="s">
        <v>51</v>
      </c>
      <c r="I3744" s="2">
        <v>100</v>
      </c>
    </row>
    <row r="3745" spans="1:9" x14ac:dyDescent="0.35">
      <c r="A3745" s="2" t="s">
        <v>1506</v>
      </c>
      <c r="B3745" s="2">
        <v>53018500</v>
      </c>
      <c r="C3745" s="2" t="s">
        <v>287</v>
      </c>
      <c r="D3745" s="2" t="s">
        <v>30</v>
      </c>
      <c r="E3745" s="3">
        <v>45946</v>
      </c>
      <c r="F3745" s="3">
        <v>11035</v>
      </c>
      <c r="G3745" s="2">
        <v>2.27</v>
      </c>
      <c r="H3745" s="2" t="s">
        <v>51</v>
      </c>
      <c r="I3745" s="2">
        <v>100</v>
      </c>
    </row>
    <row r="3746" spans="1:9" x14ac:dyDescent="0.35">
      <c r="A3746" s="2" t="s">
        <v>1320</v>
      </c>
      <c r="B3746" s="2">
        <v>35181000</v>
      </c>
      <c r="C3746" s="2" t="s">
        <v>15</v>
      </c>
      <c r="D3746" s="2" t="s">
        <v>116</v>
      </c>
      <c r="E3746" s="3">
        <v>45912</v>
      </c>
      <c r="F3746" s="3">
        <v>13039</v>
      </c>
      <c r="G3746" s="2">
        <v>0</v>
      </c>
      <c r="H3746" s="2" t="s">
        <v>51</v>
      </c>
      <c r="I3746" s="2">
        <v>100</v>
      </c>
    </row>
    <row r="3747" spans="1:9" x14ac:dyDescent="0.35">
      <c r="A3747" s="2" t="s">
        <v>1507</v>
      </c>
      <c r="B3747" s="2">
        <v>6739400</v>
      </c>
      <c r="C3747" s="2" t="s">
        <v>15</v>
      </c>
      <c r="D3747" s="2" t="s">
        <v>188</v>
      </c>
      <c r="E3747" s="3">
        <v>45735</v>
      </c>
      <c r="F3747" s="3">
        <v>47196</v>
      </c>
      <c r="G3747" s="2">
        <v>9</v>
      </c>
      <c r="H3747" s="2">
        <v>42.700099999999999</v>
      </c>
      <c r="I3747" s="2">
        <v>100</v>
      </c>
    </row>
    <row r="3748" spans="1:9" x14ac:dyDescent="0.35">
      <c r="A3748" s="2" t="s">
        <v>1508</v>
      </c>
      <c r="B3748" s="2">
        <v>55560000</v>
      </c>
      <c r="C3748" s="2" t="s">
        <v>405</v>
      </c>
      <c r="D3748" s="2" t="s">
        <v>966</v>
      </c>
      <c r="E3748" s="3">
        <v>45884</v>
      </c>
      <c r="F3748" s="3">
        <v>13011</v>
      </c>
      <c r="G3748" s="2">
        <v>6.8171999999999997</v>
      </c>
      <c r="H3748" s="2">
        <v>-57.577800000000003</v>
      </c>
      <c r="I3748" s="2" t="s">
        <v>46</v>
      </c>
    </row>
    <row r="3749" spans="1:9" x14ac:dyDescent="0.35">
      <c r="A3749" s="2" t="s">
        <v>1509</v>
      </c>
      <c r="B3749" s="2">
        <v>70130000</v>
      </c>
      <c r="C3749" s="2" t="s">
        <v>93</v>
      </c>
      <c r="D3749" s="2" t="s">
        <v>94</v>
      </c>
      <c r="E3749" s="3">
        <v>45908</v>
      </c>
      <c r="F3749" s="3">
        <v>11209</v>
      </c>
      <c r="G3749" s="2">
        <v>2.15</v>
      </c>
      <c r="H3749" s="2">
        <v>61.515300000000003</v>
      </c>
      <c r="I3749" s="2">
        <v>100</v>
      </c>
    </row>
    <row r="3750" spans="1:9" x14ac:dyDescent="0.35">
      <c r="A3750" s="2" t="s">
        <v>222</v>
      </c>
      <c r="B3750" s="2">
        <v>85920800</v>
      </c>
      <c r="C3750" s="2" t="s">
        <v>287</v>
      </c>
      <c r="D3750" s="2" t="s">
        <v>30</v>
      </c>
      <c r="E3750" s="3">
        <v>45911</v>
      </c>
      <c r="F3750" s="3">
        <v>11212</v>
      </c>
      <c r="G3750" s="2">
        <v>2.5870000000000002</v>
      </c>
      <c r="H3750" s="2" t="s">
        <v>51</v>
      </c>
      <c r="I3750" s="2">
        <v>100</v>
      </c>
    </row>
    <row r="3751" spans="1:9" x14ac:dyDescent="0.35">
      <c r="A3751" s="2" t="s">
        <v>1380</v>
      </c>
      <c r="B3751" s="2">
        <v>702100000</v>
      </c>
      <c r="C3751" s="2" t="s">
        <v>131</v>
      </c>
      <c r="D3751" s="2" t="s">
        <v>186</v>
      </c>
      <c r="E3751" s="3">
        <v>45909</v>
      </c>
      <c r="F3751" s="3">
        <v>11233</v>
      </c>
      <c r="G3751" s="2">
        <v>4.43</v>
      </c>
      <c r="H3751" s="2" t="s">
        <v>51</v>
      </c>
      <c r="I3751" s="2">
        <v>100</v>
      </c>
    </row>
    <row r="3752" spans="1:9" x14ac:dyDescent="0.35">
      <c r="A3752" s="2" t="s">
        <v>921</v>
      </c>
      <c r="B3752" s="2">
        <v>280960000</v>
      </c>
      <c r="C3752" s="2" t="s">
        <v>93</v>
      </c>
      <c r="D3752" s="2" t="s">
        <v>94</v>
      </c>
      <c r="E3752" s="3">
        <v>45911</v>
      </c>
      <c r="F3752" s="3">
        <v>47007</v>
      </c>
      <c r="G3752" s="2">
        <v>1.89</v>
      </c>
      <c r="H3752" s="2">
        <v>50.977899999999998</v>
      </c>
      <c r="I3752" s="2">
        <v>100</v>
      </c>
    </row>
    <row r="3753" spans="1:9" x14ac:dyDescent="0.35">
      <c r="A3753" s="2" t="s">
        <v>880</v>
      </c>
      <c r="B3753" s="2">
        <v>21425600</v>
      </c>
      <c r="C3753" s="2" t="s">
        <v>287</v>
      </c>
      <c r="D3753" s="2" t="s">
        <v>30</v>
      </c>
      <c r="E3753" s="3">
        <v>45912</v>
      </c>
      <c r="F3753" s="3">
        <v>46640</v>
      </c>
      <c r="G3753" s="2">
        <v>2.8620000000000001</v>
      </c>
      <c r="H3753" s="2" t="s">
        <v>51</v>
      </c>
      <c r="I3753" s="2">
        <v>100</v>
      </c>
    </row>
    <row r="3754" spans="1:9" x14ac:dyDescent="0.35">
      <c r="A3754" s="2" t="s">
        <v>1434</v>
      </c>
      <c r="B3754" s="2">
        <v>116133800</v>
      </c>
      <c r="C3754" s="2" t="s">
        <v>1272</v>
      </c>
      <c r="D3754" s="2" t="s">
        <v>686</v>
      </c>
      <c r="E3754" s="3">
        <v>45853</v>
      </c>
      <c r="F3754" s="3">
        <v>11885</v>
      </c>
      <c r="G3754" s="2">
        <v>1.92</v>
      </c>
      <c r="H3754" s="2">
        <v>56.35</v>
      </c>
      <c r="I3754" s="2">
        <v>100</v>
      </c>
    </row>
    <row r="3755" spans="1:9" x14ac:dyDescent="0.35">
      <c r="A3755" s="2" t="s">
        <v>1510</v>
      </c>
      <c r="B3755" s="2">
        <v>209220000</v>
      </c>
      <c r="C3755" s="2" t="s">
        <v>93</v>
      </c>
      <c r="D3755" s="2" t="s">
        <v>94</v>
      </c>
      <c r="E3755" s="3">
        <v>45863</v>
      </c>
      <c r="F3755" s="3">
        <v>46959</v>
      </c>
      <c r="G3755" s="2">
        <v>1.71</v>
      </c>
      <c r="H3755" s="2">
        <v>45.896299999999997</v>
      </c>
      <c r="I3755" s="2">
        <v>100</v>
      </c>
    </row>
    <row r="3756" spans="1:9" x14ac:dyDescent="0.35">
      <c r="A3756" s="2" t="s">
        <v>1320</v>
      </c>
      <c r="B3756" s="2">
        <v>1398096</v>
      </c>
      <c r="C3756" s="2" t="s">
        <v>15</v>
      </c>
      <c r="D3756" s="2" t="s">
        <v>116</v>
      </c>
      <c r="E3756" s="3">
        <v>45881</v>
      </c>
      <c r="F3756" s="3">
        <v>13739</v>
      </c>
      <c r="G3756" s="2">
        <v>0</v>
      </c>
      <c r="H3756" s="2" t="s">
        <v>51</v>
      </c>
      <c r="I3756" s="2">
        <v>100</v>
      </c>
    </row>
    <row r="3757" spans="1:9" x14ac:dyDescent="0.35">
      <c r="A3757" s="2" t="s">
        <v>1511</v>
      </c>
      <c r="B3757" s="2">
        <v>31035000</v>
      </c>
      <c r="C3757" s="2" t="s">
        <v>1512</v>
      </c>
      <c r="D3757" s="2" t="s">
        <v>1513</v>
      </c>
      <c r="E3757" s="3">
        <v>45861</v>
      </c>
      <c r="F3757" s="3">
        <v>11162</v>
      </c>
      <c r="G3757" s="2">
        <v>2.8</v>
      </c>
      <c r="H3757" s="2" t="s">
        <v>51</v>
      </c>
      <c r="I3757" s="2">
        <v>100</v>
      </c>
    </row>
    <row r="3758" spans="1:9" x14ac:dyDescent="0.35">
      <c r="A3758" s="2" t="s">
        <v>1514</v>
      </c>
      <c r="B3758" s="2">
        <v>674424.8</v>
      </c>
      <c r="C3758" s="2" t="s">
        <v>15</v>
      </c>
      <c r="D3758" s="2" t="s">
        <v>35</v>
      </c>
      <c r="E3758" s="3">
        <v>45880</v>
      </c>
      <c r="F3758" s="3">
        <v>11143</v>
      </c>
      <c r="G3758" s="2">
        <v>3.4</v>
      </c>
      <c r="H3758" s="2" t="s">
        <v>51</v>
      </c>
      <c r="I3758" s="2">
        <v>100</v>
      </c>
    </row>
    <row r="3759" spans="1:9" x14ac:dyDescent="0.35">
      <c r="A3759" s="2" t="s">
        <v>1195</v>
      </c>
      <c r="B3759" s="2">
        <v>2109600</v>
      </c>
      <c r="C3759" s="2" t="s">
        <v>573</v>
      </c>
      <c r="D3759" s="2" t="s">
        <v>574</v>
      </c>
      <c r="E3759" s="3">
        <v>45869</v>
      </c>
      <c r="F3759" s="3">
        <v>12921</v>
      </c>
      <c r="G3759" s="2">
        <v>4.8</v>
      </c>
      <c r="H3759" s="2" t="s">
        <v>51</v>
      </c>
      <c r="I3759" s="2" t="s">
        <v>46</v>
      </c>
    </row>
    <row r="3760" spans="1:9" x14ac:dyDescent="0.35">
      <c r="A3760" s="2" t="s">
        <v>1320</v>
      </c>
      <c r="B3760" s="2">
        <v>1163400</v>
      </c>
      <c r="C3760" s="2" t="s">
        <v>15</v>
      </c>
      <c r="D3760" s="2" t="s">
        <v>116</v>
      </c>
      <c r="E3760" s="3">
        <v>45883</v>
      </c>
      <c r="F3760" s="3">
        <v>13741</v>
      </c>
      <c r="G3760" s="2">
        <v>0</v>
      </c>
      <c r="H3760" s="2" t="s">
        <v>51</v>
      </c>
      <c r="I3760" s="2">
        <v>100</v>
      </c>
    </row>
    <row r="3761" spans="1:9" x14ac:dyDescent="0.35">
      <c r="A3761" s="2" t="s">
        <v>1515</v>
      </c>
      <c r="B3761" s="2">
        <v>35166000</v>
      </c>
      <c r="C3761" s="2" t="s">
        <v>15</v>
      </c>
      <c r="D3761" s="2" t="s">
        <v>32</v>
      </c>
      <c r="E3761" s="3">
        <v>45835</v>
      </c>
      <c r="F3761" s="3">
        <v>12962</v>
      </c>
      <c r="G3761" s="2">
        <v>4.5</v>
      </c>
      <c r="H3761" s="2">
        <v>195.3657</v>
      </c>
      <c r="I3761" s="2">
        <v>100</v>
      </c>
    </row>
    <row r="3762" spans="1:9" x14ac:dyDescent="0.35">
      <c r="A3762" s="2" t="s">
        <v>239</v>
      </c>
      <c r="B3762" s="2">
        <v>350580000</v>
      </c>
      <c r="C3762" s="2" t="s">
        <v>15</v>
      </c>
      <c r="D3762" s="2" t="s">
        <v>116</v>
      </c>
      <c r="E3762" s="3">
        <v>45848</v>
      </c>
      <c r="F3762" s="3">
        <v>11885</v>
      </c>
      <c r="G3762" s="2">
        <v>4.5</v>
      </c>
      <c r="H3762" s="2">
        <v>166.495</v>
      </c>
      <c r="I3762" s="2">
        <v>100</v>
      </c>
    </row>
    <row r="3763" spans="1:9" x14ac:dyDescent="0.35">
      <c r="A3763" s="2" t="s">
        <v>108</v>
      </c>
      <c r="B3763" s="2">
        <v>128161000</v>
      </c>
      <c r="C3763" s="2" t="s">
        <v>445</v>
      </c>
      <c r="D3763" s="2" t="s">
        <v>109</v>
      </c>
      <c r="E3763" s="3">
        <v>45849</v>
      </c>
      <c r="F3763" s="3">
        <v>12976</v>
      </c>
      <c r="G3763" s="2">
        <v>6.5</v>
      </c>
      <c r="H3763" s="2">
        <v>38.925400000000003</v>
      </c>
      <c r="I3763" s="2">
        <v>100</v>
      </c>
    </row>
    <row r="3764" spans="1:9" x14ac:dyDescent="0.35">
      <c r="A3764" s="2" t="s">
        <v>718</v>
      </c>
      <c r="B3764" s="2">
        <v>68270000</v>
      </c>
      <c r="C3764" s="2" t="s">
        <v>684</v>
      </c>
      <c r="D3764" s="2" t="s">
        <v>261</v>
      </c>
      <c r="E3764" s="3">
        <v>45848</v>
      </c>
      <c r="F3764" s="3">
        <v>46944</v>
      </c>
      <c r="G3764" s="2">
        <v>1.5</v>
      </c>
      <c r="H3764" s="2">
        <v>62.5197</v>
      </c>
      <c r="I3764" s="2">
        <v>100</v>
      </c>
    </row>
    <row r="3765" spans="1:9" x14ac:dyDescent="0.35">
      <c r="A3765" s="2" t="s">
        <v>1516</v>
      </c>
      <c r="B3765" s="2">
        <v>77775000</v>
      </c>
      <c r="C3765" s="2" t="s">
        <v>287</v>
      </c>
      <c r="D3765" s="2" t="s">
        <v>30</v>
      </c>
      <c r="E3765" s="3">
        <v>45805</v>
      </c>
      <c r="F3765" s="3">
        <v>11106</v>
      </c>
      <c r="G3765" s="2">
        <v>2.8420000000000001</v>
      </c>
      <c r="H3765" s="2" t="s">
        <v>51</v>
      </c>
      <c r="I3765" s="2">
        <v>100</v>
      </c>
    </row>
    <row r="3766" spans="1:9" x14ac:dyDescent="0.35">
      <c r="A3766" s="2" t="s">
        <v>588</v>
      </c>
      <c r="B3766" s="2">
        <v>57095000</v>
      </c>
      <c r="C3766" s="2" t="s">
        <v>15</v>
      </c>
      <c r="D3766" s="2" t="s">
        <v>116</v>
      </c>
      <c r="E3766" s="3">
        <v>45810</v>
      </c>
      <c r="F3766" s="3">
        <v>14033</v>
      </c>
      <c r="G3766" s="2">
        <v>4.1100000000000003</v>
      </c>
      <c r="H3766" s="2">
        <v>127.9105</v>
      </c>
      <c r="I3766" s="2" t="s">
        <v>46</v>
      </c>
    </row>
    <row r="3767" spans="1:9" x14ac:dyDescent="0.35">
      <c r="A3767" s="2" t="s">
        <v>278</v>
      </c>
      <c r="B3767" s="2">
        <v>116231720</v>
      </c>
      <c r="C3767" s="2" t="s">
        <v>431</v>
      </c>
      <c r="D3767" s="2" t="s">
        <v>116</v>
      </c>
      <c r="E3767" s="3">
        <v>45763</v>
      </c>
      <c r="F3767" s="3">
        <v>12890</v>
      </c>
      <c r="G3767" s="2">
        <v>3.98</v>
      </c>
      <c r="H3767" s="2">
        <v>139.37100000000001</v>
      </c>
      <c r="I3767" s="2">
        <v>100</v>
      </c>
    </row>
    <row r="3768" spans="1:9" x14ac:dyDescent="0.35">
      <c r="A3768" s="2" t="s">
        <v>687</v>
      </c>
      <c r="B3768" s="2">
        <v>61975800</v>
      </c>
      <c r="C3768" s="2" t="s">
        <v>287</v>
      </c>
      <c r="D3768" s="2" t="s">
        <v>30</v>
      </c>
      <c r="E3768" s="3">
        <v>45770</v>
      </c>
      <c r="F3768" s="3">
        <v>46864</v>
      </c>
      <c r="G3768" s="2">
        <v>2.6909999999999998</v>
      </c>
      <c r="H3768" s="2" t="s">
        <v>51</v>
      </c>
      <c r="I3768" s="2">
        <v>100</v>
      </c>
    </row>
    <row r="3769" spans="1:9" x14ac:dyDescent="0.35">
      <c r="A3769" s="2" t="s">
        <v>1279</v>
      </c>
      <c r="B3769" s="2">
        <v>113600000</v>
      </c>
      <c r="C3769" s="2" t="s">
        <v>684</v>
      </c>
      <c r="D3769" s="2" t="s">
        <v>169</v>
      </c>
      <c r="E3769" s="3">
        <v>45768</v>
      </c>
      <c r="F3769" s="3">
        <v>11067</v>
      </c>
      <c r="G3769" s="2">
        <v>1.2410000000000001</v>
      </c>
      <c r="H3769" s="2">
        <v>45.6</v>
      </c>
      <c r="I3769" s="2">
        <v>100</v>
      </c>
    </row>
    <row r="3770" spans="1:9" x14ac:dyDescent="0.35">
      <c r="A3770" s="2" t="s">
        <v>1517</v>
      </c>
      <c r="B3770" s="2">
        <v>30599700</v>
      </c>
      <c r="C3770" s="2" t="s">
        <v>287</v>
      </c>
      <c r="D3770" s="2" t="s">
        <v>30</v>
      </c>
      <c r="E3770" s="3">
        <v>45761</v>
      </c>
      <c r="F3770" s="3">
        <v>47221</v>
      </c>
      <c r="G3770" s="2">
        <v>2.7440000000000002</v>
      </c>
      <c r="H3770" s="2" t="s">
        <v>51</v>
      </c>
      <c r="I3770" s="2">
        <v>100</v>
      </c>
    </row>
    <row r="3771" spans="1:9" x14ac:dyDescent="0.35">
      <c r="A3771" s="2" t="s">
        <v>588</v>
      </c>
      <c r="B3771" s="2">
        <v>31473000</v>
      </c>
      <c r="C3771" s="2" t="s">
        <v>15</v>
      </c>
      <c r="D3771" s="2" t="s">
        <v>116</v>
      </c>
      <c r="E3771" s="3">
        <v>45719</v>
      </c>
      <c r="F3771" s="3">
        <v>12846</v>
      </c>
      <c r="G3771" s="2">
        <v>3.77</v>
      </c>
      <c r="H3771" s="2">
        <v>107.4665</v>
      </c>
      <c r="I3771" s="2">
        <v>100</v>
      </c>
    </row>
    <row r="3772" spans="1:9" x14ac:dyDescent="0.35">
      <c r="A3772" s="2" t="s">
        <v>1518</v>
      </c>
      <c r="B3772" s="2">
        <v>150000000</v>
      </c>
      <c r="C3772" s="2" t="s">
        <v>23</v>
      </c>
      <c r="D3772" s="2" t="s">
        <v>94</v>
      </c>
      <c r="E3772" s="3">
        <v>45722</v>
      </c>
      <c r="F3772" s="3">
        <v>46818</v>
      </c>
      <c r="G3772" s="2">
        <v>7</v>
      </c>
      <c r="H3772" s="2">
        <v>349.77289999999999</v>
      </c>
      <c r="I3772" s="2">
        <v>100</v>
      </c>
    </row>
    <row r="3773" spans="1:9" x14ac:dyDescent="0.35">
      <c r="A3773" s="2" t="s">
        <v>1403</v>
      </c>
      <c r="B3773" s="2">
        <v>87909120</v>
      </c>
      <c r="C3773" s="2" t="s">
        <v>820</v>
      </c>
      <c r="D3773" s="2" t="s">
        <v>133</v>
      </c>
      <c r="E3773" s="3">
        <v>45595</v>
      </c>
      <c r="F3773" s="3">
        <v>47421</v>
      </c>
      <c r="G3773" s="2">
        <v>7.82</v>
      </c>
      <c r="H3773" s="2" t="s">
        <v>51</v>
      </c>
      <c r="I3773" s="2">
        <v>100</v>
      </c>
    </row>
    <row r="3774" spans="1:9" x14ac:dyDescent="0.35">
      <c r="A3774" s="2" t="s">
        <v>850</v>
      </c>
      <c r="B3774" s="2">
        <v>264600000</v>
      </c>
      <c r="C3774" s="2" t="s">
        <v>131</v>
      </c>
      <c r="D3774" s="2" t="s">
        <v>109</v>
      </c>
      <c r="E3774" s="3">
        <v>45672</v>
      </c>
      <c r="F3774" s="3">
        <v>11004</v>
      </c>
      <c r="G3774" s="2">
        <v>4.41</v>
      </c>
      <c r="H3774" s="2" t="s">
        <v>51</v>
      </c>
      <c r="I3774" s="2">
        <v>99.995000000000005</v>
      </c>
    </row>
    <row r="3775" spans="1:9" x14ac:dyDescent="0.35">
      <c r="A3775" s="2" t="s">
        <v>740</v>
      </c>
      <c r="B3775" s="2">
        <v>287625000</v>
      </c>
      <c r="C3775" s="2" t="s">
        <v>131</v>
      </c>
      <c r="D3775" s="2" t="s">
        <v>186</v>
      </c>
      <c r="E3775" s="3">
        <v>45687</v>
      </c>
      <c r="F3775" s="3">
        <v>10988</v>
      </c>
      <c r="G3775" s="2">
        <v>5.26</v>
      </c>
      <c r="H3775" s="2" t="s">
        <v>51</v>
      </c>
      <c r="I3775" s="2">
        <v>100</v>
      </c>
    </row>
    <row r="3776" spans="1:9" x14ac:dyDescent="0.35">
      <c r="A3776" s="2" t="s">
        <v>1519</v>
      </c>
      <c r="B3776" s="2">
        <v>68649000</v>
      </c>
      <c r="C3776" s="2" t="s">
        <v>287</v>
      </c>
      <c r="D3776" s="2" t="s">
        <v>30</v>
      </c>
      <c r="E3776" s="3">
        <v>45624</v>
      </c>
      <c r="F3776" s="3">
        <v>47450</v>
      </c>
      <c r="G3776" s="2">
        <v>2.7429999999999999</v>
      </c>
      <c r="H3776" s="2">
        <v>54.189100000000003</v>
      </c>
      <c r="I3776" s="2">
        <v>100</v>
      </c>
    </row>
    <row r="3777" spans="1:9" x14ac:dyDescent="0.35">
      <c r="A3777" s="2" t="s">
        <v>1081</v>
      </c>
      <c r="B3777" s="2">
        <v>275238000</v>
      </c>
      <c r="C3777" s="2" t="s">
        <v>287</v>
      </c>
      <c r="D3777" s="2" t="s">
        <v>30</v>
      </c>
      <c r="E3777" s="3">
        <v>45623</v>
      </c>
      <c r="F3777" s="3">
        <v>47449</v>
      </c>
      <c r="G3777" s="2">
        <v>2.4209999999999998</v>
      </c>
      <c r="H3777" s="2" t="s">
        <v>51</v>
      </c>
      <c r="I3777" s="2">
        <v>100</v>
      </c>
    </row>
    <row r="3778" spans="1:9" x14ac:dyDescent="0.35">
      <c r="A3778" s="2" t="s">
        <v>1520</v>
      </c>
      <c r="B3778" s="2">
        <v>31737700</v>
      </c>
      <c r="C3778" s="2" t="s">
        <v>93</v>
      </c>
      <c r="D3778" s="2" t="s">
        <v>94</v>
      </c>
      <c r="E3778" s="3">
        <v>45625</v>
      </c>
      <c r="F3778" s="3">
        <v>46720</v>
      </c>
      <c r="G3778" s="2">
        <v>3.5</v>
      </c>
      <c r="H3778" s="2">
        <v>152.26060000000001</v>
      </c>
      <c r="I3778" s="2">
        <v>100</v>
      </c>
    </row>
    <row r="3779" spans="1:9" x14ac:dyDescent="0.35">
      <c r="A3779" s="2" t="s">
        <v>1313</v>
      </c>
      <c r="B3779" s="2">
        <v>64968800</v>
      </c>
      <c r="C3779" s="2" t="s">
        <v>49</v>
      </c>
      <c r="D3779" s="2" t="s">
        <v>169</v>
      </c>
      <c r="E3779" s="3">
        <v>45645</v>
      </c>
      <c r="F3779" s="3">
        <v>47472</v>
      </c>
      <c r="G3779" s="2">
        <v>3.88</v>
      </c>
      <c r="H3779" s="2">
        <v>126.5013</v>
      </c>
      <c r="I3779" s="2">
        <v>99.99</v>
      </c>
    </row>
    <row r="3780" spans="1:9" x14ac:dyDescent="0.35">
      <c r="A3780" s="2" t="s">
        <v>1521</v>
      </c>
      <c r="B3780" s="2">
        <v>47557500</v>
      </c>
      <c r="C3780" s="2" t="s">
        <v>684</v>
      </c>
      <c r="D3780" s="2" t="s">
        <v>169</v>
      </c>
      <c r="E3780" s="3">
        <v>45645</v>
      </c>
      <c r="F3780" s="3">
        <v>11128</v>
      </c>
      <c r="G3780" s="2">
        <v>1.3540000000000001</v>
      </c>
      <c r="H3780" s="2">
        <v>66.599999999999994</v>
      </c>
      <c r="I3780" s="2">
        <v>100</v>
      </c>
    </row>
    <row r="3781" spans="1:9" x14ac:dyDescent="0.35">
      <c r="A3781" s="2" t="s">
        <v>1522</v>
      </c>
      <c r="B3781" s="2">
        <v>48920000</v>
      </c>
      <c r="C3781" s="2" t="s">
        <v>820</v>
      </c>
      <c r="D3781" s="2" t="s">
        <v>133</v>
      </c>
      <c r="E3781" s="3">
        <v>45646</v>
      </c>
      <c r="F3781" s="3">
        <v>47107</v>
      </c>
      <c r="G3781" s="2">
        <v>6.37</v>
      </c>
      <c r="H3781" s="2" t="s">
        <v>51</v>
      </c>
      <c r="I3781" s="2">
        <v>100</v>
      </c>
    </row>
    <row r="3782" spans="1:9" x14ac:dyDescent="0.35">
      <c r="A3782" s="2" t="s">
        <v>332</v>
      </c>
      <c r="B3782" s="2">
        <v>54950000</v>
      </c>
      <c r="C3782" s="2" t="s">
        <v>1010</v>
      </c>
      <c r="D3782" s="2" t="s">
        <v>333</v>
      </c>
      <c r="E3782" s="3">
        <v>45567</v>
      </c>
      <c r="F3782" s="3">
        <v>46297</v>
      </c>
      <c r="G3782" s="2">
        <v>21.75</v>
      </c>
      <c r="H3782" s="2" t="s">
        <v>51</v>
      </c>
      <c r="I3782" s="2">
        <v>100</v>
      </c>
    </row>
    <row r="3783" spans="1:9" x14ac:dyDescent="0.35">
      <c r="A3783" s="2" t="s">
        <v>288</v>
      </c>
      <c r="B3783" s="2">
        <v>1000000000</v>
      </c>
      <c r="C3783" s="2" t="s">
        <v>23</v>
      </c>
      <c r="D3783" s="2" t="s">
        <v>79</v>
      </c>
      <c r="E3783" s="3">
        <v>45574</v>
      </c>
      <c r="F3783" s="3">
        <v>47400</v>
      </c>
      <c r="G3783" s="2">
        <v>3.625</v>
      </c>
      <c r="H3783" s="2">
        <v>14.270099999999999</v>
      </c>
      <c r="I3783" s="2">
        <v>99.557000000000002</v>
      </c>
    </row>
    <row r="3784" spans="1:9" x14ac:dyDescent="0.35">
      <c r="A3784" s="2" t="s">
        <v>319</v>
      </c>
      <c r="B3784" s="2">
        <v>850000000</v>
      </c>
      <c r="C3784" s="2" t="s">
        <v>23</v>
      </c>
      <c r="D3784" s="2" t="s">
        <v>24</v>
      </c>
      <c r="E3784" s="3">
        <v>45574</v>
      </c>
      <c r="F3784" s="3">
        <v>13583</v>
      </c>
      <c r="G3784" s="2">
        <v>4.75</v>
      </c>
      <c r="H3784" s="2">
        <v>85.751400000000004</v>
      </c>
      <c r="I3784" s="2">
        <v>99.236000000000004</v>
      </c>
    </row>
    <row r="3785" spans="1:9" x14ac:dyDescent="0.35">
      <c r="A3785" s="2" t="s">
        <v>705</v>
      </c>
      <c r="B3785" s="2">
        <v>47619500</v>
      </c>
      <c r="C3785" s="2" t="s">
        <v>287</v>
      </c>
      <c r="D3785" s="2" t="s">
        <v>186</v>
      </c>
      <c r="E3785" s="3">
        <v>45581</v>
      </c>
      <c r="F3785" s="3">
        <v>11612</v>
      </c>
      <c r="G3785" s="2">
        <v>2.71</v>
      </c>
      <c r="H3785" s="2">
        <v>51.979100000000003</v>
      </c>
      <c r="I3785" s="2">
        <v>100</v>
      </c>
    </row>
    <row r="3786" spans="1:9" x14ac:dyDescent="0.35">
      <c r="A3786" s="2" t="s">
        <v>708</v>
      </c>
      <c r="B3786" s="2">
        <v>1030000000</v>
      </c>
      <c r="C3786" s="2" t="s">
        <v>23</v>
      </c>
      <c r="D3786" s="2" t="s">
        <v>64</v>
      </c>
      <c r="E3786" s="3">
        <v>45602</v>
      </c>
      <c r="F3786" s="3">
        <v>11734</v>
      </c>
      <c r="G3786" s="2">
        <v>6.375</v>
      </c>
      <c r="H3786" s="2">
        <v>270.74799999999999</v>
      </c>
      <c r="I3786" s="2">
        <v>100</v>
      </c>
    </row>
    <row r="3787" spans="1:9" x14ac:dyDescent="0.35">
      <c r="A3787" s="2" t="s">
        <v>1523</v>
      </c>
      <c r="B3787" s="2">
        <v>62268000</v>
      </c>
      <c r="C3787" s="2" t="s">
        <v>1272</v>
      </c>
      <c r="D3787" s="2" t="s">
        <v>686</v>
      </c>
      <c r="E3787" s="3">
        <v>45604</v>
      </c>
      <c r="F3787" s="3">
        <v>46699</v>
      </c>
      <c r="G3787" s="2">
        <v>0</v>
      </c>
      <c r="H3787" s="2">
        <v>260.22820000000002</v>
      </c>
      <c r="I3787" s="2">
        <v>104.82</v>
      </c>
    </row>
    <row r="3788" spans="1:9" x14ac:dyDescent="0.35">
      <c r="A3788" s="2" t="s">
        <v>711</v>
      </c>
      <c r="B3788" s="2">
        <v>42570000</v>
      </c>
      <c r="C3788" s="2" t="s">
        <v>131</v>
      </c>
      <c r="D3788" s="2" t="s">
        <v>186</v>
      </c>
      <c r="E3788" s="3">
        <v>45523</v>
      </c>
      <c r="F3788" s="3">
        <v>47441</v>
      </c>
      <c r="G3788" s="2">
        <v>5.21</v>
      </c>
      <c r="H3788" s="2" t="s">
        <v>51</v>
      </c>
      <c r="I3788" s="2">
        <v>100</v>
      </c>
    </row>
    <row r="3789" spans="1:9" x14ac:dyDescent="0.35">
      <c r="A3789" s="2" t="s">
        <v>535</v>
      </c>
      <c r="B3789" s="2">
        <v>5541000</v>
      </c>
      <c r="C3789" s="2" t="s">
        <v>15</v>
      </c>
      <c r="D3789" s="2" t="s">
        <v>32</v>
      </c>
      <c r="E3789" s="3">
        <v>45533</v>
      </c>
      <c r="F3789" s="3">
        <v>11199</v>
      </c>
      <c r="G3789" s="2">
        <v>4.4779999999999998</v>
      </c>
      <c r="H3789" s="2">
        <v>105.17</v>
      </c>
      <c r="I3789" s="2" t="s">
        <v>46</v>
      </c>
    </row>
    <row r="3790" spans="1:9" x14ac:dyDescent="0.35">
      <c r="A3790" s="2" t="s">
        <v>542</v>
      </c>
      <c r="B3790" s="2">
        <v>290742000</v>
      </c>
      <c r="C3790" s="2" t="s">
        <v>287</v>
      </c>
      <c r="D3790" s="2" t="s">
        <v>109</v>
      </c>
      <c r="E3790" s="3">
        <v>45547</v>
      </c>
      <c r="F3790" s="3">
        <v>47373</v>
      </c>
      <c r="G3790" s="2">
        <v>2.125</v>
      </c>
      <c r="H3790" s="2">
        <v>36.983899999999998</v>
      </c>
      <c r="I3790" s="2">
        <v>99.49</v>
      </c>
    </row>
    <row r="3791" spans="1:9" x14ac:dyDescent="0.35">
      <c r="A3791" s="2" t="s">
        <v>701</v>
      </c>
      <c r="B3791" s="2">
        <v>41100000</v>
      </c>
      <c r="C3791" s="2" t="s">
        <v>15</v>
      </c>
      <c r="D3791" s="2" t="s">
        <v>32</v>
      </c>
      <c r="E3791" s="3">
        <v>45569</v>
      </c>
      <c r="F3791" s="3">
        <v>47395</v>
      </c>
      <c r="G3791" s="2">
        <v>2.75</v>
      </c>
      <c r="H3791" s="2">
        <v>71.865399999999994</v>
      </c>
      <c r="I3791" s="2">
        <v>100</v>
      </c>
    </row>
    <row r="3792" spans="1:9" x14ac:dyDescent="0.35">
      <c r="A3792" s="2" t="s">
        <v>1435</v>
      </c>
      <c r="B3792" s="2">
        <v>51630000</v>
      </c>
      <c r="C3792" s="2" t="s">
        <v>1027</v>
      </c>
      <c r="D3792" s="2" t="s">
        <v>1095</v>
      </c>
      <c r="E3792" s="3">
        <v>45439</v>
      </c>
      <c r="F3792" s="3">
        <v>46534</v>
      </c>
      <c r="G3792" s="2">
        <v>6.7477999999999998</v>
      </c>
      <c r="H3792" s="2" t="s">
        <v>51</v>
      </c>
      <c r="I3792" s="2">
        <v>100</v>
      </c>
    </row>
    <row r="3793" spans="1:9" x14ac:dyDescent="0.35">
      <c r="A3793" s="2" t="s">
        <v>1524</v>
      </c>
      <c r="B3793" s="2">
        <v>44102400</v>
      </c>
      <c r="C3793" s="2" t="s">
        <v>93</v>
      </c>
      <c r="D3793" s="2" t="s">
        <v>94</v>
      </c>
      <c r="E3793" s="3">
        <v>45457</v>
      </c>
      <c r="F3793" s="3">
        <v>46187</v>
      </c>
      <c r="G3793" s="2">
        <v>7.9</v>
      </c>
      <c r="H3793" s="2">
        <v>711.74540000000002</v>
      </c>
      <c r="I3793" s="2">
        <v>100</v>
      </c>
    </row>
    <row r="3794" spans="1:9" x14ac:dyDescent="0.35">
      <c r="A3794" s="2" t="s">
        <v>404</v>
      </c>
      <c r="B3794" s="2">
        <v>150000000</v>
      </c>
      <c r="C3794" s="2" t="s">
        <v>23</v>
      </c>
      <c r="D3794" s="2" t="s">
        <v>109</v>
      </c>
      <c r="E3794" s="3">
        <v>45391</v>
      </c>
      <c r="F3794" s="3">
        <v>47210</v>
      </c>
      <c r="G3794" s="2">
        <v>4.38</v>
      </c>
      <c r="H3794" s="2">
        <v>36.539499999999997</v>
      </c>
      <c r="I3794" s="2">
        <v>100</v>
      </c>
    </row>
    <row r="3795" spans="1:9" x14ac:dyDescent="0.35">
      <c r="A3795" s="2" t="s">
        <v>1145</v>
      </c>
      <c r="B3795" s="2">
        <v>187372000</v>
      </c>
      <c r="C3795" s="2" t="s">
        <v>287</v>
      </c>
      <c r="D3795" s="2" t="s">
        <v>30</v>
      </c>
      <c r="E3795" s="3">
        <v>45427</v>
      </c>
      <c r="F3795" s="3">
        <v>11093</v>
      </c>
      <c r="G3795" s="2">
        <v>2.9830000000000001</v>
      </c>
      <c r="H3795" s="2">
        <v>39.571199999999997</v>
      </c>
      <c r="I3795" s="2">
        <v>100</v>
      </c>
    </row>
    <row r="3796" spans="1:9" x14ac:dyDescent="0.35">
      <c r="A3796" s="2" t="s">
        <v>356</v>
      </c>
      <c r="B3796" s="2">
        <v>38340000</v>
      </c>
      <c r="C3796" s="2" t="s">
        <v>431</v>
      </c>
      <c r="D3796" s="2" t="s">
        <v>146</v>
      </c>
      <c r="E3796" s="3">
        <v>45355</v>
      </c>
      <c r="F3796" s="3">
        <v>47181</v>
      </c>
      <c r="G3796" s="2">
        <v>4</v>
      </c>
      <c r="H3796" s="2">
        <v>55.896299999999997</v>
      </c>
      <c r="I3796" s="2">
        <v>100</v>
      </c>
    </row>
    <row r="3797" spans="1:9" x14ac:dyDescent="0.35">
      <c r="A3797" s="2" t="s">
        <v>1525</v>
      </c>
      <c r="B3797" s="2">
        <v>138320000</v>
      </c>
      <c r="C3797" s="2" t="s">
        <v>93</v>
      </c>
      <c r="D3797" s="2" t="s">
        <v>94</v>
      </c>
      <c r="E3797" s="3">
        <v>45373</v>
      </c>
      <c r="F3797" s="3">
        <v>46468</v>
      </c>
      <c r="G3797" s="2">
        <v>2.65</v>
      </c>
      <c r="H3797" s="2">
        <v>50.350299999999997</v>
      </c>
      <c r="I3797" s="2">
        <v>100</v>
      </c>
    </row>
    <row r="3798" spans="1:9" x14ac:dyDescent="0.35">
      <c r="A3798" s="2" t="s">
        <v>693</v>
      </c>
      <c r="B3798" s="2">
        <v>500000000</v>
      </c>
      <c r="C3798" s="2" t="s">
        <v>23</v>
      </c>
      <c r="D3798" s="2" t="s">
        <v>39</v>
      </c>
      <c r="E3798" s="3">
        <v>45314</v>
      </c>
      <c r="F3798" s="3">
        <v>46410</v>
      </c>
      <c r="G3798" s="2">
        <v>4.875</v>
      </c>
      <c r="H3798" s="2">
        <v>58.9681</v>
      </c>
      <c r="I3798" s="2">
        <v>99.513000000000005</v>
      </c>
    </row>
    <row r="3799" spans="1:9" x14ac:dyDescent="0.35">
      <c r="A3799" s="2" t="s">
        <v>360</v>
      </c>
      <c r="B3799" s="2">
        <v>18227700</v>
      </c>
      <c r="C3799" s="2" t="s">
        <v>684</v>
      </c>
      <c r="D3799" s="2" t="s">
        <v>81</v>
      </c>
      <c r="E3799" s="3">
        <v>45310</v>
      </c>
      <c r="F3799" s="3">
        <v>12438</v>
      </c>
      <c r="G3799" s="2">
        <v>2.2000000000000002</v>
      </c>
      <c r="H3799" s="2">
        <v>156.01159999999999</v>
      </c>
      <c r="I3799" s="2">
        <v>100</v>
      </c>
    </row>
    <row r="3800" spans="1:9" x14ac:dyDescent="0.35">
      <c r="A3800" s="2" t="s">
        <v>1526</v>
      </c>
      <c r="B3800" s="2">
        <v>285900000</v>
      </c>
      <c r="C3800" s="2" t="s">
        <v>131</v>
      </c>
      <c r="D3800" s="2" t="s">
        <v>186</v>
      </c>
      <c r="E3800" s="3">
        <v>45313</v>
      </c>
      <c r="F3800" s="3">
        <v>47182</v>
      </c>
      <c r="G3800" s="2">
        <v>4.79</v>
      </c>
      <c r="H3800" s="2" t="s">
        <v>51</v>
      </c>
      <c r="I3800" s="2">
        <v>100</v>
      </c>
    </row>
    <row r="3801" spans="1:9" x14ac:dyDescent="0.35">
      <c r="A3801" s="2" t="s">
        <v>1527</v>
      </c>
      <c r="B3801" s="2">
        <v>9888000</v>
      </c>
      <c r="C3801" s="2" t="s">
        <v>49</v>
      </c>
      <c r="D3801" s="2" t="s">
        <v>64</v>
      </c>
      <c r="E3801" s="3">
        <v>45321</v>
      </c>
      <c r="F3801" s="3">
        <v>12449</v>
      </c>
      <c r="G3801" s="2">
        <v>6</v>
      </c>
      <c r="H3801" s="2">
        <v>189.4923</v>
      </c>
      <c r="I3801" s="2">
        <v>100</v>
      </c>
    </row>
    <row r="3802" spans="1:9" x14ac:dyDescent="0.35">
      <c r="A3802" s="2" t="s">
        <v>502</v>
      </c>
      <c r="B3802" s="2">
        <v>95800000</v>
      </c>
      <c r="C3802" s="2" t="s">
        <v>131</v>
      </c>
      <c r="D3802" s="2" t="s">
        <v>35</v>
      </c>
      <c r="E3802" s="3">
        <v>45275</v>
      </c>
      <c r="F3802" s="3">
        <v>47192</v>
      </c>
      <c r="G3802" s="2">
        <v>5.0975000000000001</v>
      </c>
      <c r="H3802" s="2">
        <v>108.1961</v>
      </c>
      <c r="I3802" s="2">
        <v>100</v>
      </c>
    </row>
    <row r="3803" spans="1:9" x14ac:dyDescent="0.35">
      <c r="A3803" s="2" t="s">
        <v>1251</v>
      </c>
      <c r="B3803" s="2">
        <v>43972968.200000003</v>
      </c>
      <c r="C3803" s="2" t="s">
        <v>15</v>
      </c>
      <c r="D3803" s="2" t="s">
        <v>116</v>
      </c>
      <c r="E3803" s="3">
        <v>45267</v>
      </c>
      <c r="F3803" s="3">
        <v>47094</v>
      </c>
      <c r="G3803" s="2">
        <v>8</v>
      </c>
      <c r="H3803" s="2">
        <v>359.38040000000001</v>
      </c>
      <c r="I3803" s="2">
        <v>100</v>
      </c>
    </row>
    <row r="3804" spans="1:9" x14ac:dyDescent="0.35">
      <c r="A3804" s="2" t="s">
        <v>1125</v>
      </c>
      <c r="B3804" s="2">
        <v>48769500</v>
      </c>
      <c r="C3804" s="2" t="s">
        <v>287</v>
      </c>
      <c r="D3804" s="2" t="s">
        <v>30</v>
      </c>
      <c r="E3804" s="3">
        <v>45275</v>
      </c>
      <c r="F3804" s="3">
        <v>46827</v>
      </c>
      <c r="G3804" s="2">
        <v>3.411</v>
      </c>
      <c r="H3804" s="2">
        <v>47.3506</v>
      </c>
      <c r="I3804" s="2">
        <v>100.011</v>
      </c>
    </row>
    <row r="3805" spans="1:9" x14ac:dyDescent="0.35">
      <c r="A3805" s="2" t="s">
        <v>1528</v>
      </c>
      <c r="B3805" s="2">
        <v>411570000</v>
      </c>
      <c r="C3805" s="2" t="s">
        <v>93</v>
      </c>
      <c r="D3805" s="2" t="s">
        <v>94</v>
      </c>
      <c r="E3805" s="3">
        <v>45243</v>
      </c>
      <c r="F3805" s="3">
        <v>46339</v>
      </c>
      <c r="G3805" s="2">
        <v>2.8</v>
      </c>
      <c r="H3805" s="2">
        <v>26.609100000000002</v>
      </c>
      <c r="I3805" s="2">
        <v>100</v>
      </c>
    </row>
    <row r="3806" spans="1:9" x14ac:dyDescent="0.35">
      <c r="A3806" s="2" t="s">
        <v>1529</v>
      </c>
      <c r="B3806" s="2">
        <v>47789000</v>
      </c>
      <c r="C3806" s="2" t="s">
        <v>684</v>
      </c>
      <c r="D3806" s="2" t="s">
        <v>169</v>
      </c>
      <c r="E3806" s="3">
        <v>45271</v>
      </c>
      <c r="F3806" s="3">
        <v>46367</v>
      </c>
      <c r="G3806" s="2">
        <v>1.35</v>
      </c>
      <c r="H3806" s="2">
        <v>73.099999999999994</v>
      </c>
      <c r="I3806" s="2">
        <v>100</v>
      </c>
    </row>
    <row r="3807" spans="1:9" x14ac:dyDescent="0.35">
      <c r="A3807" s="2" t="s">
        <v>523</v>
      </c>
      <c r="B3807" s="2">
        <v>600700000</v>
      </c>
      <c r="C3807" s="2" t="s">
        <v>445</v>
      </c>
      <c r="D3807" s="2" t="s">
        <v>81</v>
      </c>
      <c r="E3807" s="3">
        <v>45243</v>
      </c>
      <c r="F3807" s="3">
        <v>47070</v>
      </c>
      <c r="G3807" s="2">
        <v>7.25</v>
      </c>
      <c r="H3807" s="2">
        <v>-6.0152999999999999</v>
      </c>
      <c r="I3807" s="2">
        <v>100</v>
      </c>
    </row>
    <row r="3808" spans="1:9" x14ac:dyDescent="0.35">
      <c r="A3808" s="2" t="s">
        <v>840</v>
      </c>
      <c r="B3808" s="2">
        <v>67940000</v>
      </c>
      <c r="C3808" s="2" t="s">
        <v>684</v>
      </c>
      <c r="D3808" s="2" t="s">
        <v>169</v>
      </c>
      <c r="E3808" s="3">
        <v>45181</v>
      </c>
      <c r="F3808" s="3">
        <v>14133</v>
      </c>
      <c r="G3808" s="2">
        <v>1.5780000000000001</v>
      </c>
      <c r="H3808" s="2">
        <v>78.599999999999994</v>
      </c>
      <c r="I3808" s="2">
        <v>100</v>
      </c>
    </row>
    <row r="3809" spans="1:9" x14ac:dyDescent="0.35">
      <c r="A3809" s="2" t="s">
        <v>1530</v>
      </c>
      <c r="B3809" s="2">
        <v>763770000</v>
      </c>
      <c r="C3809" s="2" t="s">
        <v>15</v>
      </c>
      <c r="D3809" s="2" t="s">
        <v>26</v>
      </c>
      <c r="E3809" s="3">
        <v>45105</v>
      </c>
      <c r="F3809" s="3">
        <v>14357</v>
      </c>
      <c r="G3809" s="2">
        <v>3.75</v>
      </c>
      <c r="H3809" s="2">
        <v>35.921799999999998</v>
      </c>
      <c r="I3809" s="2">
        <v>99.775000000000006</v>
      </c>
    </row>
    <row r="3810" spans="1:9" x14ac:dyDescent="0.35">
      <c r="A3810" s="2" t="s">
        <v>1531</v>
      </c>
      <c r="B3810" s="2">
        <v>418290000</v>
      </c>
      <c r="C3810" s="2" t="s">
        <v>93</v>
      </c>
      <c r="D3810" s="2" t="s">
        <v>94</v>
      </c>
      <c r="E3810" s="3">
        <v>45124</v>
      </c>
      <c r="F3810" s="3">
        <v>46220</v>
      </c>
      <c r="G3810" s="2">
        <v>2.67</v>
      </c>
      <c r="H3810" s="2">
        <v>26.060099999999998</v>
      </c>
      <c r="I3810" s="2">
        <v>100</v>
      </c>
    </row>
    <row r="3811" spans="1:9" x14ac:dyDescent="0.35">
      <c r="A3811" s="2" t="s">
        <v>360</v>
      </c>
      <c r="B3811" s="2">
        <v>750000000</v>
      </c>
      <c r="C3811" s="2" t="s">
        <v>23</v>
      </c>
      <c r="D3811" s="2" t="s">
        <v>81</v>
      </c>
      <c r="E3811" s="3">
        <v>45027</v>
      </c>
      <c r="F3811" s="3">
        <v>46854</v>
      </c>
      <c r="G3811" s="2">
        <v>5.625</v>
      </c>
      <c r="H3811" s="2">
        <v>83.576999999999998</v>
      </c>
      <c r="I3811" s="2">
        <v>99.853999999999999</v>
      </c>
    </row>
    <row r="3812" spans="1:9" x14ac:dyDescent="0.35">
      <c r="A3812" s="2" t="s">
        <v>1532</v>
      </c>
      <c r="B3812" s="2">
        <v>34114850</v>
      </c>
      <c r="C3812" s="2" t="s">
        <v>287</v>
      </c>
      <c r="D3812" s="2" t="s">
        <v>30</v>
      </c>
      <c r="E3812" s="3">
        <v>45029</v>
      </c>
      <c r="F3812" s="3">
        <v>46856</v>
      </c>
      <c r="G3812" s="2">
        <v>3.194</v>
      </c>
      <c r="H3812" s="2" t="s">
        <v>51</v>
      </c>
      <c r="I3812" s="2">
        <v>100</v>
      </c>
    </row>
    <row r="3813" spans="1:9" x14ac:dyDescent="0.35">
      <c r="A3813" s="2" t="s">
        <v>1533</v>
      </c>
      <c r="B3813" s="2">
        <v>66341818.840000004</v>
      </c>
      <c r="C3813" s="2" t="s">
        <v>23</v>
      </c>
      <c r="D3813" s="2" t="s">
        <v>228</v>
      </c>
      <c r="E3813" s="3">
        <v>45069</v>
      </c>
      <c r="F3813" s="3">
        <v>46522</v>
      </c>
      <c r="G3813" s="2">
        <v>8.5</v>
      </c>
      <c r="H3813" s="2" t="s">
        <v>51</v>
      </c>
      <c r="I3813" s="2" t="s">
        <v>46</v>
      </c>
    </row>
    <row r="3814" spans="1:9" x14ac:dyDescent="0.35">
      <c r="A3814" s="2" t="s">
        <v>986</v>
      </c>
      <c r="B3814" s="2">
        <v>91014750</v>
      </c>
      <c r="C3814" s="2" t="s">
        <v>287</v>
      </c>
      <c r="D3814" s="2" t="s">
        <v>30</v>
      </c>
      <c r="E3814" s="3">
        <v>45063</v>
      </c>
      <c r="F3814" s="3">
        <v>46890</v>
      </c>
      <c r="G3814" s="2">
        <v>3.399</v>
      </c>
      <c r="H3814" s="2" t="s">
        <v>51</v>
      </c>
      <c r="I3814" s="2" t="s">
        <v>46</v>
      </c>
    </row>
    <row r="3815" spans="1:9" x14ac:dyDescent="0.35">
      <c r="A3815" s="2" t="s">
        <v>1534</v>
      </c>
      <c r="B3815" s="2">
        <v>142540000</v>
      </c>
      <c r="C3815" s="2" t="s">
        <v>684</v>
      </c>
      <c r="D3815" s="2" t="s">
        <v>169</v>
      </c>
      <c r="E3815" s="3">
        <v>45092</v>
      </c>
      <c r="F3815" s="3">
        <v>46919</v>
      </c>
      <c r="G3815" s="2">
        <v>0.35499999999999998</v>
      </c>
      <c r="H3815" s="2">
        <v>35.799999999999997</v>
      </c>
      <c r="I3815" s="2">
        <v>100</v>
      </c>
    </row>
    <row r="3816" spans="1:9" x14ac:dyDescent="0.35">
      <c r="A3816" s="2" t="s">
        <v>1382</v>
      </c>
      <c r="B3816" s="2">
        <v>220230000</v>
      </c>
      <c r="C3816" s="2" t="s">
        <v>684</v>
      </c>
      <c r="D3816" s="2" t="s">
        <v>169</v>
      </c>
      <c r="E3816" s="3">
        <v>44994</v>
      </c>
      <c r="F3816" s="3">
        <v>46829</v>
      </c>
      <c r="G3816" s="2">
        <v>0.56399999999999995</v>
      </c>
      <c r="H3816" s="2">
        <v>39.700000000000003</v>
      </c>
      <c r="I3816" s="2">
        <v>100</v>
      </c>
    </row>
    <row r="3817" spans="1:9" x14ac:dyDescent="0.35">
      <c r="A3817" s="2" t="s">
        <v>961</v>
      </c>
      <c r="B3817" s="2">
        <v>541250000</v>
      </c>
      <c r="C3817" s="2" t="s">
        <v>15</v>
      </c>
      <c r="D3817" s="2" t="s">
        <v>116</v>
      </c>
      <c r="E3817" s="3">
        <v>44960</v>
      </c>
      <c r="F3817" s="3">
        <v>15851</v>
      </c>
      <c r="G3817" s="2">
        <v>3.4</v>
      </c>
      <c r="H3817" s="2">
        <v>15.4528</v>
      </c>
      <c r="I3817" s="2">
        <v>99.471999999999994</v>
      </c>
    </row>
    <row r="3818" spans="1:9" x14ac:dyDescent="0.35">
      <c r="A3818" s="2" t="s">
        <v>1081</v>
      </c>
      <c r="B3818" s="2">
        <v>77151200</v>
      </c>
      <c r="C3818" s="2" t="s">
        <v>287</v>
      </c>
      <c r="D3818" s="2" t="s">
        <v>30</v>
      </c>
      <c r="E3818" s="3">
        <v>44971</v>
      </c>
      <c r="F3818" s="3">
        <v>46797</v>
      </c>
      <c r="G3818" s="2">
        <v>3.5670000000000002</v>
      </c>
      <c r="H3818" s="2" t="s">
        <v>51</v>
      </c>
      <c r="I3818" s="2">
        <v>100</v>
      </c>
    </row>
    <row r="3819" spans="1:9" x14ac:dyDescent="0.35">
      <c r="A3819" s="2" t="s">
        <v>542</v>
      </c>
      <c r="B3819" s="2">
        <v>255500000</v>
      </c>
      <c r="C3819" s="2" t="s">
        <v>131</v>
      </c>
      <c r="D3819" s="2" t="s">
        <v>109</v>
      </c>
      <c r="E3819" s="3">
        <v>44897</v>
      </c>
      <c r="F3819" s="3">
        <v>46723</v>
      </c>
      <c r="G3819" s="2">
        <v>3.375</v>
      </c>
      <c r="H3819" s="2">
        <v>23.408300000000001</v>
      </c>
      <c r="I3819" s="2">
        <v>99.751000000000005</v>
      </c>
    </row>
    <row r="3820" spans="1:9" x14ac:dyDescent="0.35">
      <c r="A3820" s="2" t="s">
        <v>1306</v>
      </c>
      <c r="B3820" s="2">
        <v>150000000</v>
      </c>
      <c r="C3820" s="2" t="s">
        <v>23</v>
      </c>
      <c r="D3820" s="2" t="s">
        <v>169</v>
      </c>
      <c r="E3820" s="3">
        <v>44917</v>
      </c>
      <c r="F3820" s="3">
        <v>46743</v>
      </c>
      <c r="G3820" s="2">
        <v>4.67</v>
      </c>
      <c r="H3820" s="2">
        <v>43.728900000000003</v>
      </c>
      <c r="I3820" s="2">
        <v>100</v>
      </c>
    </row>
    <row r="3821" spans="1:9" x14ac:dyDescent="0.35">
      <c r="A3821" s="2" t="s">
        <v>154</v>
      </c>
      <c r="B3821" s="2">
        <v>335469500</v>
      </c>
      <c r="C3821" s="2" t="s">
        <v>53</v>
      </c>
      <c r="D3821" s="2" t="s">
        <v>32</v>
      </c>
      <c r="E3821" s="3">
        <v>44092</v>
      </c>
      <c r="F3821" s="3">
        <v>47014</v>
      </c>
      <c r="G3821" s="2">
        <v>0.25</v>
      </c>
      <c r="H3821" s="2">
        <v>53.854900000000001</v>
      </c>
      <c r="I3821" s="2">
        <v>100.874</v>
      </c>
    </row>
    <row r="3822" spans="1:9" x14ac:dyDescent="0.35">
      <c r="A3822" s="2" t="s">
        <v>822</v>
      </c>
      <c r="B3822" s="2">
        <v>600000000</v>
      </c>
      <c r="C3822" s="2" t="s">
        <v>23</v>
      </c>
      <c r="D3822" s="2" t="s">
        <v>43</v>
      </c>
      <c r="E3822" s="3">
        <v>44097</v>
      </c>
      <c r="F3822" s="3">
        <v>11216</v>
      </c>
      <c r="G3822" s="2">
        <v>2.0499999999999998</v>
      </c>
      <c r="H3822" s="2">
        <v>50.677500000000002</v>
      </c>
      <c r="I3822" s="2">
        <v>99.74</v>
      </c>
    </row>
    <row r="3823" spans="1:9" x14ac:dyDescent="0.35">
      <c r="A3823" s="2" t="s">
        <v>729</v>
      </c>
      <c r="B3823" s="2">
        <v>59015000</v>
      </c>
      <c r="C3823" s="2" t="s">
        <v>15</v>
      </c>
      <c r="D3823" s="2" t="s">
        <v>32</v>
      </c>
      <c r="E3823" s="3">
        <v>44140</v>
      </c>
      <c r="F3823" s="3">
        <v>46331</v>
      </c>
      <c r="G3823" s="2">
        <v>0.14000000000000001</v>
      </c>
      <c r="H3823" s="2">
        <v>74.912199999999999</v>
      </c>
      <c r="I3823" s="2">
        <v>100</v>
      </c>
    </row>
    <row r="3824" spans="1:9" x14ac:dyDescent="0.35">
      <c r="A3824" s="2" t="s">
        <v>480</v>
      </c>
      <c r="B3824" s="2">
        <v>790000000</v>
      </c>
      <c r="C3824" s="2" t="s">
        <v>23</v>
      </c>
      <c r="D3824" s="2" t="s">
        <v>135</v>
      </c>
      <c r="E3824" s="3">
        <v>44118</v>
      </c>
      <c r="F3824" s="3">
        <v>14167</v>
      </c>
      <c r="G3824" s="2">
        <v>4.8499999999999996</v>
      </c>
      <c r="H3824" s="2">
        <v>119.1507</v>
      </c>
      <c r="I3824" s="2">
        <v>100</v>
      </c>
    </row>
    <row r="3825" spans="1:9" x14ac:dyDescent="0.35">
      <c r="A3825" s="2" t="s">
        <v>1535</v>
      </c>
      <c r="B3825" s="2">
        <v>129012000</v>
      </c>
      <c r="C3825" s="2" t="s">
        <v>1512</v>
      </c>
      <c r="D3825" s="2" t="s">
        <v>1536</v>
      </c>
      <c r="E3825" s="3">
        <v>44139</v>
      </c>
      <c r="F3825" s="3">
        <v>13092</v>
      </c>
      <c r="G3825" s="2">
        <v>2.94</v>
      </c>
      <c r="H3825" s="2" t="s">
        <v>51</v>
      </c>
      <c r="I3825" s="2" t="s">
        <v>46</v>
      </c>
    </row>
    <row r="3826" spans="1:9" x14ac:dyDescent="0.35">
      <c r="A3826" s="2" t="s">
        <v>1537</v>
      </c>
      <c r="B3826" s="2">
        <v>172676400</v>
      </c>
      <c r="C3826" s="2" t="s">
        <v>15</v>
      </c>
      <c r="D3826" s="2" t="s">
        <v>116</v>
      </c>
      <c r="E3826" s="3">
        <v>43819</v>
      </c>
      <c r="F3826" s="3">
        <v>46741</v>
      </c>
      <c r="G3826" s="2">
        <v>3.6640000000000001</v>
      </c>
      <c r="H3826" s="2">
        <v>-24.836400000000001</v>
      </c>
      <c r="I3826" s="2" t="s">
        <v>46</v>
      </c>
    </row>
    <row r="3827" spans="1:9" x14ac:dyDescent="0.35">
      <c r="A3827" s="2" t="s">
        <v>687</v>
      </c>
      <c r="B3827" s="2">
        <v>49095000</v>
      </c>
      <c r="C3827" s="2" t="s">
        <v>131</v>
      </c>
      <c r="D3827" s="2" t="s">
        <v>30</v>
      </c>
      <c r="E3827" s="3">
        <v>43859</v>
      </c>
      <c r="F3827" s="3">
        <v>46416</v>
      </c>
      <c r="G3827" s="2">
        <v>4.7949999999999999</v>
      </c>
      <c r="H3827" s="2" t="s">
        <v>51</v>
      </c>
      <c r="I3827" s="2" t="s">
        <v>46</v>
      </c>
    </row>
    <row r="3828" spans="1:9" x14ac:dyDescent="0.35">
      <c r="A3828" s="2" t="s">
        <v>416</v>
      </c>
      <c r="B3828" s="2">
        <v>1381875000</v>
      </c>
      <c r="C3828" s="2" t="s">
        <v>15</v>
      </c>
      <c r="D3828" s="2" t="s">
        <v>116</v>
      </c>
      <c r="E3828" s="3">
        <v>43805</v>
      </c>
      <c r="F3828" s="3">
        <v>47458</v>
      </c>
      <c r="G3828" s="2">
        <v>0.05</v>
      </c>
      <c r="H3828" s="2">
        <v>36.102499999999999</v>
      </c>
      <c r="I3828" s="2">
        <v>99.671999999999997</v>
      </c>
    </row>
    <row r="3829" spans="1:9" x14ac:dyDescent="0.35">
      <c r="A3829" s="2" t="s">
        <v>1538</v>
      </c>
      <c r="B3829" s="2">
        <v>50000000</v>
      </c>
      <c r="C3829" s="2" t="s">
        <v>23</v>
      </c>
      <c r="D3829" s="2" t="s">
        <v>89</v>
      </c>
      <c r="E3829" s="3">
        <v>43698</v>
      </c>
      <c r="F3829" s="3">
        <v>47455</v>
      </c>
      <c r="G3829" s="2">
        <v>8.1</v>
      </c>
      <c r="H3829" s="2">
        <v>253.22989999999999</v>
      </c>
      <c r="I3829" s="2">
        <v>99.385999999999996</v>
      </c>
    </row>
    <row r="3830" spans="1:9" x14ac:dyDescent="0.35">
      <c r="A3830" s="2" t="s">
        <v>356</v>
      </c>
      <c r="B3830" s="2">
        <v>43280900</v>
      </c>
      <c r="C3830" s="2" t="s">
        <v>431</v>
      </c>
      <c r="D3830" s="2" t="s">
        <v>146</v>
      </c>
      <c r="E3830" s="3">
        <v>42943</v>
      </c>
      <c r="F3830" s="3">
        <v>17365</v>
      </c>
      <c r="G3830" s="2">
        <v>2.98</v>
      </c>
      <c r="H3830" s="2">
        <v>170.78909999999999</v>
      </c>
      <c r="I3830" s="2">
        <v>100</v>
      </c>
    </row>
    <row r="3831" spans="1:9" x14ac:dyDescent="0.35">
      <c r="A3831" s="2" t="s">
        <v>1447</v>
      </c>
      <c r="B3831" s="2">
        <v>8260000</v>
      </c>
      <c r="C3831" s="2" t="s">
        <v>573</v>
      </c>
      <c r="D3831" s="2" t="s">
        <v>574</v>
      </c>
      <c r="E3831" s="3">
        <v>43014</v>
      </c>
      <c r="F3831" s="3">
        <v>47214</v>
      </c>
      <c r="G3831" s="2">
        <v>5.68</v>
      </c>
      <c r="H3831" s="2">
        <v>70.5</v>
      </c>
      <c r="I3831" s="2">
        <v>100</v>
      </c>
    </row>
    <row r="3832" spans="1:9" x14ac:dyDescent="0.35">
      <c r="A3832" s="2" t="s">
        <v>388</v>
      </c>
      <c r="B3832" s="2">
        <v>101235000</v>
      </c>
      <c r="C3832" s="2" t="s">
        <v>63</v>
      </c>
      <c r="D3832" s="2" t="s">
        <v>64</v>
      </c>
      <c r="E3832" s="3">
        <v>43236</v>
      </c>
      <c r="F3832" s="3">
        <v>19130</v>
      </c>
      <c r="G3832" s="2">
        <v>0.94899999999999995</v>
      </c>
      <c r="H3832" s="2" t="s">
        <v>51</v>
      </c>
      <c r="I3832" s="2">
        <v>100</v>
      </c>
    </row>
    <row r="3833" spans="1:9" x14ac:dyDescent="0.35">
      <c r="A3833" s="2" t="s">
        <v>871</v>
      </c>
      <c r="B3833" s="2">
        <v>571550000</v>
      </c>
      <c r="C3833" s="2" t="s">
        <v>15</v>
      </c>
      <c r="D3833" s="2" t="s">
        <v>32</v>
      </c>
      <c r="E3833" s="3">
        <v>43500</v>
      </c>
      <c r="F3833" s="3">
        <v>47151</v>
      </c>
      <c r="G3833" s="2">
        <v>0.625</v>
      </c>
      <c r="H3833" s="2">
        <v>24.581900000000001</v>
      </c>
      <c r="I3833" s="2">
        <v>99.096999999999994</v>
      </c>
    </row>
    <row r="3834" spans="1:9" x14ac:dyDescent="0.35">
      <c r="A3834" s="2" t="s">
        <v>806</v>
      </c>
      <c r="B3834" s="2">
        <v>504405000</v>
      </c>
      <c r="C3834" s="2" t="s">
        <v>15</v>
      </c>
      <c r="D3834" s="2" t="s">
        <v>61</v>
      </c>
      <c r="E3834" s="3">
        <v>43655</v>
      </c>
      <c r="F3834" s="3">
        <v>47308</v>
      </c>
      <c r="G3834" s="2">
        <v>0.875</v>
      </c>
      <c r="H3834" s="2">
        <v>65.224599999999995</v>
      </c>
      <c r="I3834" s="2">
        <v>99.448999999999998</v>
      </c>
    </row>
    <row r="3835" spans="1:9" x14ac:dyDescent="0.35">
      <c r="A3835" s="2" t="s">
        <v>244</v>
      </c>
      <c r="B3835" s="2">
        <v>448520000</v>
      </c>
      <c r="C3835" s="2" t="s">
        <v>15</v>
      </c>
      <c r="D3835" s="2" t="s">
        <v>37</v>
      </c>
      <c r="E3835" s="3">
        <v>43662</v>
      </c>
      <c r="F3835" s="3">
        <v>47315</v>
      </c>
      <c r="G3835" s="2">
        <v>1</v>
      </c>
      <c r="H3835" s="2">
        <v>58.555500000000002</v>
      </c>
      <c r="I3835" s="2">
        <v>98.692999999999998</v>
      </c>
    </row>
    <row r="3836" spans="1:9" x14ac:dyDescent="0.35">
      <c r="A3836" s="2" t="s">
        <v>1539</v>
      </c>
      <c r="B3836" s="2">
        <v>450000000</v>
      </c>
      <c r="C3836" s="2" t="s">
        <v>23</v>
      </c>
      <c r="D3836" s="2" t="s">
        <v>43</v>
      </c>
      <c r="E3836" s="3">
        <v>43689</v>
      </c>
      <c r="F3836" s="3">
        <v>47345</v>
      </c>
      <c r="G3836" s="2">
        <v>3.95</v>
      </c>
      <c r="H3836" s="2">
        <v>60.032600000000002</v>
      </c>
      <c r="I3836" s="2">
        <v>99.787000000000006</v>
      </c>
    </row>
    <row r="3837" spans="1:9" x14ac:dyDescent="0.35">
      <c r="A3837" s="2" t="s">
        <v>511</v>
      </c>
      <c r="B3837" s="2">
        <v>25891200</v>
      </c>
      <c r="C3837" s="2" t="s">
        <v>15</v>
      </c>
      <c r="D3837" s="2" t="s">
        <v>32</v>
      </c>
      <c r="E3837" s="3">
        <v>43945</v>
      </c>
      <c r="F3837" s="3">
        <v>46503</v>
      </c>
      <c r="G3837" s="2">
        <v>0.45</v>
      </c>
      <c r="H3837" s="2">
        <v>76.359499999999997</v>
      </c>
      <c r="I3837" s="2">
        <v>100</v>
      </c>
    </row>
    <row r="3838" spans="1:9" x14ac:dyDescent="0.35">
      <c r="A3838" s="2" t="s">
        <v>794</v>
      </c>
      <c r="B3838" s="2">
        <v>500000000</v>
      </c>
      <c r="C3838" s="2" t="s">
        <v>23</v>
      </c>
      <c r="D3838" s="2" t="s">
        <v>35</v>
      </c>
      <c r="E3838" s="3">
        <v>43979</v>
      </c>
      <c r="F3838" s="3">
        <v>11106</v>
      </c>
      <c r="G3838" s="2">
        <v>1</v>
      </c>
      <c r="H3838" s="2">
        <v>22.742100000000001</v>
      </c>
      <c r="I3838" s="2">
        <v>99.244</v>
      </c>
    </row>
    <row r="3839" spans="1:9" x14ac:dyDescent="0.35">
      <c r="A3839" s="2" t="s">
        <v>423</v>
      </c>
      <c r="B3839" s="2">
        <v>676330900</v>
      </c>
      <c r="C3839" s="2" t="s">
        <v>15</v>
      </c>
      <c r="D3839" s="2" t="s">
        <v>69</v>
      </c>
      <c r="E3839" s="3">
        <v>43987</v>
      </c>
      <c r="F3839" s="3">
        <v>46543</v>
      </c>
      <c r="G3839" s="2">
        <v>1.5</v>
      </c>
      <c r="H3839" s="2">
        <v>30.002300000000002</v>
      </c>
      <c r="I3839" s="2">
        <v>99.578999999999994</v>
      </c>
    </row>
    <row r="3840" spans="1:9" x14ac:dyDescent="0.35">
      <c r="A3840" s="2" t="s">
        <v>628</v>
      </c>
      <c r="B3840" s="2">
        <v>107770000</v>
      </c>
      <c r="C3840" s="2" t="s">
        <v>287</v>
      </c>
      <c r="D3840" s="2" t="s">
        <v>30</v>
      </c>
      <c r="E3840" s="3">
        <v>43993</v>
      </c>
      <c r="F3840" s="3">
        <v>46549</v>
      </c>
      <c r="G3840" s="2">
        <v>3.327</v>
      </c>
      <c r="H3840" s="2" t="s">
        <v>51</v>
      </c>
      <c r="I3840" s="2">
        <v>100</v>
      </c>
    </row>
    <row r="3841" spans="1:9" x14ac:dyDescent="0.35">
      <c r="A3841" s="2" t="s">
        <v>356</v>
      </c>
      <c r="B3841" s="2">
        <v>64515000</v>
      </c>
      <c r="C3841" s="2" t="s">
        <v>431</v>
      </c>
      <c r="D3841" s="2" t="s">
        <v>146</v>
      </c>
      <c r="E3841" s="3">
        <v>44006</v>
      </c>
      <c r="F3841" s="3">
        <v>20264</v>
      </c>
      <c r="G3841" s="2">
        <v>2.5499999999999998</v>
      </c>
      <c r="H3841" s="2">
        <v>174.2824</v>
      </c>
      <c r="I3841" s="2" t="s">
        <v>46</v>
      </c>
    </row>
    <row r="3842" spans="1:9" x14ac:dyDescent="0.35">
      <c r="A3842" s="2" t="s">
        <v>729</v>
      </c>
      <c r="B3842" s="2">
        <v>60935000</v>
      </c>
      <c r="C3842" s="2" t="s">
        <v>15</v>
      </c>
      <c r="D3842" s="2" t="s">
        <v>32</v>
      </c>
      <c r="E3842" s="3">
        <v>44188</v>
      </c>
      <c r="F3842" s="3">
        <v>11315</v>
      </c>
      <c r="G3842" s="2">
        <v>0.46</v>
      </c>
      <c r="H3842" s="2">
        <v>85.286500000000004</v>
      </c>
      <c r="I3842" s="2">
        <v>100</v>
      </c>
    </row>
    <row r="3843" spans="1:9" x14ac:dyDescent="0.35">
      <c r="A3843" s="2" t="s">
        <v>1540</v>
      </c>
      <c r="B3843" s="2">
        <v>375000000</v>
      </c>
      <c r="C3843" s="2" t="s">
        <v>23</v>
      </c>
      <c r="D3843" s="2" t="s">
        <v>284</v>
      </c>
      <c r="E3843" s="3">
        <v>44173</v>
      </c>
      <c r="F3843" s="3">
        <v>12016</v>
      </c>
      <c r="G3843" s="2">
        <v>4.12</v>
      </c>
      <c r="H3843" s="2">
        <v>202.87139999999999</v>
      </c>
      <c r="I3843" s="2" t="s">
        <v>46</v>
      </c>
    </row>
    <row r="3844" spans="1:9" x14ac:dyDescent="0.35">
      <c r="A3844" s="2" t="s">
        <v>1541</v>
      </c>
      <c r="B3844" s="2">
        <v>30112500</v>
      </c>
      <c r="C3844" s="2" t="s">
        <v>15</v>
      </c>
      <c r="D3844" s="2" t="s">
        <v>32</v>
      </c>
      <c r="E3844" s="3">
        <v>44166</v>
      </c>
      <c r="F3844" s="3">
        <v>11293</v>
      </c>
      <c r="G3844" s="2">
        <v>5.0999999999999996</v>
      </c>
      <c r="H3844" s="2">
        <v>5346.1630999999998</v>
      </c>
      <c r="I3844" s="2">
        <v>100</v>
      </c>
    </row>
    <row r="3845" spans="1:9" x14ac:dyDescent="0.35">
      <c r="A3845" s="2" t="s">
        <v>511</v>
      </c>
      <c r="B3845" s="2">
        <v>134312500</v>
      </c>
      <c r="C3845" s="2" t="s">
        <v>53</v>
      </c>
      <c r="D3845" s="2" t="s">
        <v>32</v>
      </c>
      <c r="E3845" s="3">
        <v>44265</v>
      </c>
      <c r="F3845" s="3">
        <v>11392</v>
      </c>
      <c r="G3845" s="2">
        <v>0.25</v>
      </c>
      <c r="H3845" s="2">
        <v>54.545400000000001</v>
      </c>
      <c r="I3845" s="2">
        <v>100.074</v>
      </c>
    </row>
    <row r="3846" spans="1:9" x14ac:dyDescent="0.35">
      <c r="A3846" s="2" t="s">
        <v>181</v>
      </c>
      <c r="B3846" s="2">
        <v>597400000</v>
      </c>
      <c r="C3846" s="2" t="s">
        <v>15</v>
      </c>
      <c r="D3846" s="2" t="s">
        <v>59</v>
      </c>
      <c r="E3846" s="3">
        <v>44267</v>
      </c>
      <c r="F3846" s="3">
        <v>47362</v>
      </c>
      <c r="G3846" s="2">
        <v>3</v>
      </c>
      <c r="H3846" s="2">
        <v>204.28129999999999</v>
      </c>
      <c r="I3846" s="2">
        <v>100</v>
      </c>
    </row>
    <row r="3847" spans="1:9" x14ac:dyDescent="0.35">
      <c r="A3847" s="2" t="s">
        <v>1542</v>
      </c>
      <c r="B3847" s="2">
        <v>25474800</v>
      </c>
      <c r="C3847" s="2" t="s">
        <v>405</v>
      </c>
      <c r="D3847" s="2" t="s">
        <v>966</v>
      </c>
      <c r="E3847" s="3">
        <v>44279</v>
      </c>
      <c r="F3847" s="3">
        <v>13133</v>
      </c>
      <c r="G3847" s="2">
        <v>5.2923999999999998</v>
      </c>
      <c r="H3847" s="2">
        <v>67.301500000000004</v>
      </c>
      <c r="I3847" s="2" t="s">
        <v>46</v>
      </c>
    </row>
    <row r="3848" spans="1:9" x14ac:dyDescent="0.35">
      <c r="A3848" s="2" t="s">
        <v>1180</v>
      </c>
      <c r="B3848" s="2">
        <v>594100000</v>
      </c>
      <c r="C3848" s="2" t="s">
        <v>15</v>
      </c>
      <c r="D3848" s="2" t="s">
        <v>32</v>
      </c>
      <c r="E3848" s="3">
        <v>44293</v>
      </c>
      <c r="F3848" s="3">
        <v>15073</v>
      </c>
      <c r="G3848" s="2">
        <v>1.3</v>
      </c>
      <c r="H3848" s="2">
        <v>129.9299</v>
      </c>
      <c r="I3848" s="2">
        <v>97.837999999999994</v>
      </c>
    </row>
    <row r="3849" spans="1:9" x14ac:dyDescent="0.35">
      <c r="A3849" s="2" t="s">
        <v>633</v>
      </c>
      <c r="B3849" s="2">
        <v>220000000</v>
      </c>
      <c r="C3849" s="2" t="s">
        <v>23</v>
      </c>
      <c r="D3849" s="2" t="s">
        <v>122</v>
      </c>
      <c r="E3849" s="3">
        <v>44301</v>
      </c>
      <c r="F3849" s="3">
        <v>44664</v>
      </c>
      <c r="G3849" s="2">
        <v>5.98</v>
      </c>
      <c r="H3849" s="2">
        <v>142865.54300000001</v>
      </c>
      <c r="I3849" s="2">
        <v>100</v>
      </c>
    </row>
    <row r="3850" spans="1:9" x14ac:dyDescent="0.35">
      <c r="A3850" s="2" t="s">
        <v>253</v>
      </c>
      <c r="B3850" s="2">
        <v>700000000</v>
      </c>
      <c r="C3850" s="2" t="s">
        <v>23</v>
      </c>
      <c r="D3850" s="2" t="s">
        <v>135</v>
      </c>
      <c r="E3850" s="3">
        <v>44312</v>
      </c>
      <c r="F3850" s="3">
        <v>47234</v>
      </c>
      <c r="G3850" s="2">
        <v>6.25</v>
      </c>
      <c r="H3850" s="2">
        <v>226.79509999999999</v>
      </c>
      <c r="I3850" s="2">
        <v>100</v>
      </c>
    </row>
    <row r="3851" spans="1:9" x14ac:dyDescent="0.35">
      <c r="A3851" s="2" t="s">
        <v>1543</v>
      </c>
      <c r="B3851" s="2">
        <v>89570000</v>
      </c>
      <c r="C3851" s="2" t="s">
        <v>1405</v>
      </c>
      <c r="D3851" s="2" t="s">
        <v>39</v>
      </c>
      <c r="E3851" s="3">
        <v>44316</v>
      </c>
      <c r="F3851" s="3">
        <v>46142</v>
      </c>
      <c r="G3851" s="2">
        <v>1.91</v>
      </c>
      <c r="H3851" s="2">
        <v>40.950299999999999</v>
      </c>
      <c r="I3851" s="2">
        <v>100</v>
      </c>
    </row>
    <row r="3852" spans="1:9" x14ac:dyDescent="0.35">
      <c r="A3852" s="2" t="s">
        <v>835</v>
      </c>
      <c r="B3852" s="2">
        <v>2431800000</v>
      </c>
      <c r="C3852" s="2" t="s">
        <v>15</v>
      </c>
      <c r="D3852" s="2" t="s">
        <v>116</v>
      </c>
      <c r="E3852" s="3">
        <v>44326</v>
      </c>
      <c r="F3852" s="3">
        <v>16932</v>
      </c>
      <c r="G3852" s="2">
        <v>0.875</v>
      </c>
      <c r="H3852" s="2">
        <v>10.2746</v>
      </c>
      <c r="I3852" s="2">
        <v>98.513999999999996</v>
      </c>
    </row>
    <row r="3853" spans="1:9" x14ac:dyDescent="0.35">
      <c r="A3853" s="2" t="s">
        <v>961</v>
      </c>
      <c r="B3853" s="2">
        <v>610050000</v>
      </c>
      <c r="C3853" s="2" t="s">
        <v>15</v>
      </c>
      <c r="D3853" s="2" t="s">
        <v>116</v>
      </c>
      <c r="E3853" s="3">
        <v>44344</v>
      </c>
      <c r="F3853" s="3">
        <v>11471</v>
      </c>
      <c r="G3853" s="2">
        <v>0.4</v>
      </c>
      <c r="H3853" s="2">
        <v>28.587299999999999</v>
      </c>
      <c r="I3853" s="2">
        <v>99.950999999999993</v>
      </c>
    </row>
    <row r="3854" spans="1:9" x14ac:dyDescent="0.35">
      <c r="A3854" s="2" t="s">
        <v>55</v>
      </c>
      <c r="B3854" s="2">
        <v>750000000</v>
      </c>
      <c r="C3854" s="2" t="s">
        <v>23</v>
      </c>
      <c r="D3854" s="2" t="s">
        <v>56</v>
      </c>
      <c r="E3854" s="3">
        <v>44356</v>
      </c>
      <c r="F3854" s="3">
        <v>18788</v>
      </c>
      <c r="G3854" s="2">
        <v>3.55</v>
      </c>
      <c r="H3854" s="2">
        <v>90.975300000000004</v>
      </c>
      <c r="I3854" s="2">
        <v>100</v>
      </c>
    </row>
    <row r="3855" spans="1:9" x14ac:dyDescent="0.35">
      <c r="A3855" s="2" t="s">
        <v>354</v>
      </c>
      <c r="B3855" s="2">
        <v>1184900000</v>
      </c>
      <c r="C3855" s="2" t="s">
        <v>15</v>
      </c>
      <c r="D3855" s="2" t="s">
        <v>32</v>
      </c>
      <c r="E3855" s="3">
        <v>44377</v>
      </c>
      <c r="F3855" s="3">
        <v>11504</v>
      </c>
      <c r="G3855" s="2">
        <v>0</v>
      </c>
      <c r="H3855" s="2">
        <v>28.7563</v>
      </c>
      <c r="I3855" s="2">
        <v>99.81</v>
      </c>
    </row>
    <row r="3856" spans="1:9" x14ac:dyDescent="0.35">
      <c r="A3856" s="2" t="s">
        <v>223</v>
      </c>
      <c r="B3856" s="2">
        <v>500000000</v>
      </c>
      <c r="C3856" s="2" t="s">
        <v>23</v>
      </c>
      <c r="D3856" s="2" t="s">
        <v>39</v>
      </c>
      <c r="E3856" s="3">
        <v>44384</v>
      </c>
      <c r="F3856" s="3">
        <v>11511</v>
      </c>
      <c r="G3856" s="2">
        <v>2.375</v>
      </c>
      <c r="H3856" s="2">
        <v>86.568100000000001</v>
      </c>
      <c r="I3856" s="2">
        <v>99.956000000000003</v>
      </c>
    </row>
    <row r="3857" spans="1:9" x14ac:dyDescent="0.35">
      <c r="A3857" s="2" t="s">
        <v>1409</v>
      </c>
      <c r="B3857" s="2">
        <v>30000000</v>
      </c>
      <c r="C3857" s="2" t="s">
        <v>23</v>
      </c>
      <c r="D3857" s="2" t="s">
        <v>61</v>
      </c>
      <c r="E3857" s="3">
        <v>44377</v>
      </c>
      <c r="F3857" s="3">
        <v>46926</v>
      </c>
      <c r="G3857" s="2">
        <v>7.7321299999999997</v>
      </c>
      <c r="H3857" s="2" t="s">
        <v>51</v>
      </c>
      <c r="I3857" s="2">
        <v>100</v>
      </c>
    </row>
    <row r="3858" spans="1:9" x14ac:dyDescent="0.35">
      <c r="A3858" s="2" t="s">
        <v>1031</v>
      </c>
      <c r="B3858" s="2">
        <v>64238900</v>
      </c>
      <c r="C3858" s="2" t="s">
        <v>287</v>
      </c>
      <c r="D3858" s="2" t="s">
        <v>30</v>
      </c>
      <c r="E3858" s="3">
        <v>44445</v>
      </c>
      <c r="F3858" s="3">
        <v>46636</v>
      </c>
      <c r="G3858" s="2">
        <v>3.04</v>
      </c>
      <c r="H3858" s="2" t="s">
        <v>51</v>
      </c>
      <c r="I3858" s="2" t="s">
        <v>46</v>
      </c>
    </row>
    <row r="3859" spans="1:9" x14ac:dyDescent="0.35">
      <c r="A3859" s="2" t="s">
        <v>633</v>
      </c>
      <c r="B3859" s="2">
        <v>250000000</v>
      </c>
      <c r="C3859" s="2" t="s">
        <v>23</v>
      </c>
      <c r="D3859" s="2" t="s">
        <v>122</v>
      </c>
      <c r="E3859" s="3">
        <v>44442</v>
      </c>
      <c r="F3859" s="3">
        <v>44805</v>
      </c>
      <c r="G3859" s="2">
        <v>6.5</v>
      </c>
      <c r="H3859" s="2">
        <v>161748.7481</v>
      </c>
      <c r="I3859" s="2">
        <v>99.593999999999994</v>
      </c>
    </row>
    <row r="3860" spans="1:9" x14ac:dyDescent="0.35">
      <c r="A3860" s="2" t="s">
        <v>366</v>
      </c>
      <c r="B3860" s="2">
        <v>300000000</v>
      </c>
      <c r="C3860" s="2" t="s">
        <v>23</v>
      </c>
      <c r="D3860" s="2" t="s">
        <v>39</v>
      </c>
      <c r="E3860" s="3">
        <v>44463</v>
      </c>
      <c r="F3860" s="3">
        <v>46289</v>
      </c>
      <c r="G3860" s="2">
        <v>1.125</v>
      </c>
      <c r="H3860" s="2">
        <v>46.2224</v>
      </c>
      <c r="I3860" s="2">
        <v>99.626999999999995</v>
      </c>
    </row>
    <row r="3861" spans="1:9" x14ac:dyDescent="0.35">
      <c r="A3861" s="2" t="s">
        <v>1544</v>
      </c>
      <c r="B3861" s="2">
        <v>300000000</v>
      </c>
      <c r="C3861" s="2" t="s">
        <v>23</v>
      </c>
      <c r="D3861" s="2" t="s">
        <v>71</v>
      </c>
      <c r="E3861" s="3">
        <v>44477</v>
      </c>
      <c r="F3861" s="3">
        <v>46303</v>
      </c>
      <c r="G3861" s="2">
        <v>2.375</v>
      </c>
      <c r="H3861" s="2">
        <v>142.62970000000001</v>
      </c>
      <c r="I3861" s="2">
        <v>100</v>
      </c>
    </row>
    <row r="3862" spans="1:9" x14ac:dyDescent="0.35">
      <c r="A3862" s="2" t="s">
        <v>404</v>
      </c>
      <c r="B3862" s="2">
        <v>39769500</v>
      </c>
      <c r="C3862" s="2" t="s">
        <v>639</v>
      </c>
      <c r="D3862" s="2" t="s">
        <v>109</v>
      </c>
      <c r="E3862" s="3">
        <v>44476</v>
      </c>
      <c r="F3862" s="3">
        <v>46302</v>
      </c>
      <c r="G3862" s="2">
        <v>5</v>
      </c>
      <c r="H3862" s="2">
        <v>109.254</v>
      </c>
      <c r="I3862" s="2">
        <v>97.864999999999995</v>
      </c>
    </row>
    <row r="3863" spans="1:9" x14ac:dyDescent="0.35">
      <c r="A3863" s="2" t="s">
        <v>1545</v>
      </c>
      <c r="B3863" s="2">
        <v>102930268</v>
      </c>
      <c r="C3863" s="2" t="s">
        <v>15</v>
      </c>
      <c r="D3863" s="2" t="s">
        <v>292</v>
      </c>
      <c r="E3863" s="3">
        <v>44544</v>
      </c>
      <c r="F3863" s="3">
        <v>46188</v>
      </c>
      <c r="G3863" s="2">
        <v>8.5</v>
      </c>
      <c r="H3863" s="2">
        <v>-212.6191</v>
      </c>
      <c r="I3863" s="2">
        <v>100</v>
      </c>
    </row>
    <row r="3864" spans="1:9" x14ac:dyDescent="0.35">
      <c r="A3864" s="2" t="s">
        <v>516</v>
      </c>
      <c r="B3864" s="2">
        <v>400000000</v>
      </c>
      <c r="C3864" s="2" t="s">
        <v>23</v>
      </c>
      <c r="D3864" s="2" t="s">
        <v>107</v>
      </c>
      <c r="E3864" s="3">
        <v>44579</v>
      </c>
      <c r="F3864" s="3">
        <v>46495</v>
      </c>
      <c r="G3864" s="2">
        <v>4.5</v>
      </c>
      <c r="H3864" s="2">
        <v>223.85560000000001</v>
      </c>
      <c r="I3864" s="2">
        <v>99.981999999999999</v>
      </c>
    </row>
    <row r="3865" spans="1:9" x14ac:dyDescent="0.35">
      <c r="A3865" s="2" t="s">
        <v>1152</v>
      </c>
      <c r="B3865" s="2">
        <v>500000000</v>
      </c>
      <c r="C3865" s="2" t="s">
        <v>23</v>
      </c>
      <c r="D3865" s="2" t="s">
        <v>169</v>
      </c>
      <c r="E3865" s="3">
        <v>44581</v>
      </c>
      <c r="F3865" s="3">
        <v>46407</v>
      </c>
      <c r="G3865" s="2">
        <v>1.625</v>
      </c>
      <c r="H3865" s="2">
        <v>30.0242</v>
      </c>
      <c r="I3865" s="2">
        <v>99.77</v>
      </c>
    </row>
    <row r="3866" spans="1:9" x14ac:dyDescent="0.35">
      <c r="A3866" s="2" t="s">
        <v>776</v>
      </c>
      <c r="B3866" s="2">
        <v>45360000</v>
      </c>
      <c r="C3866" s="2" t="s">
        <v>131</v>
      </c>
      <c r="D3866" s="2" t="s">
        <v>186</v>
      </c>
      <c r="E3866" s="3">
        <v>44579</v>
      </c>
      <c r="F3866" s="3">
        <v>46405</v>
      </c>
      <c r="G3866" s="2">
        <v>4.7</v>
      </c>
      <c r="H3866" s="2" t="s">
        <v>51</v>
      </c>
      <c r="I3866" s="2">
        <v>100</v>
      </c>
    </row>
    <row r="3867" spans="1:9" x14ac:dyDescent="0.35">
      <c r="A3867" s="2" t="s">
        <v>768</v>
      </c>
      <c r="B3867" s="2">
        <v>62177400</v>
      </c>
      <c r="C3867" s="2" t="s">
        <v>287</v>
      </c>
      <c r="D3867" s="2" t="s">
        <v>30</v>
      </c>
      <c r="E3867" s="3">
        <v>44621</v>
      </c>
      <c r="F3867" s="3">
        <v>46447</v>
      </c>
      <c r="G3867" s="2">
        <v>3.419</v>
      </c>
      <c r="H3867" s="2" t="s">
        <v>51</v>
      </c>
      <c r="I3867" s="2">
        <v>100</v>
      </c>
    </row>
    <row r="3868" spans="1:9" x14ac:dyDescent="0.35">
      <c r="A3868" s="2" t="s">
        <v>1546</v>
      </c>
      <c r="B3868" s="2">
        <v>138500000</v>
      </c>
      <c r="C3868" s="2" t="s">
        <v>15</v>
      </c>
      <c r="D3868" s="2" t="s">
        <v>32</v>
      </c>
      <c r="E3868" s="3">
        <v>44649</v>
      </c>
      <c r="F3868" s="3">
        <v>46475</v>
      </c>
      <c r="G3868" s="2">
        <v>6.25</v>
      </c>
      <c r="H3868" s="2">
        <v>11499.017</v>
      </c>
      <c r="I3868" s="2">
        <v>100</v>
      </c>
    </row>
    <row r="3869" spans="1:9" x14ac:dyDescent="0.35">
      <c r="A3869" s="2" t="s">
        <v>1488</v>
      </c>
      <c r="B3869" s="2">
        <v>78928500</v>
      </c>
      <c r="C3869" s="2" t="s">
        <v>287</v>
      </c>
      <c r="D3869" s="2" t="s">
        <v>30</v>
      </c>
      <c r="E3869" s="3">
        <v>44663</v>
      </c>
      <c r="F3869" s="3">
        <v>46489</v>
      </c>
      <c r="G3869" s="2">
        <v>4.0469999999999997</v>
      </c>
      <c r="H3869" s="2" t="s">
        <v>51</v>
      </c>
      <c r="I3869" s="2" t="s">
        <v>46</v>
      </c>
    </row>
    <row r="3870" spans="1:9" x14ac:dyDescent="0.35">
      <c r="A3870" s="2" t="s">
        <v>701</v>
      </c>
      <c r="B3870" s="2"/>
      <c r="C3870" s="2" t="s">
        <v>15</v>
      </c>
      <c r="D3870" s="2" t="s">
        <v>32</v>
      </c>
      <c r="E3870" s="3">
        <v>44686</v>
      </c>
      <c r="F3870" s="3">
        <v>46147</v>
      </c>
      <c r="G3870" s="2">
        <v>1</v>
      </c>
      <c r="H3870" s="2">
        <v>23.498999999999999</v>
      </c>
      <c r="I3870" s="2">
        <v>100</v>
      </c>
    </row>
    <row r="3871" spans="1:9" x14ac:dyDescent="0.35">
      <c r="A3871" s="2" t="s">
        <v>514</v>
      </c>
      <c r="B3871" s="2">
        <v>1071000000</v>
      </c>
      <c r="C3871" s="2" t="s">
        <v>15</v>
      </c>
      <c r="D3871" s="2" t="s">
        <v>116</v>
      </c>
      <c r="E3871" s="3">
        <v>44708</v>
      </c>
      <c r="F3871" s="3">
        <v>11836</v>
      </c>
      <c r="G3871" s="2">
        <v>1.75</v>
      </c>
      <c r="H3871" s="2">
        <v>51.037300000000002</v>
      </c>
      <c r="I3871" s="2">
        <v>98.995999999999995</v>
      </c>
    </row>
    <row r="3872" spans="1:9" x14ac:dyDescent="0.35">
      <c r="A3872" s="2" t="s">
        <v>507</v>
      </c>
      <c r="B3872" s="2">
        <v>149700000</v>
      </c>
      <c r="C3872" s="2" t="s">
        <v>131</v>
      </c>
      <c r="D3872" s="2" t="s">
        <v>186</v>
      </c>
      <c r="E3872" s="3">
        <v>44726</v>
      </c>
      <c r="F3872" s="3">
        <v>46552</v>
      </c>
      <c r="G3872" s="2">
        <v>5.05</v>
      </c>
      <c r="H3872" s="2" t="s">
        <v>51</v>
      </c>
      <c r="I3872" s="2">
        <v>100</v>
      </c>
    </row>
    <row r="3873" spans="1:9" x14ac:dyDescent="0.35">
      <c r="A3873" s="2" t="s">
        <v>1547</v>
      </c>
      <c r="B3873" s="2">
        <v>67415000</v>
      </c>
      <c r="C3873" s="2" t="s">
        <v>550</v>
      </c>
      <c r="D3873" s="2" t="s">
        <v>56</v>
      </c>
      <c r="E3873" s="3">
        <v>44733</v>
      </c>
      <c r="F3873" s="3">
        <v>46559</v>
      </c>
      <c r="G3873" s="2">
        <v>6.85</v>
      </c>
      <c r="H3873" s="2">
        <v>93.342600000000004</v>
      </c>
      <c r="I3873" s="2">
        <v>100</v>
      </c>
    </row>
    <row r="3874" spans="1:9" x14ac:dyDescent="0.35">
      <c r="A3874" s="2" t="s">
        <v>1200</v>
      </c>
      <c r="B3874" s="2">
        <v>15000000</v>
      </c>
      <c r="C3874" s="2" t="s">
        <v>23</v>
      </c>
      <c r="D3874" s="2" t="s">
        <v>54</v>
      </c>
      <c r="E3874" s="3">
        <v>44767</v>
      </c>
      <c r="F3874" s="3">
        <v>46593</v>
      </c>
      <c r="G3874" s="2">
        <v>5.5517364899999997</v>
      </c>
      <c r="H3874" s="2" t="s">
        <v>51</v>
      </c>
      <c r="I3874" s="2">
        <v>100</v>
      </c>
    </row>
    <row r="3875" spans="1:9" x14ac:dyDescent="0.35">
      <c r="A3875" s="2" t="s">
        <v>1548</v>
      </c>
      <c r="B3875" s="2">
        <v>30711000</v>
      </c>
      <c r="C3875" s="2" t="s">
        <v>15</v>
      </c>
      <c r="D3875" s="2" t="s">
        <v>91</v>
      </c>
      <c r="E3875" s="3">
        <v>44777</v>
      </c>
      <c r="F3875" s="3">
        <v>12635</v>
      </c>
      <c r="G3875" s="2">
        <v>2.75</v>
      </c>
      <c r="H3875" s="2">
        <v>68.720100000000002</v>
      </c>
      <c r="I3875" s="2" t="s">
        <v>46</v>
      </c>
    </row>
    <row r="3876" spans="1:9" x14ac:dyDescent="0.35">
      <c r="A3876" s="2" t="s">
        <v>1549</v>
      </c>
      <c r="B3876" s="2">
        <v>46614400</v>
      </c>
      <c r="C3876" s="2" t="s">
        <v>1272</v>
      </c>
      <c r="D3876" s="2" t="s">
        <v>116</v>
      </c>
      <c r="E3876" s="3">
        <v>44783</v>
      </c>
      <c r="F3876" s="3">
        <v>46609</v>
      </c>
      <c r="G3876" s="2">
        <v>1.62</v>
      </c>
      <c r="H3876" s="2">
        <v>40.750700000000002</v>
      </c>
      <c r="I3876" s="2">
        <v>100</v>
      </c>
    </row>
    <row r="3877" spans="1:9" x14ac:dyDescent="0.35">
      <c r="A3877" s="2" t="s">
        <v>701</v>
      </c>
      <c r="B3877" s="2">
        <v>5003000</v>
      </c>
      <c r="C3877" s="2" t="s">
        <v>15</v>
      </c>
      <c r="D3877" s="2" t="s">
        <v>32</v>
      </c>
      <c r="E3877" s="3">
        <v>44819</v>
      </c>
      <c r="F3877" s="3">
        <v>46645</v>
      </c>
      <c r="G3877" s="2">
        <v>2.1680000000000001</v>
      </c>
      <c r="H3877" s="2" t="s">
        <v>51</v>
      </c>
      <c r="I3877" s="2">
        <v>100</v>
      </c>
    </row>
    <row r="3878" spans="1:9" x14ac:dyDescent="0.35">
      <c r="A3878" s="2" t="s">
        <v>266</v>
      </c>
      <c r="B3878" s="2">
        <v>48875000</v>
      </c>
      <c r="C3878" s="2" t="s">
        <v>15</v>
      </c>
      <c r="D3878" s="2" t="s">
        <v>91</v>
      </c>
      <c r="E3878" s="3">
        <v>44847</v>
      </c>
      <c r="F3878" s="3">
        <v>46673</v>
      </c>
      <c r="G3878" s="2">
        <v>4.97872</v>
      </c>
      <c r="H3878" s="2" t="s">
        <v>51</v>
      </c>
      <c r="I3878" s="2">
        <v>100</v>
      </c>
    </row>
    <row r="3879" spans="1:9" x14ac:dyDescent="0.35">
      <c r="A3879" s="2" t="s">
        <v>1147</v>
      </c>
      <c r="B3879" s="2">
        <v>500000000</v>
      </c>
      <c r="C3879" s="2" t="s">
        <v>23</v>
      </c>
      <c r="D3879" s="2" t="s">
        <v>43</v>
      </c>
      <c r="E3879" s="3">
        <v>44820</v>
      </c>
      <c r="F3879" s="3">
        <v>19253</v>
      </c>
      <c r="G3879" s="2">
        <v>5.7830000000000004</v>
      </c>
      <c r="H3879" s="2">
        <v>100.3582</v>
      </c>
      <c r="I3879" s="2">
        <v>100</v>
      </c>
    </row>
    <row r="3880" spans="1:9" x14ac:dyDescent="0.35">
      <c r="A3880" s="2" t="s">
        <v>1550</v>
      </c>
      <c r="B3880" s="2">
        <v>90380000</v>
      </c>
      <c r="C3880" s="2" t="s">
        <v>287</v>
      </c>
      <c r="D3880" s="2" t="s">
        <v>30</v>
      </c>
      <c r="E3880" s="3">
        <v>44826</v>
      </c>
      <c r="F3880" s="3">
        <v>46652</v>
      </c>
      <c r="G3880" s="2">
        <v>5.53</v>
      </c>
      <c r="H3880" s="2">
        <v>62.117199999999997</v>
      </c>
      <c r="I3880" s="2">
        <v>100</v>
      </c>
    </row>
    <row r="3881" spans="1:9" x14ac:dyDescent="0.35">
      <c r="A3881" s="2" t="s">
        <v>447</v>
      </c>
      <c r="B3881" s="2">
        <v>69696000</v>
      </c>
      <c r="C3881" s="2" t="s">
        <v>131</v>
      </c>
      <c r="D3881" s="2" t="s">
        <v>186</v>
      </c>
      <c r="E3881" s="3">
        <v>44824</v>
      </c>
      <c r="F3881" s="3">
        <v>46793</v>
      </c>
      <c r="G3881" s="2">
        <v>5.32</v>
      </c>
      <c r="H3881" s="2" t="s">
        <v>51</v>
      </c>
      <c r="I3881" s="2">
        <v>100</v>
      </c>
    </row>
    <row r="3882" spans="1:9" x14ac:dyDescent="0.35">
      <c r="A3882" s="2" t="s">
        <v>108</v>
      </c>
      <c r="B3882" s="2">
        <v>70175000</v>
      </c>
      <c r="C3882" s="2" t="s">
        <v>93</v>
      </c>
      <c r="D3882" s="2" t="s">
        <v>109</v>
      </c>
      <c r="E3882" s="3">
        <v>44833</v>
      </c>
      <c r="F3882" s="3">
        <v>46294</v>
      </c>
      <c r="G3882" s="2">
        <v>2.6</v>
      </c>
      <c r="H3882" s="2">
        <v>37.033099999999997</v>
      </c>
      <c r="I3882" s="2" t="s">
        <v>46</v>
      </c>
    </row>
    <row r="3883" spans="1:9" x14ac:dyDescent="0.35">
      <c r="A3883" s="2" t="s">
        <v>366</v>
      </c>
      <c r="B3883" s="2">
        <v>300000000</v>
      </c>
      <c r="C3883" s="2" t="s">
        <v>23</v>
      </c>
      <c r="D3883" s="2" t="s">
        <v>39</v>
      </c>
      <c r="E3883" s="3">
        <v>44840</v>
      </c>
      <c r="F3883" s="3">
        <v>46849</v>
      </c>
      <c r="G3883" s="2">
        <v>5.5</v>
      </c>
      <c r="H3883" s="2">
        <v>41.9816</v>
      </c>
      <c r="I3883" s="2">
        <v>99.542000000000002</v>
      </c>
    </row>
    <row r="3884" spans="1:9" x14ac:dyDescent="0.35">
      <c r="A3884" s="2" t="s">
        <v>850</v>
      </c>
      <c r="B3884" s="2">
        <v>268062000</v>
      </c>
      <c r="C3884" s="2" t="s">
        <v>287</v>
      </c>
      <c r="D3884" s="2" t="s">
        <v>109</v>
      </c>
      <c r="E3884" s="3">
        <v>44858</v>
      </c>
      <c r="F3884" s="3">
        <v>46684</v>
      </c>
      <c r="G3884" s="2">
        <v>3.25</v>
      </c>
      <c r="H3884" s="2">
        <v>16.349399999999999</v>
      </c>
      <c r="I3884" s="2">
        <v>99.727999999999994</v>
      </c>
    </row>
    <row r="3885" spans="1:9" x14ac:dyDescent="0.35">
      <c r="A3885" s="2" t="s">
        <v>1551</v>
      </c>
      <c r="B3885" s="2">
        <v>102330000</v>
      </c>
      <c r="C3885" s="2" t="s">
        <v>1405</v>
      </c>
      <c r="D3885" s="2" t="s">
        <v>39</v>
      </c>
      <c r="E3885" s="3">
        <v>45974</v>
      </c>
      <c r="F3885" s="3">
        <v>47070</v>
      </c>
      <c r="G3885" s="2">
        <v>3.08</v>
      </c>
      <c r="H3885" s="2">
        <v>21.0305</v>
      </c>
      <c r="I3885" s="2">
        <v>100</v>
      </c>
    </row>
    <row r="3886" spans="1:9" x14ac:dyDescent="0.35">
      <c r="A3886" s="2" t="s">
        <v>1320</v>
      </c>
      <c r="B3886" s="2">
        <v>5822000</v>
      </c>
      <c r="C3886" s="2" t="s">
        <v>15</v>
      </c>
      <c r="D3886" s="2" t="s">
        <v>116</v>
      </c>
      <c r="E3886" s="3">
        <v>45996</v>
      </c>
      <c r="F3886" s="3">
        <v>13123</v>
      </c>
      <c r="G3886" s="2" t="s">
        <v>51</v>
      </c>
      <c r="H3886" s="2" t="s">
        <v>51</v>
      </c>
      <c r="I3886" s="2">
        <v>100</v>
      </c>
    </row>
    <row r="3887" spans="1:9" x14ac:dyDescent="0.35">
      <c r="A3887" s="2" t="s">
        <v>1023</v>
      </c>
      <c r="B3887" s="2">
        <v>100000000</v>
      </c>
      <c r="C3887" s="2" t="s">
        <v>23</v>
      </c>
      <c r="D3887" s="2" t="s">
        <v>109</v>
      </c>
      <c r="E3887" s="3">
        <v>45974</v>
      </c>
      <c r="F3887" s="3">
        <v>13832</v>
      </c>
      <c r="G3887" s="2">
        <v>4.6399999999999997</v>
      </c>
      <c r="H3887" s="2">
        <v>73.051900000000003</v>
      </c>
      <c r="I3887" s="2">
        <v>100</v>
      </c>
    </row>
    <row r="3888" spans="1:9" x14ac:dyDescent="0.35">
      <c r="A3888" s="2" t="s">
        <v>1552</v>
      </c>
      <c r="B3888" s="2">
        <v>70280000</v>
      </c>
      <c r="C3888" s="2" t="s">
        <v>93</v>
      </c>
      <c r="D3888" s="2" t="s">
        <v>94</v>
      </c>
      <c r="E3888" s="3">
        <v>45980</v>
      </c>
      <c r="F3888" s="3">
        <v>46171</v>
      </c>
      <c r="G3888" s="2">
        <v>1.61</v>
      </c>
      <c r="H3888" s="2">
        <v>24.559200000000001</v>
      </c>
      <c r="I3888" s="2">
        <v>100</v>
      </c>
    </row>
    <row r="3889" spans="1:9" x14ac:dyDescent="0.35">
      <c r="A3889" s="2" t="s">
        <v>1432</v>
      </c>
      <c r="B3889" s="2">
        <v>70270000</v>
      </c>
      <c r="C3889" s="2" t="s">
        <v>93</v>
      </c>
      <c r="D3889" s="2" t="s">
        <v>94</v>
      </c>
      <c r="E3889" s="3">
        <v>45981</v>
      </c>
      <c r="F3889" s="3">
        <v>11282</v>
      </c>
      <c r="G3889" s="2">
        <v>2.7</v>
      </c>
      <c r="H3889" s="2">
        <v>118.4267</v>
      </c>
      <c r="I3889" s="2">
        <v>100</v>
      </c>
    </row>
    <row r="3890" spans="1:9" x14ac:dyDescent="0.35">
      <c r="A3890" s="2" t="s">
        <v>1553</v>
      </c>
      <c r="B3890" s="2">
        <v>98805000</v>
      </c>
      <c r="C3890" s="2" t="s">
        <v>93</v>
      </c>
      <c r="D3890" s="2" t="s">
        <v>94</v>
      </c>
      <c r="E3890" s="3">
        <v>45986</v>
      </c>
      <c r="F3890" s="3">
        <v>47082</v>
      </c>
      <c r="G3890" s="2">
        <v>2.2000000000000002</v>
      </c>
      <c r="H3890" s="2">
        <v>103.27070000000001</v>
      </c>
      <c r="I3890" s="2">
        <v>100</v>
      </c>
    </row>
    <row r="3891" spans="1:9" x14ac:dyDescent="0.35">
      <c r="A3891" s="2" t="s">
        <v>778</v>
      </c>
      <c r="B3891" s="2">
        <v>31771800</v>
      </c>
      <c r="C3891" s="2" t="s">
        <v>287</v>
      </c>
      <c r="D3891" s="2" t="s">
        <v>30</v>
      </c>
      <c r="E3891" s="3">
        <v>45989</v>
      </c>
      <c r="F3891" s="3">
        <v>11290</v>
      </c>
      <c r="G3891" s="2">
        <v>2.6920000000000002</v>
      </c>
      <c r="H3891" s="2" t="s">
        <v>51</v>
      </c>
      <c r="I3891" s="2">
        <v>100</v>
      </c>
    </row>
    <row r="3892" spans="1:9" x14ac:dyDescent="0.35">
      <c r="A3892" s="2" t="s">
        <v>1423</v>
      </c>
      <c r="B3892" s="2">
        <v>34145000</v>
      </c>
      <c r="C3892" s="2" t="s">
        <v>1405</v>
      </c>
      <c r="D3892" s="2" t="s">
        <v>39</v>
      </c>
      <c r="E3892" s="3">
        <v>45986</v>
      </c>
      <c r="F3892" s="3">
        <v>47081</v>
      </c>
      <c r="G3892" s="2">
        <v>3.3239999999999998</v>
      </c>
      <c r="H3892" s="2">
        <v>32.455399999999997</v>
      </c>
      <c r="I3892" s="2">
        <v>100</v>
      </c>
    </row>
    <row r="3893" spans="1:9" x14ac:dyDescent="0.35">
      <c r="A3893" s="2" t="s">
        <v>1554</v>
      </c>
      <c r="B3893" s="2">
        <v>167199849.40000001</v>
      </c>
      <c r="C3893" s="2" t="s">
        <v>648</v>
      </c>
      <c r="D3893" s="2" t="s">
        <v>284</v>
      </c>
      <c r="E3893" s="3">
        <v>45985</v>
      </c>
      <c r="F3893" s="3">
        <v>11280</v>
      </c>
      <c r="G3893" s="2">
        <v>6.57</v>
      </c>
      <c r="H3893" s="2" t="s">
        <v>51</v>
      </c>
      <c r="I3893" s="2">
        <v>100</v>
      </c>
    </row>
    <row r="3894" spans="1:9" x14ac:dyDescent="0.35">
      <c r="A3894" s="2" t="s">
        <v>1555</v>
      </c>
      <c r="B3894" s="2">
        <v>141420000</v>
      </c>
      <c r="C3894" s="2" t="s">
        <v>93</v>
      </c>
      <c r="D3894" s="2" t="s">
        <v>94</v>
      </c>
      <c r="E3894" s="3">
        <v>45993</v>
      </c>
      <c r="F3894" s="3">
        <v>47089</v>
      </c>
      <c r="G3894" s="2">
        <v>1.9</v>
      </c>
      <c r="H3894" s="2">
        <v>45.895200000000003</v>
      </c>
      <c r="I3894" s="2">
        <v>100</v>
      </c>
    </row>
    <row r="3895" spans="1:9" x14ac:dyDescent="0.35">
      <c r="A3895" s="2" t="s">
        <v>1501</v>
      </c>
      <c r="B3895" s="2">
        <v>3630000</v>
      </c>
      <c r="C3895" s="2" t="s">
        <v>573</v>
      </c>
      <c r="D3895" s="2" t="s">
        <v>574</v>
      </c>
      <c r="E3895" s="3">
        <v>45992</v>
      </c>
      <c r="F3895" s="3">
        <v>13485</v>
      </c>
      <c r="G3895" s="2">
        <v>4.3499999999999996</v>
      </c>
      <c r="H3895" s="2">
        <v>75.2</v>
      </c>
      <c r="I3895" s="2">
        <v>100</v>
      </c>
    </row>
    <row r="3896" spans="1:9" x14ac:dyDescent="0.35">
      <c r="A3896" s="2" t="s">
        <v>1501</v>
      </c>
      <c r="B3896" s="2">
        <v>4840000</v>
      </c>
      <c r="C3896" s="2" t="s">
        <v>573</v>
      </c>
      <c r="D3896" s="2" t="s">
        <v>574</v>
      </c>
      <c r="E3896" s="3">
        <v>45992</v>
      </c>
      <c r="F3896" s="3">
        <v>12024</v>
      </c>
      <c r="G3896" s="2">
        <v>4.26</v>
      </c>
      <c r="H3896" s="2">
        <v>78.400000000000006</v>
      </c>
      <c r="I3896" s="2">
        <v>100</v>
      </c>
    </row>
    <row r="3897" spans="1:9" x14ac:dyDescent="0.35">
      <c r="A3897" s="2" t="s">
        <v>1216</v>
      </c>
      <c r="B3897" s="2">
        <v>100000</v>
      </c>
      <c r="C3897" s="2" t="s">
        <v>23</v>
      </c>
      <c r="D3897" s="2" t="s">
        <v>966</v>
      </c>
      <c r="E3897" s="3">
        <v>45992</v>
      </c>
      <c r="F3897" s="3">
        <v>46713</v>
      </c>
      <c r="G3897" s="2">
        <v>4</v>
      </c>
      <c r="H3897" s="2" t="s">
        <v>51</v>
      </c>
      <c r="I3897" s="2">
        <v>100</v>
      </c>
    </row>
    <row r="3898" spans="1:9" x14ac:dyDescent="0.35">
      <c r="A3898" s="2" t="s">
        <v>1549</v>
      </c>
      <c r="B3898" s="2">
        <v>32055000</v>
      </c>
      <c r="C3898" s="2" t="s">
        <v>1272</v>
      </c>
      <c r="D3898" s="2" t="s">
        <v>116</v>
      </c>
      <c r="E3898" s="3">
        <v>46001</v>
      </c>
      <c r="F3898" s="3">
        <v>11302</v>
      </c>
      <c r="G3898" s="2">
        <v>1.65</v>
      </c>
      <c r="H3898" s="2">
        <v>29.35</v>
      </c>
      <c r="I3898" s="2">
        <v>100</v>
      </c>
    </row>
    <row r="3899" spans="1:9" x14ac:dyDescent="0.35">
      <c r="A3899" s="2" t="s">
        <v>1434</v>
      </c>
      <c r="B3899" s="2">
        <v>216797600</v>
      </c>
      <c r="C3899" s="2" t="s">
        <v>1272</v>
      </c>
      <c r="D3899" s="2" t="s">
        <v>686</v>
      </c>
      <c r="E3899" s="3">
        <v>46006</v>
      </c>
      <c r="F3899" s="3">
        <v>12038</v>
      </c>
      <c r="G3899" s="2">
        <v>1.53</v>
      </c>
      <c r="H3899" s="2">
        <v>17.350000000000001</v>
      </c>
      <c r="I3899" s="2">
        <v>100</v>
      </c>
    </row>
    <row r="3900" spans="1:9" x14ac:dyDescent="0.35">
      <c r="A3900" s="2" t="s">
        <v>1556</v>
      </c>
      <c r="B3900" s="2">
        <v>49518000</v>
      </c>
      <c r="C3900" s="2" t="s">
        <v>93</v>
      </c>
      <c r="D3900" s="2" t="s">
        <v>94</v>
      </c>
      <c r="E3900" s="3">
        <v>46001</v>
      </c>
      <c r="F3900" s="3">
        <v>47097</v>
      </c>
      <c r="G3900" s="2">
        <v>1.95</v>
      </c>
      <c r="H3900" s="2">
        <v>49.483499999999999</v>
      </c>
      <c r="I3900" s="2">
        <v>100</v>
      </c>
    </row>
    <row r="3901" spans="1:9" x14ac:dyDescent="0.35">
      <c r="A3901" s="2" t="s">
        <v>1557</v>
      </c>
      <c r="B3901" s="2">
        <v>141740000</v>
      </c>
      <c r="C3901" s="2" t="s">
        <v>93</v>
      </c>
      <c r="D3901" s="2" t="s">
        <v>94</v>
      </c>
      <c r="E3901" s="3">
        <v>46003</v>
      </c>
      <c r="F3901" s="3">
        <v>47099</v>
      </c>
      <c r="G3901" s="2">
        <v>1.83</v>
      </c>
      <c r="H3901" s="2" t="s">
        <v>51</v>
      </c>
      <c r="I3901" s="2">
        <v>100</v>
      </c>
    </row>
    <row r="3902" spans="1:9" x14ac:dyDescent="0.35">
      <c r="A3902" s="2" t="s">
        <v>1245</v>
      </c>
      <c r="B3902" s="2">
        <v>141890000</v>
      </c>
      <c r="C3902" s="2" t="s">
        <v>93</v>
      </c>
      <c r="D3902" s="2" t="s">
        <v>94</v>
      </c>
      <c r="E3902" s="3">
        <v>46006</v>
      </c>
      <c r="F3902" s="3">
        <v>46066</v>
      </c>
      <c r="G3902" s="2">
        <v>1.54</v>
      </c>
      <c r="H3902" s="2">
        <v>20.3629</v>
      </c>
      <c r="I3902" s="2">
        <v>100</v>
      </c>
    </row>
    <row r="3903" spans="1:9" x14ac:dyDescent="0.35">
      <c r="A3903" s="2" t="s">
        <v>1558</v>
      </c>
      <c r="B3903" s="2">
        <v>130879200</v>
      </c>
      <c r="C3903" s="2" t="s">
        <v>93</v>
      </c>
      <c r="D3903" s="2" t="s">
        <v>94</v>
      </c>
      <c r="E3903" s="3">
        <v>46014</v>
      </c>
      <c r="F3903" s="3">
        <v>11315</v>
      </c>
      <c r="G3903" s="2">
        <v>2.98</v>
      </c>
      <c r="H3903" s="2">
        <v>155.70050000000001</v>
      </c>
      <c r="I3903" s="2">
        <v>100</v>
      </c>
    </row>
    <row r="3904" spans="1:9" x14ac:dyDescent="0.35">
      <c r="A3904" s="2" t="s">
        <v>1559</v>
      </c>
      <c r="B3904" s="2">
        <v>12712400</v>
      </c>
      <c r="C3904" s="2" t="s">
        <v>1272</v>
      </c>
      <c r="D3904" s="2" t="s">
        <v>686</v>
      </c>
      <c r="E3904" s="3">
        <v>46052</v>
      </c>
      <c r="F3904" s="3">
        <v>20484</v>
      </c>
      <c r="G3904" s="2">
        <v>1.5</v>
      </c>
      <c r="H3904" s="2">
        <v>-4.8599999999999997E-2</v>
      </c>
      <c r="I3904" s="2" t="s">
        <v>46</v>
      </c>
    </row>
    <row r="3905" spans="1:9" x14ac:dyDescent="0.35">
      <c r="A3905" s="2" t="s">
        <v>388</v>
      </c>
      <c r="B3905" s="2">
        <v>132140000</v>
      </c>
      <c r="C3905" s="2" t="s">
        <v>63</v>
      </c>
      <c r="D3905" s="2" t="s">
        <v>64</v>
      </c>
      <c r="E3905" s="3">
        <v>42548</v>
      </c>
      <c r="F3905" s="3">
        <v>18441</v>
      </c>
      <c r="G3905" s="2">
        <v>0.68799999999999994</v>
      </c>
      <c r="H3905" s="2">
        <v>-171.46690000000001</v>
      </c>
      <c r="I3905" s="2">
        <v>100</v>
      </c>
    </row>
    <row r="3906" spans="1:9" x14ac:dyDescent="0.35">
      <c r="A3906" s="2" t="s">
        <v>1560</v>
      </c>
      <c r="B3906" s="2">
        <v>38412000</v>
      </c>
      <c r="C3906" s="2" t="s">
        <v>1405</v>
      </c>
      <c r="D3906" s="2" t="s">
        <v>39</v>
      </c>
      <c r="E3906" s="3">
        <v>45958</v>
      </c>
      <c r="F3906" s="3">
        <v>46688</v>
      </c>
      <c r="G3906" s="2">
        <v>4.0999999999999996</v>
      </c>
      <c r="H3906" s="2">
        <v>131.10759999999999</v>
      </c>
      <c r="I3906" s="2">
        <v>100</v>
      </c>
    </row>
    <row r="3907" spans="1:9" x14ac:dyDescent="0.35">
      <c r="A3907" s="2" t="s">
        <v>1245</v>
      </c>
      <c r="B3907" s="2">
        <v>140430000</v>
      </c>
      <c r="C3907" s="2" t="s">
        <v>93</v>
      </c>
      <c r="D3907" s="2" t="s">
        <v>94</v>
      </c>
      <c r="E3907" s="3">
        <v>45954</v>
      </c>
      <c r="F3907" s="3">
        <v>46224</v>
      </c>
      <c r="G3907" s="2">
        <v>1.59</v>
      </c>
      <c r="H3907" s="2">
        <v>28.076499999999999</v>
      </c>
      <c r="I3907" s="2">
        <v>100</v>
      </c>
    </row>
    <row r="3908" spans="1:9" x14ac:dyDescent="0.35">
      <c r="A3908" s="2" t="s">
        <v>1561</v>
      </c>
      <c r="B3908" s="2">
        <v>31990000</v>
      </c>
      <c r="C3908" s="2" t="s">
        <v>684</v>
      </c>
      <c r="D3908" s="2" t="s">
        <v>169</v>
      </c>
      <c r="E3908" s="3">
        <v>46014</v>
      </c>
      <c r="F3908" s="3">
        <v>13047</v>
      </c>
      <c r="G3908" s="2">
        <v>2.0270000000000001</v>
      </c>
      <c r="H3908" s="2">
        <v>11.7</v>
      </c>
      <c r="I3908" s="2">
        <v>100</v>
      </c>
    </row>
    <row r="3909" spans="1:9" x14ac:dyDescent="0.35">
      <c r="A3909" s="2" t="s">
        <v>1189</v>
      </c>
      <c r="B3909" s="2">
        <v>183600000</v>
      </c>
      <c r="C3909" s="2" t="s">
        <v>405</v>
      </c>
      <c r="D3909" s="2" t="s">
        <v>966</v>
      </c>
      <c r="E3909" s="3">
        <v>45945</v>
      </c>
      <c r="F3909" s="3">
        <v>14899</v>
      </c>
      <c r="G3909" s="2">
        <v>6.6382000000000003</v>
      </c>
      <c r="H3909" s="2">
        <v>-65.761300000000006</v>
      </c>
      <c r="I3909" s="2" t="s">
        <v>46</v>
      </c>
    </row>
    <row r="3910" spans="1:9" x14ac:dyDescent="0.35">
      <c r="A3910" s="2" t="s">
        <v>1422</v>
      </c>
      <c r="B3910" s="2">
        <v>140640000</v>
      </c>
      <c r="C3910" s="2" t="s">
        <v>93</v>
      </c>
      <c r="D3910" s="2" t="s">
        <v>94</v>
      </c>
      <c r="E3910" s="3">
        <v>45960</v>
      </c>
      <c r="F3910" s="2" t="s">
        <v>46</v>
      </c>
      <c r="G3910" s="2">
        <v>2.4900000000000002</v>
      </c>
      <c r="H3910" s="2">
        <v>109.8715</v>
      </c>
      <c r="I3910" s="2">
        <v>100</v>
      </c>
    </row>
    <row r="3911" spans="1:9" x14ac:dyDescent="0.35">
      <c r="A3911" s="2" t="s">
        <v>939</v>
      </c>
      <c r="B3911" s="2">
        <v>104486000</v>
      </c>
      <c r="C3911" s="2" t="s">
        <v>287</v>
      </c>
      <c r="D3911" s="2" t="s">
        <v>30</v>
      </c>
      <c r="E3911" s="3">
        <v>45967</v>
      </c>
      <c r="F3911" s="3">
        <v>47063</v>
      </c>
      <c r="G3911" s="2">
        <v>2.3580000000000001</v>
      </c>
      <c r="H3911" s="2">
        <v>32.423400000000001</v>
      </c>
      <c r="I3911" s="2">
        <v>100</v>
      </c>
    </row>
    <row r="3912" spans="1:9" x14ac:dyDescent="0.35">
      <c r="A3912" s="2" t="s">
        <v>1562</v>
      </c>
      <c r="B3912" s="2">
        <v>70230000</v>
      </c>
      <c r="C3912" s="2" t="s">
        <v>93</v>
      </c>
      <c r="D3912" s="2" t="s">
        <v>94</v>
      </c>
      <c r="E3912" s="3">
        <v>45967</v>
      </c>
      <c r="F3912" s="3">
        <v>46697</v>
      </c>
      <c r="G3912" s="2">
        <v>1.79</v>
      </c>
      <c r="H3912" s="2">
        <v>43.527799999999999</v>
      </c>
      <c r="I3912" s="2">
        <v>100</v>
      </c>
    </row>
    <row r="3913" spans="1:9" x14ac:dyDescent="0.35">
      <c r="A3913" s="2" t="s">
        <v>1563</v>
      </c>
      <c r="B3913" s="2">
        <v>98224000</v>
      </c>
      <c r="C3913" s="2" t="s">
        <v>93</v>
      </c>
      <c r="D3913" s="2" t="s">
        <v>94</v>
      </c>
      <c r="E3913" s="3">
        <v>45966</v>
      </c>
      <c r="F3913" s="3">
        <v>11267</v>
      </c>
      <c r="G3913" s="2">
        <v>1.96</v>
      </c>
      <c r="H3913" s="2">
        <v>58.285299999999999</v>
      </c>
      <c r="I3913" s="2">
        <v>100</v>
      </c>
    </row>
    <row r="3914" spans="1:9" x14ac:dyDescent="0.35">
      <c r="A3914" s="2" t="s">
        <v>217</v>
      </c>
      <c r="B3914" s="2">
        <v>6480000</v>
      </c>
      <c r="C3914" s="2" t="s">
        <v>684</v>
      </c>
      <c r="D3914" s="2" t="s">
        <v>39</v>
      </c>
      <c r="E3914" s="3">
        <v>45974</v>
      </c>
      <c r="F3914" s="3">
        <v>47158</v>
      </c>
      <c r="G3914" s="2">
        <v>1.2285358470000001</v>
      </c>
      <c r="H3914" s="2" t="s">
        <v>51</v>
      </c>
      <c r="I3914" s="2">
        <v>100</v>
      </c>
    </row>
    <row r="3915" spans="1:9" x14ac:dyDescent="0.35">
      <c r="A3915" s="2" t="s">
        <v>1564</v>
      </c>
      <c r="B3915" s="2">
        <v>85471200</v>
      </c>
      <c r="C3915" s="2" t="s">
        <v>287</v>
      </c>
      <c r="D3915" s="2" t="s">
        <v>30</v>
      </c>
      <c r="E3915" s="3">
        <v>45918</v>
      </c>
      <c r="F3915" s="3">
        <v>11584</v>
      </c>
      <c r="G3915" s="2">
        <v>2.1850000000000001</v>
      </c>
      <c r="H3915" s="2" t="s">
        <v>51</v>
      </c>
      <c r="I3915" s="2">
        <v>100</v>
      </c>
    </row>
    <row r="3916" spans="1:9" x14ac:dyDescent="0.35">
      <c r="A3916" s="2" t="s">
        <v>1565</v>
      </c>
      <c r="B3916" s="2">
        <v>32763000</v>
      </c>
      <c r="C3916" s="2" t="s">
        <v>1272</v>
      </c>
      <c r="D3916" s="2" t="s">
        <v>116</v>
      </c>
      <c r="E3916" s="3">
        <v>45926</v>
      </c>
      <c r="F3916" s="3">
        <v>13053</v>
      </c>
      <c r="G3916" s="2">
        <v>1.94</v>
      </c>
      <c r="H3916" s="2">
        <v>52.013300000000001</v>
      </c>
      <c r="I3916" s="2">
        <v>100</v>
      </c>
    </row>
    <row r="3917" spans="1:9" x14ac:dyDescent="0.35">
      <c r="A3917" s="2" t="s">
        <v>1566</v>
      </c>
      <c r="B3917" s="2">
        <v>1229399.6399999999</v>
      </c>
      <c r="C3917" s="2" t="s">
        <v>1405</v>
      </c>
      <c r="D3917" s="2" t="s">
        <v>39</v>
      </c>
      <c r="E3917" s="3">
        <v>45930</v>
      </c>
      <c r="F3917" s="3">
        <v>47117</v>
      </c>
      <c r="G3917" s="2">
        <v>3.2570000000000001</v>
      </c>
      <c r="H3917" s="2" t="s">
        <v>51</v>
      </c>
      <c r="I3917" s="2">
        <v>100</v>
      </c>
    </row>
    <row r="3918" spans="1:9" x14ac:dyDescent="0.35">
      <c r="A3918" s="2" t="s">
        <v>1567</v>
      </c>
      <c r="B3918" s="2">
        <v>78034000</v>
      </c>
      <c r="C3918" s="2" t="s">
        <v>1405</v>
      </c>
      <c r="D3918" s="2" t="s">
        <v>39</v>
      </c>
      <c r="E3918" s="3">
        <v>45926</v>
      </c>
      <c r="F3918" s="3">
        <v>46656</v>
      </c>
      <c r="G3918" s="2">
        <v>2.63</v>
      </c>
      <c r="H3918" s="2">
        <v>26.519600000000001</v>
      </c>
      <c r="I3918" s="2">
        <v>100</v>
      </c>
    </row>
    <row r="3919" spans="1:9" x14ac:dyDescent="0.35">
      <c r="A3919" s="2" t="s">
        <v>502</v>
      </c>
      <c r="B3919" s="2">
        <v>52644500</v>
      </c>
      <c r="C3919" s="2" t="s">
        <v>287</v>
      </c>
      <c r="D3919" s="2" t="s">
        <v>35</v>
      </c>
      <c r="E3919" s="3">
        <v>45943</v>
      </c>
      <c r="F3919" s="3">
        <v>46490</v>
      </c>
      <c r="G3919" s="2">
        <v>2.6139999999999999</v>
      </c>
      <c r="H3919" s="2" t="s">
        <v>51</v>
      </c>
      <c r="I3919" s="2">
        <v>100</v>
      </c>
    </row>
    <row r="3920" spans="1:9" x14ac:dyDescent="0.35">
      <c r="A3920" s="2" t="s">
        <v>687</v>
      </c>
      <c r="B3920" s="2">
        <v>27443780</v>
      </c>
      <c r="C3920" s="2" t="s">
        <v>287</v>
      </c>
      <c r="D3920" s="2" t="s">
        <v>30</v>
      </c>
      <c r="E3920" s="3">
        <v>45945</v>
      </c>
      <c r="F3920" s="3">
        <v>11338</v>
      </c>
      <c r="G3920" s="2">
        <v>3.14</v>
      </c>
      <c r="H3920" s="2">
        <v>85.7166</v>
      </c>
      <c r="I3920" s="2">
        <v>100</v>
      </c>
    </row>
    <row r="3921" spans="1:9" x14ac:dyDescent="0.35">
      <c r="A3921" s="2" t="s">
        <v>1568</v>
      </c>
      <c r="B3921" s="2">
        <v>139220000</v>
      </c>
      <c r="C3921" s="2" t="s">
        <v>93</v>
      </c>
      <c r="D3921" s="2" t="s">
        <v>94</v>
      </c>
      <c r="E3921" s="3">
        <v>45877</v>
      </c>
      <c r="F3921" s="3">
        <v>46973</v>
      </c>
      <c r="G3921" s="2">
        <v>1.85</v>
      </c>
      <c r="H3921" s="2">
        <v>57.337200000000003</v>
      </c>
      <c r="I3921" s="2">
        <v>100</v>
      </c>
    </row>
    <row r="3922" spans="1:9" x14ac:dyDescent="0.35">
      <c r="A3922" s="2" t="s">
        <v>1569</v>
      </c>
      <c r="B3922" s="2">
        <v>139350000</v>
      </c>
      <c r="C3922" s="2" t="s">
        <v>93</v>
      </c>
      <c r="D3922" s="2" t="s">
        <v>94</v>
      </c>
      <c r="E3922" s="3">
        <v>45882</v>
      </c>
      <c r="F3922" s="3">
        <v>11914</v>
      </c>
      <c r="G3922" s="2">
        <v>2.14</v>
      </c>
      <c r="H3922" s="2">
        <v>51.269100000000002</v>
      </c>
      <c r="I3922" s="2">
        <v>100</v>
      </c>
    </row>
    <row r="3923" spans="1:9" x14ac:dyDescent="0.35">
      <c r="A3923" s="2" t="s">
        <v>1570</v>
      </c>
      <c r="B3923" s="2">
        <v>25068600</v>
      </c>
      <c r="C3923" s="2" t="s">
        <v>93</v>
      </c>
      <c r="D3923" s="2" t="s">
        <v>94</v>
      </c>
      <c r="E3923" s="3">
        <v>45881</v>
      </c>
      <c r="F3923" s="3">
        <v>46977</v>
      </c>
      <c r="G3923" s="2">
        <v>2.2400000000000002</v>
      </c>
      <c r="H3923" s="2">
        <v>76.016800000000003</v>
      </c>
      <c r="I3923" s="2">
        <v>100</v>
      </c>
    </row>
    <row r="3924" spans="1:9" x14ac:dyDescent="0.35">
      <c r="A3924" s="2" t="s">
        <v>1571</v>
      </c>
      <c r="B3924" s="2">
        <v>28314440</v>
      </c>
      <c r="C3924" s="2" t="s">
        <v>93</v>
      </c>
      <c r="D3924" s="2" t="s">
        <v>94</v>
      </c>
      <c r="E3924" s="3">
        <v>45891</v>
      </c>
      <c r="F3924" s="2" t="s">
        <v>46</v>
      </c>
      <c r="G3924" s="2">
        <v>2.35</v>
      </c>
      <c r="H3924" s="2" t="s">
        <v>51</v>
      </c>
      <c r="I3924" s="2">
        <v>100</v>
      </c>
    </row>
    <row r="3925" spans="1:9" x14ac:dyDescent="0.35">
      <c r="A3925" s="2" t="s">
        <v>466</v>
      </c>
      <c r="B3925" s="2">
        <v>124880000</v>
      </c>
      <c r="C3925" s="2" t="s">
        <v>53</v>
      </c>
      <c r="D3925" s="2" t="s">
        <v>54</v>
      </c>
      <c r="E3925" s="3">
        <v>45925</v>
      </c>
      <c r="F3925" s="3">
        <v>11949</v>
      </c>
      <c r="G3925" s="2">
        <v>1.25</v>
      </c>
      <c r="H3925" s="2">
        <v>100.0385</v>
      </c>
      <c r="I3925" s="2">
        <v>100.259</v>
      </c>
    </row>
    <row r="3926" spans="1:9" x14ac:dyDescent="0.35">
      <c r="A3926" s="2" t="s">
        <v>687</v>
      </c>
      <c r="B3926" s="2">
        <v>35035000</v>
      </c>
      <c r="C3926" s="2" t="s">
        <v>131</v>
      </c>
      <c r="D3926" s="2" t="s">
        <v>30</v>
      </c>
      <c r="E3926" s="3">
        <v>45901</v>
      </c>
      <c r="F3926" s="3">
        <v>13759</v>
      </c>
      <c r="G3926" s="2">
        <v>4.9325000000000001</v>
      </c>
      <c r="H3926" s="2">
        <v>74.909700000000001</v>
      </c>
      <c r="I3926" s="2">
        <v>100</v>
      </c>
    </row>
    <row r="3927" spans="1:9" x14ac:dyDescent="0.35">
      <c r="A3927" s="2" t="s">
        <v>450</v>
      </c>
      <c r="B3927" s="2">
        <v>3102.6</v>
      </c>
      <c r="C3927" s="2" t="s">
        <v>1227</v>
      </c>
      <c r="D3927" s="2" t="s">
        <v>261</v>
      </c>
      <c r="E3927" s="3">
        <v>45903</v>
      </c>
      <c r="F3927" s="3">
        <v>16650</v>
      </c>
      <c r="G3927" s="2">
        <v>3.6</v>
      </c>
      <c r="H3927" s="2" t="s">
        <v>51</v>
      </c>
      <c r="I3927" s="2" t="s">
        <v>46</v>
      </c>
    </row>
    <row r="3928" spans="1:9" x14ac:dyDescent="0.35">
      <c r="A3928" s="2" t="s">
        <v>701</v>
      </c>
      <c r="B3928" s="2">
        <v>12494220</v>
      </c>
      <c r="C3928" s="2" t="s">
        <v>15</v>
      </c>
      <c r="D3928" s="2" t="s">
        <v>32</v>
      </c>
      <c r="E3928" s="3">
        <v>45918</v>
      </c>
      <c r="F3928" s="3">
        <v>11219</v>
      </c>
      <c r="G3928" s="2">
        <v>2.5</v>
      </c>
      <c r="H3928" s="2">
        <v>38.963900000000002</v>
      </c>
      <c r="I3928" s="2">
        <v>100</v>
      </c>
    </row>
    <row r="3929" spans="1:9" x14ac:dyDescent="0.35">
      <c r="A3929" s="2" t="s">
        <v>1572</v>
      </c>
      <c r="B3929" s="2">
        <v>42021000</v>
      </c>
      <c r="C3929" s="2" t="s">
        <v>93</v>
      </c>
      <c r="D3929" s="2" t="s">
        <v>94</v>
      </c>
      <c r="E3929" s="3">
        <v>45902</v>
      </c>
      <c r="F3929" s="3">
        <v>46998</v>
      </c>
      <c r="G3929" s="2">
        <v>2.25</v>
      </c>
      <c r="H3929" s="2">
        <v>76.438599999999994</v>
      </c>
      <c r="I3929" s="2">
        <v>100</v>
      </c>
    </row>
    <row r="3930" spans="1:9" x14ac:dyDescent="0.35">
      <c r="A3930" s="2" t="s">
        <v>250</v>
      </c>
      <c r="B3930" s="2">
        <v>126120000</v>
      </c>
      <c r="C3930" s="2" t="s">
        <v>53</v>
      </c>
      <c r="D3930" s="2" t="s">
        <v>91</v>
      </c>
      <c r="E3930" s="3">
        <v>45922</v>
      </c>
      <c r="F3930" s="3">
        <v>11954</v>
      </c>
      <c r="G3930" s="2">
        <v>0.51749999999999996</v>
      </c>
      <c r="H3930" s="2">
        <v>28.092199999999998</v>
      </c>
      <c r="I3930" s="2">
        <v>100</v>
      </c>
    </row>
    <row r="3931" spans="1:9" x14ac:dyDescent="0.35">
      <c r="A3931" s="2" t="s">
        <v>986</v>
      </c>
      <c r="B3931" s="2">
        <v>42960400</v>
      </c>
      <c r="C3931" s="2" t="s">
        <v>287</v>
      </c>
      <c r="D3931" s="2" t="s">
        <v>30</v>
      </c>
      <c r="E3931" s="3">
        <v>45911</v>
      </c>
      <c r="F3931" s="3">
        <v>11212</v>
      </c>
      <c r="G3931" s="2">
        <v>2.677</v>
      </c>
      <c r="H3931" s="2" t="s">
        <v>51</v>
      </c>
      <c r="I3931" s="2">
        <v>100</v>
      </c>
    </row>
    <row r="3932" spans="1:9" x14ac:dyDescent="0.35">
      <c r="A3932" s="2" t="s">
        <v>1573</v>
      </c>
      <c r="B3932" s="2">
        <v>24584000</v>
      </c>
      <c r="C3932" s="2" t="s">
        <v>93</v>
      </c>
      <c r="D3932" s="2" t="s">
        <v>94</v>
      </c>
      <c r="E3932" s="3">
        <v>45911</v>
      </c>
      <c r="F3932" s="3">
        <v>47007</v>
      </c>
      <c r="G3932" s="2">
        <v>2.14</v>
      </c>
      <c r="H3932" s="2">
        <v>63.120600000000003</v>
      </c>
      <c r="I3932" s="2">
        <v>100</v>
      </c>
    </row>
    <row r="3933" spans="1:9" x14ac:dyDescent="0.35">
      <c r="A3933" s="2" t="s">
        <v>1167</v>
      </c>
      <c r="B3933" s="2">
        <v>135360000</v>
      </c>
      <c r="C3933" s="2" t="s">
        <v>684</v>
      </c>
      <c r="D3933" s="2" t="s">
        <v>169</v>
      </c>
      <c r="E3933" s="3">
        <v>45863</v>
      </c>
      <c r="F3933" s="3">
        <v>11164</v>
      </c>
      <c r="G3933" s="2">
        <v>1.847</v>
      </c>
      <c r="H3933" s="2">
        <v>81.7</v>
      </c>
      <c r="I3933" s="2">
        <v>100</v>
      </c>
    </row>
    <row r="3934" spans="1:9" x14ac:dyDescent="0.35">
      <c r="A3934" s="2" t="s">
        <v>701</v>
      </c>
      <c r="B3934" s="2">
        <v>14891520</v>
      </c>
      <c r="C3934" s="2" t="s">
        <v>15</v>
      </c>
      <c r="D3934" s="2" t="s">
        <v>32</v>
      </c>
      <c r="E3934" s="3">
        <v>45883</v>
      </c>
      <c r="F3934" s="3">
        <v>46979</v>
      </c>
      <c r="G3934" s="2">
        <v>2</v>
      </c>
      <c r="H3934" s="2">
        <v>44.052500000000002</v>
      </c>
      <c r="I3934" s="2">
        <v>100</v>
      </c>
    </row>
    <row r="3935" spans="1:9" x14ac:dyDescent="0.35">
      <c r="A3935" s="2" t="s">
        <v>1574</v>
      </c>
      <c r="B3935" s="2">
        <v>69720700</v>
      </c>
      <c r="C3935" s="2" t="s">
        <v>684</v>
      </c>
      <c r="D3935" s="2" t="s">
        <v>169</v>
      </c>
      <c r="E3935" s="3">
        <v>45922</v>
      </c>
      <c r="F3935" s="3">
        <v>11221</v>
      </c>
      <c r="G3935" s="2">
        <v>1.2230000000000001</v>
      </c>
      <c r="H3935" s="2">
        <v>8.8000000000000007</v>
      </c>
      <c r="I3935" s="2">
        <v>100</v>
      </c>
    </row>
    <row r="3936" spans="1:9" x14ac:dyDescent="0.35">
      <c r="A3936" s="2" t="s">
        <v>604</v>
      </c>
      <c r="B3936" s="2">
        <v>69330000</v>
      </c>
      <c r="C3936" s="2" t="s">
        <v>15</v>
      </c>
      <c r="D3936" s="2" t="s">
        <v>506</v>
      </c>
      <c r="E3936" s="3">
        <v>45821</v>
      </c>
      <c r="F3936" s="3">
        <v>47282</v>
      </c>
      <c r="G3936" s="2">
        <v>3.3</v>
      </c>
      <c r="H3936" s="2" t="s">
        <v>51</v>
      </c>
      <c r="I3936" s="2">
        <v>100</v>
      </c>
    </row>
    <row r="3937" spans="1:9" x14ac:dyDescent="0.35">
      <c r="A3937" s="2" t="s">
        <v>1467</v>
      </c>
      <c r="B3937" s="2">
        <v>198600000</v>
      </c>
      <c r="C3937" s="2" t="s">
        <v>131</v>
      </c>
      <c r="D3937" s="2" t="s">
        <v>186</v>
      </c>
      <c r="E3937" s="3">
        <v>45827</v>
      </c>
      <c r="F3937" s="3">
        <v>11128</v>
      </c>
      <c r="G3937" s="2">
        <v>4.43</v>
      </c>
      <c r="H3937" s="2">
        <v>33.512300000000003</v>
      </c>
      <c r="I3937" s="2" t="s">
        <v>46</v>
      </c>
    </row>
    <row r="3938" spans="1:9" x14ac:dyDescent="0.35">
      <c r="A3938" s="2" t="s">
        <v>607</v>
      </c>
      <c r="B3938" s="2">
        <v>31325400</v>
      </c>
      <c r="C3938" s="2" t="s">
        <v>287</v>
      </c>
      <c r="D3938" s="2" t="s">
        <v>30</v>
      </c>
      <c r="E3938" s="3">
        <v>45841</v>
      </c>
      <c r="F3938" s="3">
        <v>46937</v>
      </c>
      <c r="G3938" s="2">
        <v>2.9580000000000002</v>
      </c>
      <c r="H3938" s="2" t="s">
        <v>51</v>
      </c>
      <c r="I3938" s="2">
        <v>100</v>
      </c>
    </row>
    <row r="3939" spans="1:9" x14ac:dyDescent="0.35">
      <c r="A3939" s="2" t="s">
        <v>239</v>
      </c>
      <c r="B3939" s="2">
        <v>642730000</v>
      </c>
      <c r="C3939" s="2" t="s">
        <v>15</v>
      </c>
      <c r="D3939" s="2" t="s">
        <v>116</v>
      </c>
      <c r="E3939" s="3">
        <v>45848</v>
      </c>
      <c r="F3939" s="3">
        <v>11154</v>
      </c>
      <c r="G3939" s="2">
        <v>4.125</v>
      </c>
      <c r="H3939" s="2">
        <v>154.91</v>
      </c>
      <c r="I3939" s="2">
        <v>100</v>
      </c>
    </row>
    <row r="3940" spans="1:9" x14ac:dyDescent="0.35">
      <c r="A3940" s="2" t="s">
        <v>230</v>
      </c>
      <c r="B3940" s="2">
        <v>51311000</v>
      </c>
      <c r="C3940" s="2" t="s">
        <v>287</v>
      </c>
      <c r="D3940" s="2" t="s">
        <v>30</v>
      </c>
      <c r="E3940" s="3">
        <v>45791</v>
      </c>
      <c r="F3940" s="3">
        <v>11092</v>
      </c>
      <c r="G3940" s="2">
        <v>3.2629999999999999</v>
      </c>
      <c r="H3940" s="2">
        <v>74.022800000000004</v>
      </c>
      <c r="I3940" s="2">
        <v>100</v>
      </c>
    </row>
    <row r="3941" spans="1:9" x14ac:dyDescent="0.35">
      <c r="A3941" s="2" t="s">
        <v>701</v>
      </c>
      <c r="B3941" s="2">
        <v>500000000</v>
      </c>
      <c r="C3941" s="2" t="s">
        <v>23</v>
      </c>
      <c r="D3941" s="2" t="s">
        <v>32</v>
      </c>
      <c r="E3941" s="3">
        <v>45806</v>
      </c>
      <c r="F3941" s="3">
        <v>11107</v>
      </c>
      <c r="G3941" s="2">
        <v>4.5</v>
      </c>
      <c r="H3941" s="2">
        <v>81.352500000000006</v>
      </c>
      <c r="I3941" s="2">
        <v>100</v>
      </c>
    </row>
    <row r="3942" spans="1:9" x14ac:dyDescent="0.35">
      <c r="A3942" s="2" t="s">
        <v>438</v>
      </c>
      <c r="B3942" s="2">
        <v>22742000</v>
      </c>
      <c r="C3942" s="2" t="s">
        <v>15</v>
      </c>
      <c r="D3942" s="2" t="s">
        <v>43</v>
      </c>
      <c r="E3942" s="3">
        <v>45806</v>
      </c>
      <c r="F3942" s="3">
        <v>13664</v>
      </c>
      <c r="G3942" s="2">
        <v>4.05</v>
      </c>
      <c r="H3942" s="2" t="s">
        <v>51</v>
      </c>
      <c r="I3942" s="2">
        <v>100</v>
      </c>
    </row>
    <row r="3943" spans="1:9" x14ac:dyDescent="0.35">
      <c r="A3943" s="2" t="s">
        <v>1545</v>
      </c>
      <c r="B3943" s="2">
        <v>109772500</v>
      </c>
      <c r="C3943" s="2" t="s">
        <v>15</v>
      </c>
      <c r="D3943" s="2" t="s">
        <v>292</v>
      </c>
      <c r="E3943" s="3">
        <v>45821</v>
      </c>
      <c r="F3943" s="3">
        <v>46734</v>
      </c>
      <c r="G3943" s="2">
        <v>8</v>
      </c>
      <c r="H3943" s="2">
        <v>-4.3952</v>
      </c>
      <c r="I3943" s="2">
        <v>100</v>
      </c>
    </row>
    <row r="3944" spans="1:9" x14ac:dyDescent="0.35">
      <c r="A3944" s="2" t="s">
        <v>448</v>
      </c>
      <c r="B3944" s="2">
        <v>72305100</v>
      </c>
      <c r="C3944" s="2" t="s">
        <v>287</v>
      </c>
      <c r="D3944" s="2" t="s">
        <v>30</v>
      </c>
      <c r="E3944" s="3">
        <v>45770</v>
      </c>
      <c r="F3944" s="3">
        <v>11071</v>
      </c>
      <c r="G3944" s="2">
        <v>2.3650000000000002</v>
      </c>
      <c r="H3944" s="2" t="s">
        <v>51</v>
      </c>
      <c r="I3944" s="2">
        <v>100</v>
      </c>
    </row>
    <row r="3945" spans="1:9" x14ac:dyDescent="0.35">
      <c r="A3945" s="2" t="s">
        <v>701</v>
      </c>
      <c r="B3945" s="2">
        <v>5613000</v>
      </c>
      <c r="C3945" s="2" t="s">
        <v>15</v>
      </c>
      <c r="D3945" s="2" t="s">
        <v>32</v>
      </c>
      <c r="E3945" s="3">
        <v>45785</v>
      </c>
      <c r="F3945" s="3">
        <v>11086</v>
      </c>
      <c r="G3945" s="2">
        <v>2.75</v>
      </c>
      <c r="H3945" s="2">
        <v>58.819600000000001</v>
      </c>
      <c r="I3945" s="2">
        <v>100</v>
      </c>
    </row>
    <row r="3946" spans="1:9" x14ac:dyDescent="0.35">
      <c r="A3946" s="2" t="s">
        <v>701</v>
      </c>
      <c r="B3946" s="2">
        <v>50363355</v>
      </c>
      <c r="C3946" s="2" t="s">
        <v>15</v>
      </c>
      <c r="D3946" s="2" t="s">
        <v>32</v>
      </c>
      <c r="E3946" s="3">
        <v>45807</v>
      </c>
      <c r="F3946" s="3">
        <v>12204</v>
      </c>
      <c r="G3946" s="2">
        <v>2.9</v>
      </c>
      <c r="H3946" s="2">
        <v>118.14230000000001</v>
      </c>
      <c r="I3946" s="2">
        <v>100</v>
      </c>
    </row>
    <row r="3947" spans="1:9" x14ac:dyDescent="0.35">
      <c r="A3947" s="2" t="s">
        <v>1575</v>
      </c>
      <c r="B3947" s="2">
        <v>40735600</v>
      </c>
      <c r="C3947" s="2" t="s">
        <v>287</v>
      </c>
      <c r="D3947" s="2" t="s">
        <v>30</v>
      </c>
      <c r="E3947" s="3">
        <v>45789</v>
      </c>
      <c r="F3947" s="3">
        <v>46885</v>
      </c>
      <c r="G3947" s="2">
        <v>2.6819999999999999</v>
      </c>
      <c r="H3947" s="2" t="s">
        <v>51</v>
      </c>
      <c r="I3947" s="2" t="s">
        <v>46</v>
      </c>
    </row>
    <row r="3948" spans="1:9" x14ac:dyDescent="0.35">
      <c r="A3948" s="2" t="s">
        <v>1576</v>
      </c>
      <c r="B3948" s="2">
        <v>130000000</v>
      </c>
      <c r="C3948" s="2" t="s">
        <v>23</v>
      </c>
      <c r="D3948" s="2" t="s">
        <v>94</v>
      </c>
      <c r="E3948" s="3">
        <v>45741</v>
      </c>
      <c r="F3948" s="3">
        <v>46837</v>
      </c>
      <c r="G3948" s="2">
        <v>5.4</v>
      </c>
      <c r="H3948" s="2">
        <v>182.2405</v>
      </c>
      <c r="I3948" s="2">
        <v>100</v>
      </c>
    </row>
    <row r="3949" spans="1:9" x14ac:dyDescent="0.35">
      <c r="A3949" s="2" t="s">
        <v>1118</v>
      </c>
      <c r="B3949" s="2">
        <v>27561900</v>
      </c>
      <c r="C3949" s="2" t="s">
        <v>287</v>
      </c>
      <c r="D3949" s="2" t="s">
        <v>30</v>
      </c>
      <c r="E3949" s="3">
        <v>45693</v>
      </c>
      <c r="F3949" s="3">
        <v>47154</v>
      </c>
      <c r="G3949" s="2">
        <v>2.7639999999999998</v>
      </c>
      <c r="H3949" s="2" t="s">
        <v>51</v>
      </c>
      <c r="I3949" s="2">
        <v>100</v>
      </c>
    </row>
    <row r="3950" spans="1:9" x14ac:dyDescent="0.35">
      <c r="A3950" s="2" t="s">
        <v>1577</v>
      </c>
      <c r="B3950" s="2">
        <v>10118400</v>
      </c>
      <c r="C3950" s="2" t="s">
        <v>49</v>
      </c>
      <c r="D3950" s="2" t="s">
        <v>35</v>
      </c>
      <c r="E3950" s="3">
        <v>45721</v>
      </c>
      <c r="F3950" s="3">
        <v>12848</v>
      </c>
      <c r="G3950" s="2">
        <v>5.5147000000000004</v>
      </c>
      <c r="H3950" s="2" t="s">
        <v>51</v>
      </c>
      <c r="I3950" s="2">
        <v>100</v>
      </c>
    </row>
    <row r="3951" spans="1:9" x14ac:dyDescent="0.35">
      <c r="A3951" s="2" t="s">
        <v>1578</v>
      </c>
      <c r="B3951" s="2">
        <v>10473000</v>
      </c>
      <c r="C3951" s="2" t="s">
        <v>15</v>
      </c>
      <c r="D3951" s="2" t="s">
        <v>69</v>
      </c>
      <c r="E3951" s="3">
        <v>45712</v>
      </c>
      <c r="F3951" s="3">
        <v>11013</v>
      </c>
      <c r="G3951" s="2">
        <v>7.5</v>
      </c>
      <c r="H3951" s="2">
        <v>435.87270000000001</v>
      </c>
      <c r="I3951" s="2">
        <v>100</v>
      </c>
    </row>
    <row r="3952" spans="1:9" x14ac:dyDescent="0.35">
      <c r="A3952" s="2" t="s">
        <v>1579</v>
      </c>
      <c r="B3952" s="2">
        <v>44450000</v>
      </c>
      <c r="C3952" s="2" t="s">
        <v>131</v>
      </c>
      <c r="D3952" s="2" t="s">
        <v>186</v>
      </c>
      <c r="E3952" s="3">
        <v>45684</v>
      </c>
      <c r="F3952" s="3">
        <v>11753</v>
      </c>
      <c r="G3952" s="2">
        <v>5.05</v>
      </c>
      <c r="H3952" s="2" t="s">
        <v>51</v>
      </c>
      <c r="I3952" s="2">
        <v>100</v>
      </c>
    </row>
    <row r="3953" spans="1:9" x14ac:dyDescent="0.35">
      <c r="A3953" s="2" t="s">
        <v>670</v>
      </c>
      <c r="B3953" s="2">
        <v>510000000</v>
      </c>
      <c r="C3953" s="2" t="s">
        <v>23</v>
      </c>
      <c r="D3953" s="2" t="s">
        <v>61</v>
      </c>
      <c r="E3953" s="3">
        <v>45694</v>
      </c>
      <c r="F3953" s="3">
        <v>11017</v>
      </c>
      <c r="G3953" s="2">
        <v>6.75</v>
      </c>
      <c r="H3953" s="2">
        <v>199.6841</v>
      </c>
      <c r="I3953" s="2">
        <v>100</v>
      </c>
    </row>
    <row r="3954" spans="1:9" x14ac:dyDescent="0.35">
      <c r="A3954" s="2" t="s">
        <v>575</v>
      </c>
      <c r="B3954" s="2">
        <v>50000000</v>
      </c>
      <c r="C3954" s="2" t="s">
        <v>23</v>
      </c>
      <c r="D3954" s="2" t="s">
        <v>94</v>
      </c>
      <c r="E3954" s="3">
        <v>45615</v>
      </c>
      <c r="F3954" s="3">
        <v>46710</v>
      </c>
      <c r="G3954" s="2">
        <v>5.37</v>
      </c>
      <c r="H3954" s="2">
        <v>477.0258</v>
      </c>
      <c r="I3954" s="2">
        <v>100</v>
      </c>
    </row>
    <row r="3955" spans="1:9" x14ac:dyDescent="0.35">
      <c r="A3955" s="2" t="s">
        <v>1000</v>
      </c>
      <c r="B3955" s="2">
        <v>30000000</v>
      </c>
      <c r="C3955" s="2" t="s">
        <v>23</v>
      </c>
      <c r="D3955" s="2" t="s">
        <v>109</v>
      </c>
      <c r="E3955" s="3">
        <v>45621</v>
      </c>
      <c r="F3955" s="3">
        <v>47447</v>
      </c>
      <c r="G3955" s="2">
        <v>4.6769999999999996</v>
      </c>
      <c r="H3955" s="2">
        <v>48.242400000000004</v>
      </c>
      <c r="I3955" s="2">
        <v>100</v>
      </c>
    </row>
    <row r="3956" spans="1:9" x14ac:dyDescent="0.35">
      <c r="A3956" s="2" t="s">
        <v>1580</v>
      </c>
      <c r="B3956" s="2">
        <v>22651250</v>
      </c>
      <c r="C3956" s="2" t="s">
        <v>287</v>
      </c>
      <c r="D3956" s="2" t="s">
        <v>186</v>
      </c>
      <c r="E3956" s="3">
        <v>45645</v>
      </c>
      <c r="F3956" s="3">
        <v>46741</v>
      </c>
      <c r="G3956" s="2">
        <v>2.4550000000000001</v>
      </c>
      <c r="H3956" s="2" t="s">
        <v>51</v>
      </c>
      <c r="I3956" s="2">
        <v>100</v>
      </c>
    </row>
    <row r="3957" spans="1:9" x14ac:dyDescent="0.35">
      <c r="A3957" s="2" t="s">
        <v>925</v>
      </c>
      <c r="B3957" s="2">
        <v>91815000</v>
      </c>
      <c r="C3957" s="2" t="s">
        <v>193</v>
      </c>
      <c r="D3957" s="2" t="s">
        <v>194</v>
      </c>
      <c r="E3957" s="3">
        <v>45573</v>
      </c>
      <c r="F3957" s="3">
        <v>47399</v>
      </c>
      <c r="G3957" s="2">
        <v>5.0119999999999996</v>
      </c>
      <c r="H3957" s="2">
        <v>113.997</v>
      </c>
      <c r="I3957" s="2">
        <v>100</v>
      </c>
    </row>
    <row r="3958" spans="1:9" x14ac:dyDescent="0.35">
      <c r="A3958" s="2" t="s">
        <v>48</v>
      </c>
      <c r="B3958" s="2">
        <v>289626000</v>
      </c>
      <c r="C3958" s="2" t="s">
        <v>287</v>
      </c>
      <c r="D3958" s="2" t="s">
        <v>32</v>
      </c>
      <c r="E3958" s="3">
        <v>45576</v>
      </c>
      <c r="F3958" s="3">
        <v>47469</v>
      </c>
      <c r="G3958" s="2">
        <v>2.2799999999999998</v>
      </c>
      <c r="H3958" s="2">
        <v>28.569199999999999</v>
      </c>
      <c r="I3958" s="2">
        <v>100</v>
      </c>
    </row>
    <row r="3959" spans="1:9" x14ac:dyDescent="0.35">
      <c r="A3959" s="2" t="s">
        <v>1371</v>
      </c>
      <c r="B3959" s="2">
        <v>108140000</v>
      </c>
      <c r="C3959" s="2" t="s">
        <v>15</v>
      </c>
      <c r="D3959" s="2" t="s">
        <v>37</v>
      </c>
      <c r="E3959" s="3">
        <v>45593</v>
      </c>
      <c r="F3959" s="3">
        <v>46688</v>
      </c>
      <c r="G3959" s="2">
        <v>2.75</v>
      </c>
      <c r="H3959" s="2">
        <v>77.5642</v>
      </c>
      <c r="I3959" s="2" t="s">
        <v>46</v>
      </c>
    </row>
    <row r="3960" spans="1:9" x14ac:dyDescent="0.35">
      <c r="A3960" s="2" t="s">
        <v>683</v>
      </c>
      <c r="B3960" s="2">
        <v>168408000</v>
      </c>
      <c r="C3960" s="2" t="s">
        <v>684</v>
      </c>
      <c r="D3960" s="2" t="s">
        <v>169</v>
      </c>
      <c r="E3960" s="3">
        <v>45547</v>
      </c>
      <c r="F3960" s="3">
        <v>11213</v>
      </c>
      <c r="G3960" s="2">
        <v>1.2729999999999999</v>
      </c>
      <c r="H3960" s="2">
        <v>66.099999999999994</v>
      </c>
      <c r="I3960" s="2">
        <v>100</v>
      </c>
    </row>
    <row r="3961" spans="1:9" x14ac:dyDescent="0.35">
      <c r="A3961" s="2" t="s">
        <v>1577</v>
      </c>
      <c r="B3961" s="2">
        <v>30000000</v>
      </c>
      <c r="C3961" s="2" t="s">
        <v>23</v>
      </c>
      <c r="D3961" s="2" t="s">
        <v>35</v>
      </c>
      <c r="E3961" s="3">
        <v>45539</v>
      </c>
      <c r="F3961" s="3">
        <v>47365</v>
      </c>
      <c r="G3961" s="2">
        <v>4.6039113609999998</v>
      </c>
      <c r="H3961" s="2" t="s">
        <v>51</v>
      </c>
      <c r="I3961" s="2">
        <v>100</v>
      </c>
    </row>
    <row r="3962" spans="1:9" x14ac:dyDescent="0.35">
      <c r="A3962" s="2" t="s">
        <v>507</v>
      </c>
      <c r="B3962" s="2">
        <v>49081000</v>
      </c>
      <c r="C3962" s="2" t="s">
        <v>287</v>
      </c>
      <c r="D3962" s="2" t="s">
        <v>186</v>
      </c>
      <c r="E3962" s="3">
        <v>45552</v>
      </c>
      <c r="F3962" s="3">
        <v>14140</v>
      </c>
      <c r="G3962" s="2">
        <v>3.21</v>
      </c>
      <c r="H3962" s="2">
        <v>120.4038</v>
      </c>
      <c r="I3962" s="2">
        <v>100</v>
      </c>
    </row>
    <row r="3963" spans="1:9" x14ac:dyDescent="0.35">
      <c r="A3963" s="2" t="s">
        <v>66</v>
      </c>
      <c r="B3963" s="2">
        <v>24159600</v>
      </c>
      <c r="C3963" s="2" t="s">
        <v>684</v>
      </c>
      <c r="D3963" s="2" t="s">
        <v>67</v>
      </c>
      <c r="E3963" s="3">
        <v>45576</v>
      </c>
      <c r="F3963" s="3">
        <v>47402</v>
      </c>
      <c r="G3963" s="2">
        <v>2.63</v>
      </c>
      <c r="H3963" s="2">
        <v>257.60000000000002</v>
      </c>
      <c r="I3963" s="2">
        <v>100</v>
      </c>
    </row>
    <row r="3964" spans="1:9" x14ac:dyDescent="0.35">
      <c r="A3964" s="2" t="s">
        <v>986</v>
      </c>
      <c r="B3964" s="2">
        <v>56760000</v>
      </c>
      <c r="C3964" s="2" t="s">
        <v>131</v>
      </c>
      <c r="D3964" s="2" t="s">
        <v>30</v>
      </c>
      <c r="E3964" s="3">
        <v>45560</v>
      </c>
      <c r="F3964" s="3">
        <v>11591</v>
      </c>
      <c r="G3964" s="2">
        <v>5.08</v>
      </c>
      <c r="H3964" s="2" t="s">
        <v>51</v>
      </c>
      <c r="I3964" s="2" t="s">
        <v>46</v>
      </c>
    </row>
    <row r="3965" spans="1:9" x14ac:dyDescent="0.35">
      <c r="A3965" s="2" t="s">
        <v>360</v>
      </c>
      <c r="B3965" s="2">
        <v>500000000</v>
      </c>
      <c r="C3965" s="2" t="s">
        <v>23</v>
      </c>
      <c r="D3965" s="2" t="s">
        <v>81</v>
      </c>
      <c r="E3965" s="3">
        <v>45562</v>
      </c>
      <c r="F3965" s="3">
        <v>47388</v>
      </c>
      <c r="G3965" s="2">
        <v>4.75</v>
      </c>
      <c r="H3965" s="2">
        <v>82.082499999999996</v>
      </c>
      <c r="I3965" s="2">
        <v>99.741</v>
      </c>
    </row>
    <row r="3966" spans="1:9" x14ac:dyDescent="0.35">
      <c r="A3966" s="2" t="s">
        <v>1581</v>
      </c>
      <c r="B3966" s="2">
        <v>510209.38</v>
      </c>
      <c r="C3966" s="2" t="s">
        <v>550</v>
      </c>
      <c r="D3966" s="2" t="s">
        <v>56</v>
      </c>
      <c r="E3966" s="3">
        <v>45492</v>
      </c>
      <c r="F3966" s="3">
        <v>47318</v>
      </c>
      <c r="G3966" s="2">
        <v>11</v>
      </c>
      <c r="H3966" s="2">
        <v>155.53710000000001</v>
      </c>
      <c r="I3966" s="2">
        <v>100</v>
      </c>
    </row>
    <row r="3967" spans="1:9" x14ac:dyDescent="0.35">
      <c r="A3967" s="2" t="s">
        <v>955</v>
      </c>
      <c r="B3967" s="2">
        <v>466480000</v>
      </c>
      <c r="C3967" s="2" t="s">
        <v>49</v>
      </c>
      <c r="D3967" s="2" t="s">
        <v>109</v>
      </c>
      <c r="E3967" s="3">
        <v>45433</v>
      </c>
      <c r="F3967" s="3">
        <v>47259</v>
      </c>
      <c r="G3967" s="2">
        <v>4.6500000000000004</v>
      </c>
      <c r="H3967" s="2">
        <v>69.302300000000002</v>
      </c>
      <c r="I3967" s="2">
        <v>99.846000000000004</v>
      </c>
    </row>
    <row r="3968" spans="1:9" x14ac:dyDescent="0.35">
      <c r="A3968" s="2" t="s">
        <v>1582</v>
      </c>
      <c r="B3968" s="2">
        <v>690200000</v>
      </c>
      <c r="C3968" s="2" t="s">
        <v>93</v>
      </c>
      <c r="D3968" s="2" t="s">
        <v>94</v>
      </c>
      <c r="E3968" s="3">
        <v>45439</v>
      </c>
      <c r="F3968" s="3">
        <v>46534</v>
      </c>
      <c r="G3968" s="2">
        <v>2.14</v>
      </c>
      <c r="H3968" s="2">
        <v>22.067</v>
      </c>
      <c r="I3968" s="2">
        <v>100</v>
      </c>
    </row>
    <row r="3969" spans="1:9" x14ac:dyDescent="0.35">
      <c r="A3969" s="2" t="s">
        <v>594</v>
      </c>
      <c r="B3969" s="2">
        <v>1500000000</v>
      </c>
      <c r="C3969" s="2" t="s">
        <v>23</v>
      </c>
      <c r="D3969" s="2" t="s">
        <v>593</v>
      </c>
      <c r="E3969" s="3">
        <v>45441</v>
      </c>
      <c r="F3969" s="3">
        <v>12568</v>
      </c>
      <c r="G3969" s="2">
        <v>4.75</v>
      </c>
      <c r="H3969" s="2">
        <v>9.3724000000000007</v>
      </c>
      <c r="I3969" s="2">
        <v>99.465000000000003</v>
      </c>
    </row>
    <row r="3970" spans="1:9" x14ac:dyDescent="0.35">
      <c r="A3970" s="2" t="s">
        <v>604</v>
      </c>
      <c r="B3970" s="2">
        <v>67059200</v>
      </c>
      <c r="C3970" s="2" t="s">
        <v>15</v>
      </c>
      <c r="D3970" s="2" t="s">
        <v>506</v>
      </c>
      <c r="E3970" s="3">
        <v>45441</v>
      </c>
      <c r="F3970" s="3">
        <v>47267</v>
      </c>
      <c r="G3970" s="2">
        <v>4.17</v>
      </c>
      <c r="H3970" s="2">
        <v>119.7617</v>
      </c>
      <c r="I3970" s="2">
        <v>100</v>
      </c>
    </row>
    <row r="3971" spans="1:9" x14ac:dyDescent="0.35">
      <c r="A3971" s="2" t="s">
        <v>1435</v>
      </c>
      <c r="B3971" s="2">
        <v>60235000</v>
      </c>
      <c r="C3971" s="2" t="s">
        <v>1027</v>
      </c>
      <c r="D3971" s="2" t="s">
        <v>1095</v>
      </c>
      <c r="E3971" s="3">
        <v>45439</v>
      </c>
      <c r="F3971" s="3">
        <v>11470</v>
      </c>
      <c r="G3971" s="2">
        <v>7.0625999999999998</v>
      </c>
      <c r="H3971" s="2" t="s">
        <v>51</v>
      </c>
      <c r="I3971" s="2">
        <v>100</v>
      </c>
    </row>
    <row r="3972" spans="1:9" x14ac:dyDescent="0.35">
      <c r="A3972" s="2" t="s">
        <v>1194</v>
      </c>
      <c r="B3972" s="2">
        <v>179430300</v>
      </c>
      <c r="C3972" s="2" t="s">
        <v>287</v>
      </c>
      <c r="D3972" s="2" t="s">
        <v>30</v>
      </c>
      <c r="E3972" s="3">
        <v>45442</v>
      </c>
      <c r="F3972" s="3">
        <v>47268</v>
      </c>
      <c r="G3972" s="2">
        <v>2.6720000000000002</v>
      </c>
      <c r="H3972" s="2" t="s">
        <v>51</v>
      </c>
      <c r="I3972" s="2" t="s">
        <v>46</v>
      </c>
    </row>
    <row r="3973" spans="1:9" x14ac:dyDescent="0.35">
      <c r="A3973" s="2" t="s">
        <v>1583</v>
      </c>
      <c r="B3973" s="2">
        <v>691300000</v>
      </c>
      <c r="C3973" s="2" t="s">
        <v>93</v>
      </c>
      <c r="D3973" s="2" t="s">
        <v>94</v>
      </c>
      <c r="E3973" s="3">
        <v>45442</v>
      </c>
      <c r="F3973" s="3">
        <v>46537</v>
      </c>
      <c r="G3973" s="2">
        <v>2.27</v>
      </c>
      <c r="H3973" s="2">
        <v>41.096299999999999</v>
      </c>
      <c r="I3973" s="2">
        <v>100</v>
      </c>
    </row>
    <row r="3974" spans="1:9" x14ac:dyDescent="0.35">
      <c r="A3974" s="2" t="s">
        <v>571</v>
      </c>
      <c r="B3974" s="2">
        <v>350000000</v>
      </c>
      <c r="C3974" s="2" t="s">
        <v>23</v>
      </c>
      <c r="D3974" s="2" t="s">
        <v>43</v>
      </c>
      <c r="E3974" s="3">
        <v>45464</v>
      </c>
      <c r="F3974" s="3">
        <v>19876</v>
      </c>
      <c r="G3974" s="2">
        <v>5.8</v>
      </c>
      <c r="H3974" s="2">
        <v>107.79940000000001</v>
      </c>
      <c r="I3974" s="2">
        <v>99.736000000000004</v>
      </c>
    </row>
    <row r="3975" spans="1:9" x14ac:dyDescent="0.35">
      <c r="A3975" s="2" t="s">
        <v>165</v>
      </c>
      <c r="B3975" s="2">
        <v>106820000</v>
      </c>
      <c r="C3975" s="2" t="s">
        <v>15</v>
      </c>
      <c r="D3975" s="2" t="s">
        <v>32</v>
      </c>
      <c r="E3975" s="3">
        <v>45469</v>
      </c>
      <c r="F3975" s="3">
        <v>14788</v>
      </c>
      <c r="G3975" s="2">
        <v>3.976</v>
      </c>
      <c r="H3975" s="2">
        <v>161.077</v>
      </c>
      <c r="I3975" s="2">
        <v>100</v>
      </c>
    </row>
    <row r="3976" spans="1:9" x14ac:dyDescent="0.35">
      <c r="A3976" s="2" t="s">
        <v>1584</v>
      </c>
      <c r="B3976" s="2">
        <v>42301800</v>
      </c>
      <c r="C3976" s="2" t="s">
        <v>287</v>
      </c>
      <c r="D3976" s="2" t="s">
        <v>30</v>
      </c>
      <c r="E3976" s="3">
        <v>45387</v>
      </c>
      <c r="F3976" s="3">
        <v>47213</v>
      </c>
      <c r="G3976" s="2">
        <v>4.3579999999999997</v>
      </c>
      <c r="H3976" s="2" t="s">
        <v>51</v>
      </c>
      <c r="I3976" s="2">
        <v>100</v>
      </c>
    </row>
    <row r="3977" spans="1:9" x14ac:dyDescent="0.35">
      <c r="A3977" s="2" t="s">
        <v>258</v>
      </c>
      <c r="B3977" s="2">
        <v>1000000000</v>
      </c>
      <c r="C3977" s="2" t="s">
        <v>23</v>
      </c>
      <c r="D3977" s="2" t="s">
        <v>18</v>
      </c>
      <c r="E3977" s="3">
        <v>45385</v>
      </c>
      <c r="F3977" s="3">
        <v>12512</v>
      </c>
      <c r="G3977" s="2">
        <v>5.4379999999999997</v>
      </c>
      <c r="H3977" s="2">
        <v>66.903400000000005</v>
      </c>
      <c r="I3977" s="2">
        <v>100</v>
      </c>
    </row>
    <row r="3978" spans="1:9" x14ac:dyDescent="0.35">
      <c r="A3978" s="2" t="s">
        <v>1007</v>
      </c>
      <c r="B3978" s="2">
        <v>54753600</v>
      </c>
      <c r="C3978" s="2" t="s">
        <v>287</v>
      </c>
      <c r="D3978" s="2" t="s">
        <v>16</v>
      </c>
      <c r="E3978" s="3">
        <v>45398</v>
      </c>
      <c r="F3978" s="3">
        <v>47224</v>
      </c>
      <c r="G3978" s="2">
        <v>3.1659999999999999</v>
      </c>
      <c r="H3978" s="2" t="s">
        <v>51</v>
      </c>
      <c r="I3978" s="2" t="s">
        <v>46</v>
      </c>
    </row>
    <row r="3979" spans="1:9" x14ac:dyDescent="0.35">
      <c r="A3979" s="2" t="s">
        <v>1585</v>
      </c>
      <c r="B3979" s="2"/>
      <c r="C3979" s="2" t="s">
        <v>853</v>
      </c>
      <c r="D3979" s="2" t="s">
        <v>16</v>
      </c>
      <c r="E3979" s="3">
        <v>45398</v>
      </c>
      <c r="F3979" s="3">
        <v>46388</v>
      </c>
      <c r="G3979" s="2">
        <v>2.23</v>
      </c>
      <c r="H3979" s="2" t="s">
        <v>51</v>
      </c>
      <c r="I3979" s="2" t="s">
        <v>46</v>
      </c>
    </row>
    <row r="3980" spans="1:9" x14ac:dyDescent="0.35">
      <c r="A3980" s="2" t="s">
        <v>1208</v>
      </c>
      <c r="B3980" s="2">
        <v>32345950</v>
      </c>
      <c r="C3980" s="2" t="s">
        <v>287</v>
      </c>
      <c r="D3980" s="2" t="s">
        <v>30</v>
      </c>
      <c r="E3980" s="3">
        <v>45405</v>
      </c>
      <c r="F3980" s="3">
        <v>47231</v>
      </c>
      <c r="G3980" s="2">
        <v>3.085</v>
      </c>
      <c r="H3980" s="2" t="s">
        <v>51</v>
      </c>
      <c r="I3980" s="2">
        <v>100</v>
      </c>
    </row>
    <row r="3981" spans="1:9" x14ac:dyDescent="0.35">
      <c r="A3981" s="2" t="s">
        <v>1586</v>
      </c>
      <c r="B3981" s="2">
        <v>28980000</v>
      </c>
      <c r="C3981" s="2" t="s">
        <v>93</v>
      </c>
      <c r="D3981" s="2" t="s">
        <v>94</v>
      </c>
      <c r="E3981" s="3">
        <v>45408</v>
      </c>
      <c r="F3981" s="3">
        <v>47234</v>
      </c>
      <c r="G3981" s="2">
        <v>2.58</v>
      </c>
      <c r="H3981" s="2">
        <v>91.857399999999998</v>
      </c>
      <c r="I3981" s="2">
        <v>100</v>
      </c>
    </row>
    <row r="3982" spans="1:9" x14ac:dyDescent="0.35">
      <c r="A3982" s="2" t="s">
        <v>658</v>
      </c>
      <c r="B3982" s="2">
        <v>750000000</v>
      </c>
      <c r="C3982" s="2" t="s">
        <v>23</v>
      </c>
      <c r="D3982" s="2" t="s">
        <v>109</v>
      </c>
      <c r="E3982" s="3">
        <v>45414</v>
      </c>
      <c r="F3982" s="3">
        <v>47240</v>
      </c>
      <c r="G3982" s="2">
        <v>5.4279999999999999</v>
      </c>
      <c r="H3982" s="2">
        <v>63.346400000000003</v>
      </c>
      <c r="I3982" s="2">
        <v>100</v>
      </c>
    </row>
    <row r="3983" spans="1:9" x14ac:dyDescent="0.35">
      <c r="A3983" s="2" t="s">
        <v>1587</v>
      </c>
      <c r="B3983" s="2">
        <v>150000000</v>
      </c>
      <c r="C3983" s="2" t="s">
        <v>23</v>
      </c>
      <c r="D3983" s="2" t="s">
        <v>81</v>
      </c>
      <c r="E3983" s="3">
        <v>45363</v>
      </c>
      <c r="F3983" s="3">
        <v>47189</v>
      </c>
      <c r="G3983" s="2">
        <v>4.8498437689999996</v>
      </c>
      <c r="H3983" s="2" t="s">
        <v>51</v>
      </c>
      <c r="I3983" s="2">
        <v>100.16157</v>
      </c>
    </row>
    <row r="3984" spans="1:9" x14ac:dyDescent="0.35">
      <c r="A3984" s="2" t="s">
        <v>201</v>
      </c>
      <c r="B3984" s="2">
        <v>12502792</v>
      </c>
      <c r="C3984" s="2" t="s">
        <v>23</v>
      </c>
      <c r="D3984" s="2" t="s">
        <v>202</v>
      </c>
      <c r="E3984" s="3">
        <v>45359</v>
      </c>
      <c r="F3984" s="3">
        <v>46089</v>
      </c>
      <c r="G3984" s="2">
        <v>5</v>
      </c>
      <c r="H3984" s="2">
        <v>-5188.0011999999997</v>
      </c>
      <c r="I3984" s="2" t="s">
        <v>46</v>
      </c>
    </row>
    <row r="3985" spans="1:9" x14ac:dyDescent="0.35">
      <c r="A3985" s="2" t="s">
        <v>1588</v>
      </c>
      <c r="B3985" s="2">
        <v>21592000</v>
      </c>
      <c r="C3985" s="2" t="s">
        <v>15</v>
      </c>
      <c r="D3985" s="2" t="s">
        <v>43</v>
      </c>
      <c r="E3985" s="3">
        <v>45379</v>
      </c>
      <c r="F3985" s="3">
        <v>14332</v>
      </c>
      <c r="G3985" s="2">
        <v>4.2699999999999996</v>
      </c>
      <c r="H3985" s="2" t="s">
        <v>51</v>
      </c>
      <c r="I3985" s="2">
        <v>100</v>
      </c>
    </row>
    <row r="3986" spans="1:9" x14ac:dyDescent="0.35">
      <c r="A3986" s="2" t="s">
        <v>1549</v>
      </c>
      <c r="B3986" s="2">
        <v>31335000</v>
      </c>
      <c r="C3986" s="2" t="s">
        <v>1272</v>
      </c>
      <c r="D3986" s="2" t="s">
        <v>116</v>
      </c>
      <c r="E3986" s="3">
        <v>45377</v>
      </c>
      <c r="F3986" s="3">
        <v>11408</v>
      </c>
      <c r="G3986" s="2">
        <v>1.7</v>
      </c>
      <c r="H3986" s="2">
        <v>34.35</v>
      </c>
      <c r="I3986" s="2">
        <v>100</v>
      </c>
    </row>
    <row r="3987" spans="1:9" x14ac:dyDescent="0.35">
      <c r="A3987" s="2" t="s">
        <v>356</v>
      </c>
      <c r="B3987" s="2">
        <v>38346000</v>
      </c>
      <c r="C3987" s="2" t="s">
        <v>431</v>
      </c>
      <c r="D3987" s="2" t="s">
        <v>146</v>
      </c>
      <c r="E3987" s="3">
        <v>45378</v>
      </c>
      <c r="F3987" s="3">
        <v>12505</v>
      </c>
      <c r="G3987" s="2">
        <v>4.2</v>
      </c>
      <c r="H3987" s="2">
        <v>89.676900000000003</v>
      </c>
      <c r="I3987" s="2">
        <v>100</v>
      </c>
    </row>
    <row r="3988" spans="1:9" x14ac:dyDescent="0.35">
      <c r="A3988" s="2" t="s">
        <v>650</v>
      </c>
      <c r="B3988" s="2">
        <v>309494250</v>
      </c>
      <c r="C3988" s="2" t="s">
        <v>287</v>
      </c>
      <c r="D3988" s="2" t="s">
        <v>186</v>
      </c>
      <c r="E3988" s="3">
        <v>45309</v>
      </c>
      <c r="F3988" s="3">
        <v>46405</v>
      </c>
      <c r="G3988" s="2">
        <v>2.2290000000000001</v>
      </c>
      <c r="H3988" s="2" t="s">
        <v>51</v>
      </c>
      <c r="I3988" s="2">
        <v>100</v>
      </c>
    </row>
    <row r="3989" spans="1:9" x14ac:dyDescent="0.35">
      <c r="A3989" s="2" t="s">
        <v>628</v>
      </c>
      <c r="B3989" s="2">
        <v>138809950</v>
      </c>
      <c r="C3989" s="2" t="s">
        <v>287</v>
      </c>
      <c r="D3989" s="2" t="s">
        <v>30</v>
      </c>
      <c r="E3989" s="3">
        <v>45307</v>
      </c>
      <c r="F3989" s="3">
        <v>11704</v>
      </c>
      <c r="G3989" s="2">
        <v>4.2300000000000004</v>
      </c>
      <c r="H3989" s="2">
        <v>134.3032</v>
      </c>
      <c r="I3989" s="2">
        <v>100</v>
      </c>
    </row>
    <row r="3990" spans="1:9" x14ac:dyDescent="0.35">
      <c r="A3990" s="2" t="s">
        <v>986</v>
      </c>
      <c r="B3990" s="2">
        <v>85959900</v>
      </c>
      <c r="C3990" s="2" t="s">
        <v>287</v>
      </c>
      <c r="D3990" s="2" t="s">
        <v>30</v>
      </c>
      <c r="E3990" s="3">
        <v>45310</v>
      </c>
      <c r="F3990" s="3">
        <v>47137</v>
      </c>
      <c r="G3990" s="2">
        <v>3.129</v>
      </c>
      <c r="H3990" s="2" t="s">
        <v>51</v>
      </c>
      <c r="I3990" s="2">
        <v>100</v>
      </c>
    </row>
    <row r="3991" spans="1:9" x14ac:dyDescent="0.35">
      <c r="A3991" s="2" t="s">
        <v>687</v>
      </c>
      <c r="B3991" s="2">
        <v>167144250</v>
      </c>
      <c r="C3991" s="2" t="s">
        <v>287</v>
      </c>
      <c r="D3991" s="2" t="s">
        <v>30</v>
      </c>
      <c r="E3991" s="3">
        <v>45310</v>
      </c>
      <c r="F3991" s="3">
        <v>46437</v>
      </c>
      <c r="G3991" s="2">
        <v>2.649</v>
      </c>
      <c r="H3991" s="2" t="s">
        <v>51</v>
      </c>
      <c r="I3991" s="2">
        <v>100</v>
      </c>
    </row>
    <row r="3992" spans="1:9" x14ac:dyDescent="0.35">
      <c r="A3992" s="2" t="s">
        <v>1589</v>
      </c>
      <c r="B3992" s="2">
        <v>40642500</v>
      </c>
      <c r="C3992" s="2" t="s">
        <v>15</v>
      </c>
      <c r="D3992" s="2" t="s">
        <v>98</v>
      </c>
      <c r="E3992" s="3">
        <v>45316</v>
      </c>
      <c r="F3992" s="3">
        <v>10983</v>
      </c>
      <c r="G3992" s="2">
        <v>3.8250000000000002</v>
      </c>
      <c r="H3992" s="2" t="s">
        <v>51</v>
      </c>
      <c r="I3992" s="2">
        <v>100</v>
      </c>
    </row>
    <row r="3993" spans="1:9" x14ac:dyDescent="0.35">
      <c r="A3993" s="2" t="s">
        <v>390</v>
      </c>
      <c r="B3993" s="2">
        <v>611100000</v>
      </c>
      <c r="C3993" s="2" t="s">
        <v>684</v>
      </c>
      <c r="D3993" s="2" t="s">
        <v>169</v>
      </c>
      <c r="E3993" s="3">
        <v>45259</v>
      </c>
      <c r="F3993" s="3">
        <v>47016</v>
      </c>
      <c r="G3993" s="2">
        <v>0.61399999999999999</v>
      </c>
      <c r="H3993" s="2">
        <v>26.8</v>
      </c>
      <c r="I3993" s="2">
        <v>100</v>
      </c>
    </row>
    <row r="3994" spans="1:9" x14ac:dyDescent="0.35">
      <c r="A3994" s="2" t="s">
        <v>1532</v>
      </c>
      <c r="B3994" s="2">
        <v>70813500</v>
      </c>
      <c r="C3994" s="2" t="s">
        <v>287</v>
      </c>
      <c r="D3994" s="2" t="s">
        <v>30</v>
      </c>
      <c r="E3994" s="3">
        <v>45246</v>
      </c>
      <c r="F3994" s="3">
        <v>47073</v>
      </c>
      <c r="G3994" s="2">
        <v>4.335</v>
      </c>
      <c r="H3994" s="2">
        <v>66.929699999999997</v>
      </c>
      <c r="I3994" s="2">
        <v>100</v>
      </c>
    </row>
    <row r="3995" spans="1:9" x14ac:dyDescent="0.35">
      <c r="A3995" s="2" t="s">
        <v>729</v>
      </c>
      <c r="B3995" s="2">
        <v>109410000</v>
      </c>
      <c r="C3995" s="2" t="s">
        <v>15</v>
      </c>
      <c r="D3995" s="2" t="s">
        <v>32</v>
      </c>
      <c r="E3995" s="3">
        <v>45254</v>
      </c>
      <c r="F3995" s="3">
        <v>46715</v>
      </c>
      <c r="G3995" s="2">
        <v>3.97</v>
      </c>
      <c r="H3995" s="2">
        <v>77.580500000000001</v>
      </c>
      <c r="I3995" s="2">
        <v>100</v>
      </c>
    </row>
    <row r="3996" spans="1:9" x14ac:dyDescent="0.35">
      <c r="A3996" s="2" t="s">
        <v>1313</v>
      </c>
      <c r="B3996" s="2">
        <v>72342700</v>
      </c>
      <c r="C3996" s="2" t="s">
        <v>49</v>
      </c>
      <c r="D3996" s="2" t="s">
        <v>169</v>
      </c>
      <c r="E3996" s="3">
        <v>45279</v>
      </c>
      <c r="F3996" s="3">
        <v>47107</v>
      </c>
      <c r="G3996" s="2">
        <v>4.0599999999999996</v>
      </c>
      <c r="H3996" s="2">
        <v>103.09439999999999</v>
      </c>
      <c r="I3996" s="2">
        <v>99.99</v>
      </c>
    </row>
    <row r="3997" spans="1:9" x14ac:dyDescent="0.35">
      <c r="A3997" s="2" t="s">
        <v>1590</v>
      </c>
      <c r="B3997" s="2">
        <v>109460000</v>
      </c>
      <c r="C3997" s="2" t="s">
        <v>15</v>
      </c>
      <c r="D3997" s="2" t="s">
        <v>37</v>
      </c>
      <c r="E3997" s="3">
        <v>45296</v>
      </c>
      <c r="F3997" s="3">
        <v>46392</v>
      </c>
      <c r="G3997" s="2">
        <v>3.8380000000000001</v>
      </c>
      <c r="H3997" s="2">
        <v>48.411999999999999</v>
      </c>
      <c r="I3997" s="2" t="s">
        <v>46</v>
      </c>
    </row>
    <row r="3998" spans="1:9" x14ac:dyDescent="0.35">
      <c r="A3998" s="2" t="s">
        <v>496</v>
      </c>
      <c r="B3998" s="2">
        <v>793500000</v>
      </c>
      <c r="C3998" s="2" t="s">
        <v>15</v>
      </c>
      <c r="D3998" s="2" t="s">
        <v>116</v>
      </c>
      <c r="E3998" s="3">
        <v>45216</v>
      </c>
      <c r="F3998" s="3">
        <v>47135</v>
      </c>
      <c r="G3998" s="2">
        <v>3.625</v>
      </c>
      <c r="H3998" s="2">
        <v>44.760399999999997</v>
      </c>
      <c r="I3998" s="2">
        <v>99.856999999999999</v>
      </c>
    </row>
    <row r="3999" spans="1:9" x14ac:dyDescent="0.35">
      <c r="A3999" s="2" t="s">
        <v>1031</v>
      </c>
      <c r="B3999" s="2">
        <v>26951400</v>
      </c>
      <c r="C3999" s="2" t="s">
        <v>287</v>
      </c>
      <c r="D3999" s="2" t="s">
        <v>30</v>
      </c>
      <c r="E3999" s="3">
        <v>45224</v>
      </c>
      <c r="F3999" s="3">
        <v>46412</v>
      </c>
      <c r="G3999" s="2">
        <v>5.8550000000000004</v>
      </c>
      <c r="H3999" s="2">
        <v>46.348199999999999</v>
      </c>
      <c r="I3999" s="2">
        <v>100</v>
      </c>
    </row>
    <row r="4000" spans="1:9" x14ac:dyDescent="0.35">
      <c r="A4000" s="2" t="s">
        <v>1591</v>
      </c>
      <c r="B4000" s="2">
        <v>69790000</v>
      </c>
      <c r="C4000" s="2" t="s">
        <v>684</v>
      </c>
      <c r="D4000" s="2" t="s">
        <v>169</v>
      </c>
      <c r="E4000" s="3">
        <v>45267</v>
      </c>
      <c r="F4000" s="3">
        <v>47094</v>
      </c>
      <c r="G4000" s="2">
        <v>0.73399999999999999</v>
      </c>
      <c r="H4000" s="2">
        <v>39.799999999999997</v>
      </c>
      <c r="I4000" s="2">
        <v>100</v>
      </c>
    </row>
    <row r="4001" spans="1:9" x14ac:dyDescent="0.35">
      <c r="A4001" s="2" t="s">
        <v>1024</v>
      </c>
      <c r="B4001" s="2">
        <v>50000000</v>
      </c>
      <c r="C4001" s="2" t="s">
        <v>23</v>
      </c>
      <c r="D4001" s="2" t="s">
        <v>43</v>
      </c>
      <c r="E4001" s="3">
        <v>45162</v>
      </c>
      <c r="F4001" s="3">
        <v>11185</v>
      </c>
      <c r="G4001" s="2">
        <v>7.25</v>
      </c>
      <c r="H4001" s="2" t="s">
        <v>51</v>
      </c>
      <c r="I4001" s="2">
        <v>90</v>
      </c>
    </row>
    <row r="4002" spans="1:9" x14ac:dyDescent="0.35">
      <c r="A4002" s="2" t="s">
        <v>1592</v>
      </c>
      <c r="B4002" s="2">
        <v>115845756</v>
      </c>
      <c r="C4002" s="2" t="s">
        <v>565</v>
      </c>
      <c r="D4002" s="2" t="s">
        <v>1115</v>
      </c>
      <c r="E4002" s="3">
        <v>45163</v>
      </c>
      <c r="F4002" s="3">
        <v>12292</v>
      </c>
      <c r="G4002" s="2">
        <v>8.5033300000000001</v>
      </c>
      <c r="H4002" s="2" t="s">
        <v>51</v>
      </c>
      <c r="I4002" s="2">
        <v>100</v>
      </c>
    </row>
    <row r="4003" spans="1:9" x14ac:dyDescent="0.35">
      <c r="A4003" s="2" t="s">
        <v>1184</v>
      </c>
      <c r="B4003" s="2">
        <v>137240000</v>
      </c>
      <c r="C4003" s="2" t="s">
        <v>93</v>
      </c>
      <c r="D4003" s="2" t="s">
        <v>94</v>
      </c>
      <c r="E4003" s="3">
        <v>45189</v>
      </c>
      <c r="F4003" s="3">
        <v>47016</v>
      </c>
      <c r="G4003" s="2">
        <v>2.7</v>
      </c>
      <c r="H4003" s="2">
        <v>59.908299999999997</v>
      </c>
      <c r="I4003" s="2" t="s">
        <v>46</v>
      </c>
    </row>
    <row r="4004" spans="1:9" x14ac:dyDescent="0.35">
      <c r="A4004" s="2" t="s">
        <v>1593</v>
      </c>
      <c r="B4004" s="2">
        <v>37040000</v>
      </c>
      <c r="C4004" s="2" t="s">
        <v>131</v>
      </c>
      <c r="D4004" s="2" t="s">
        <v>186</v>
      </c>
      <c r="E4004" s="3">
        <v>45187</v>
      </c>
      <c r="F4004" s="3">
        <v>47014</v>
      </c>
      <c r="G4004" s="2">
        <v>5.28</v>
      </c>
      <c r="H4004" s="2" t="s">
        <v>51</v>
      </c>
      <c r="I4004" s="2">
        <v>100</v>
      </c>
    </row>
    <row r="4005" spans="1:9" x14ac:dyDescent="0.35">
      <c r="A4005" s="2" t="s">
        <v>833</v>
      </c>
      <c r="B4005" s="2">
        <v>652260000</v>
      </c>
      <c r="C4005" s="2" t="s">
        <v>15</v>
      </c>
      <c r="D4005" s="2" t="s">
        <v>69</v>
      </c>
      <c r="E4005" s="3">
        <v>45106</v>
      </c>
      <c r="F4005" s="3">
        <v>47057</v>
      </c>
      <c r="G4005" s="2">
        <v>3.3620000000000001</v>
      </c>
      <c r="H4005" s="2">
        <v>10.0204</v>
      </c>
      <c r="I4005" s="2">
        <v>100</v>
      </c>
    </row>
    <row r="4006" spans="1:9" x14ac:dyDescent="0.35">
      <c r="A4006" s="2" t="s">
        <v>1549</v>
      </c>
      <c r="B4006" s="2">
        <v>32649000</v>
      </c>
      <c r="C4006" s="2" t="s">
        <v>1272</v>
      </c>
      <c r="D4006" s="2" t="s">
        <v>116</v>
      </c>
      <c r="E4006" s="3">
        <v>45037</v>
      </c>
      <c r="F4006" s="3">
        <v>46864</v>
      </c>
      <c r="G4006" s="2">
        <v>1.42</v>
      </c>
      <c r="H4006" s="2">
        <v>20.750699999999998</v>
      </c>
      <c r="I4006" s="2">
        <v>100</v>
      </c>
    </row>
    <row r="4007" spans="1:9" x14ac:dyDescent="0.35">
      <c r="A4007" s="2" t="s">
        <v>319</v>
      </c>
      <c r="B4007" s="2">
        <v>1000000000</v>
      </c>
      <c r="C4007" s="2" t="s">
        <v>23</v>
      </c>
      <c r="D4007" s="2" t="s">
        <v>24</v>
      </c>
      <c r="E4007" s="3">
        <v>45040</v>
      </c>
      <c r="F4007" s="3">
        <v>12168</v>
      </c>
      <c r="G4007" s="2">
        <v>4.6959999999999997</v>
      </c>
      <c r="H4007" s="2">
        <v>42.4634</v>
      </c>
      <c r="I4007" s="2">
        <v>100</v>
      </c>
    </row>
    <row r="4008" spans="1:9" x14ac:dyDescent="0.35">
      <c r="A4008" s="2" t="s">
        <v>690</v>
      </c>
      <c r="B4008" s="2">
        <v>566400000</v>
      </c>
      <c r="C4008" s="2" t="s">
        <v>131</v>
      </c>
      <c r="D4008" s="2" t="s">
        <v>186</v>
      </c>
      <c r="E4008" s="3">
        <v>45061</v>
      </c>
      <c r="F4008" s="3">
        <v>47011</v>
      </c>
      <c r="G4008" s="2">
        <v>4.66</v>
      </c>
      <c r="H4008" s="2" t="s">
        <v>51</v>
      </c>
      <c r="I4008" s="2">
        <v>100</v>
      </c>
    </row>
    <row r="4009" spans="1:9" x14ac:dyDescent="0.35">
      <c r="A4009" s="2" t="s">
        <v>1594</v>
      </c>
      <c r="B4009" s="2">
        <v>60660000</v>
      </c>
      <c r="C4009" s="2" t="s">
        <v>405</v>
      </c>
      <c r="D4009" s="2" t="s">
        <v>966</v>
      </c>
      <c r="E4009" s="3">
        <v>45033</v>
      </c>
      <c r="F4009" s="3">
        <v>47225</v>
      </c>
      <c r="G4009" s="2">
        <v>14.38</v>
      </c>
      <c r="H4009" s="2" t="s">
        <v>51</v>
      </c>
      <c r="I4009" s="2" t="s">
        <v>46</v>
      </c>
    </row>
    <row r="4010" spans="1:9" x14ac:dyDescent="0.35">
      <c r="A4010" s="2" t="s">
        <v>324</v>
      </c>
      <c r="B4010" s="2">
        <v>92596000</v>
      </c>
      <c r="C4010" s="2" t="s">
        <v>287</v>
      </c>
      <c r="D4010" s="2" t="s">
        <v>79</v>
      </c>
      <c r="E4010" s="3">
        <v>45079</v>
      </c>
      <c r="F4010" s="3">
        <v>46175</v>
      </c>
      <c r="G4010" s="2">
        <v>3.1829999999999998</v>
      </c>
      <c r="H4010" s="2" t="s">
        <v>51</v>
      </c>
      <c r="I4010" s="2" t="s">
        <v>46</v>
      </c>
    </row>
    <row r="4011" spans="1:9" x14ac:dyDescent="0.35">
      <c r="A4011" s="2" t="s">
        <v>1595</v>
      </c>
      <c r="B4011" s="2">
        <v>376800000</v>
      </c>
      <c r="C4011" s="2" t="s">
        <v>405</v>
      </c>
      <c r="D4011" s="2" t="s">
        <v>966</v>
      </c>
      <c r="E4011" s="3">
        <v>44910</v>
      </c>
      <c r="F4011" s="3">
        <v>46736</v>
      </c>
      <c r="G4011" s="2">
        <v>14.82</v>
      </c>
      <c r="H4011" s="2" t="s">
        <v>51</v>
      </c>
      <c r="I4011" s="2" t="s">
        <v>46</v>
      </c>
    </row>
    <row r="4012" spans="1:9" x14ac:dyDescent="0.35">
      <c r="A4012" s="2" t="s">
        <v>1550</v>
      </c>
      <c r="B4012" s="2">
        <v>70200000</v>
      </c>
      <c r="C4012" s="2" t="s">
        <v>131</v>
      </c>
      <c r="D4012" s="2" t="s">
        <v>30</v>
      </c>
      <c r="E4012" s="3">
        <v>45096</v>
      </c>
      <c r="F4012" s="3">
        <v>11128</v>
      </c>
      <c r="G4012" s="2">
        <v>6.57</v>
      </c>
      <c r="H4012" s="2" t="s">
        <v>51</v>
      </c>
      <c r="I4012" s="2" t="s">
        <v>46</v>
      </c>
    </row>
    <row r="4013" spans="1:9" x14ac:dyDescent="0.35">
      <c r="A4013" s="2" t="s">
        <v>201</v>
      </c>
      <c r="B4013" s="2">
        <v>73432000</v>
      </c>
      <c r="C4013" s="2" t="s">
        <v>23</v>
      </c>
      <c r="D4013" s="2" t="s">
        <v>202</v>
      </c>
      <c r="E4013" s="3">
        <v>44967</v>
      </c>
      <c r="F4013" s="3">
        <v>12095</v>
      </c>
      <c r="G4013" s="2">
        <v>4.5</v>
      </c>
      <c r="H4013" s="2">
        <v>5334.1776</v>
      </c>
      <c r="I4013" s="2">
        <v>100</v>
      </c>
    </row>
    <row r="4014" spans="1:9" x14ac:dyDescent="0.35">
      <c r="A4014" s="2" t="s">
        <v>1264</v>
      </c>
      <c r="B4014" s="2">
        <v>2172300000</v>
      </c>
      <c r="C4014" s="2" t="s">
        <v>93</v>
      </c>
      <c r="D4014" s="2" t="s">
        <v>94</v>
      </c>
      <c r="E4014" s="3">
        <v>44988</v>
      </c>
      <c r="F4014" s="3">
        <v>46084</v>
      </c>
      <c r="G4014" s="2">
        <v>2.65</v>
      </c>
      <c r="H4014" s="2">
        <v>-17.631499999999999</v>
      </c>
      <c r="I4014" s="2">
        <v>100</v>
      </c>
    </row>
    <row r="4015" spans="1:9" x14ac:dyDescent="0.35">
      <c r="A4015" s="2" t="s">
        <v>1453</v>
      </c>
      <c r="B4015" s="2">
        <v>255714000</v>
      </c>
      <c r="C4015" s="2" t="s">
        <v>20</v>
      </c>
      <c r="D4015" s="2" t="s">
        <v>21</v>
      </c>
      <c r="E4015" s="3">
        <v>45016</v>
      </c>
      <c r="F4015" s="3">
        <v>12144</v>
      </c>
      <c r="G4015" s="2">
        <v>3.2679999999999998</v>
      </c>
      <c r="H4015" s="2">
        <v>77.738299999999995</v>
      </c>
      <c r="I4015" s="2">
        <v>100</v>
      </c>
    </row>
    <row r="4016" spans="1:9" x14ac:dyDescent="0.35">
      <c r="A4016" s="2" t="s">
        <v>701</v>
      </c>
      <c r="B4016" s="2">
        <v>72491360</v>
      </c>
      <c r="C4016" s="2" t="s">
        <v>15</v>
      </c>
      <c r="D4016" s="2" t="s">
        <v>32</v>
      </c>
      <c r="E4016" s="3">
        <v>45058</v>
      </c>
      <c r="F4016" s="3">
        <v>46885</v>
      </c>
      <c r="G4016" s="2">
        <v>0.66300000000000003</v>
      </c>
      <c r="H4016" s="2" t="s">
        <v>51</v>
      </c>
      <c r="I4016" s="2">
        <v>100</v>
      </c>
    </row>
    <row r="4017" spans="1:9" x14ac:dyDescent="0.35">
      <c r="A4017" s="2" t="s">
        <v>1596</v>
      </c>
      <c r="B4017" s="2">
        <v>47993500</v>
      </c>
      <c r="C4017" s="2" t="s">
        <v>287</v>
      </c>
      <c r="D4017" s="2" t="s">
        <v>30</v>
      </c>
      <c r="E4017" s="3">
        <v>45022</v>
      </c>
      <c r="F4017" s="3">
        <v>46849</v>
      </c>
      <c r="G4017" s="2">
        <v>3.363</v>
      </c>
      <c r="H4017" s="2">
        <v>20.702100000000002</v>
      </c>
      <c r="I4017" s="2">
        <v>100</v>
      </c>
    </row>
    <row r="4018" spans="1:9" x14ac:dyDescent="0.35">
      <c r="A4018" s="2" t="s">
        <v>281</v>
      </c>
      <c r="B4018" s="2">
        <v>199335000</v>
      </c>
      <c r="C4018" s="2" t="s">
        <v>93</v>
      </c>
      <c r="D4018" s="2" t="s">
        <v>94</v>
      </c>
      <c r="E4018" s="3">
        <v>45022</v>
      </c>
      <c r="F4018" s="3">
        <v>46118</v>
      </c>
      <c r="G4018" s="2">
        <v>3.98</v>
      </c>
      <c r="H4018" s="2">
        <v>7.8478000000000003</v>
      </c>
      <c r="I4018" s="2">
        <v>100</v>
      </c>
    </row>
    <row r="4019" spans="1:9" x14ac:dyDescent="0.35">
      <c r="A4019" s="2" t="s">
        <v>211</v>
      </c>
      <c r="B4019" s="2">
        <v>500000000</v>
      </c>
      <c r="C4019" s="2" t="s">
        <v>23</v>
      </c>
      <c r="D4019" s="2" t="s">
        <v>146</v>
      </c>
      <c r="E4019" s="3">
        <v>44937</v>
      </c>
      <c r="F4019" s="3">
        <v>19370</v>
      </c>
      <c r="G4019" s="2">
        <v>5.25</v>
      </c>
      <c r="H4019" s="2">
        <v>2.2309000000000001</v>
      </c>
      <c r="I4019" s="2">
        <v>98.986000000000004</v>
      </c>
    </row>
    <row r="4020" spans="1:9" x14ac:dyDescent="0.35">
      <c r="A4020" s="2" t="s">
        <v>404</v>
      </c>
      <c r="B4020" s="2">
        <v>23529000</v>
      </c>
      <c r="C4020" s="2" t="s">
        <v>639</v>
      </c>
      <c r="D4020" s="2" t="s">
        <v>109</v>
      </c>
      <c r="E4020" s="3">
        <v>44945</v>
      </c>
      <c r="F4020" s="3">
        <v>10977</v>
      </c>
      <c r="G4020" s="2">
        <v>0</v>
      </c>
      <c r="H4020" s="2">
        <v>-43.732399999999998</v>
      </c>
      <c r="I4020" s="2" t="s">
        <v>46</v>
      </c>
    </row>
    <row r="4021" spans="1:9" x14ac:dyDescent="0.35">
      <c r="A4021" s="2" t="s">
        <v>1597</v>
      </c>
      <c r="B4021" s="2">
        <v>101097710</v>
      </c>
      <c r="C4021" s="2" t="s">
        <v>431</v>
      </c>
      <c r="D4021" s="2" t="s">
        <v>228</v>
      </c>
      <c r="E4021" s="3">
        <v>44881</v>
      </c>
      <c r="F4021" s="3">
        <v>12009</v>
      </c>
      <c r="G4021" s="2">
        <v>5.3</v>
      </c>
      <c r="H4021" s="2">
        <v>179.82689999999999</v>
      </c>
      <c r="I4021" s="2" t="s">
        <v>46</v>
      </c>
    </row>
    <row r="4022" spans="1:9" x14ac:dyDescent="0.35">
      <c r="A4022" s="2" t="s">
        <v>1598</v>
      </c>
      <c r="B4022" s="2">
        <v>426870000</v>
      </c>
      <c r="C4022" s="2" t="s">
        <v>684</v>
      </c>
      <c r="D4022" s="2" t="s">
        <v>169</v>
      </c>
      <c r="E4022" s="3">
        <v>44123</v>
      </c>
      <c r="F4022" s="3">
        <v>20747</v>
      </c>
      <c r="G4022" s="2">
        <v>1.17</v>
      </c>
      <c r="H4022" s="2">
        <v>88.574799999999996</v>
      </c>
      <c r="I4022" s="2">
        <v>100</v>
      </c>
    </row>
    <row r="4023" spans="1:9" x14ac:dyDescent="0.35">
      <c r="A4023" s="2" t="s">
        <v>511</v>
      </c>
      <c r="B4023" s="2">
        <v>109990000</v>
      </c>
      <c r="C4023" s="2" t="s">
        <v>15</v>
      </c>
      <c r="D4023" s="2" t="s">
        <v>32</v>
      </c>
      <c r="E4023" s="3">
        <v>43782</v>
      </c>
      <c r="F4023" s="3">
        <v>46706</v>
      </c>
      <c r="G4023" s="2">
        <v>0.2</v>
      </c>
      <c r="H4023" s="2">
        <v>79.908600000000007</v>
      </c>
      <c r="I4023" s="2">
        <v>100</v>
      </c>
    </row>
    <row r="4024" spans="1:9" x14ac:dyDescent="0.35">
      <c r="A4024" s="2" t="s">
        <v>442</v>
      </c>
      <c r="B4024" s="2">
        <v>226170000</v>
      </c>
      <c r="C4024" s="2" t="s">
        <v>276</v>
      </c>
      <c r="D4024" s="2" t="s">
        <v>263</v>
      </c>
      <c r="E4024" s="3">
        <v>43721</v>
      </c>
      <c r="F4024" s="3">
        <v>18207</v>
      </c>
      <c r="G4024" s="2">
        <v>4.29</v>
      </c>
      <c r="H4024" s="2">
        <v>131.1585</v>
      </c>
      <c r="I4024" s="2">
        <v>99.837000000000003</v>
      </c>
    </row>
    <row r="4025" spans="1:9" x14ac:dyDescent="0.35">
      <c r="A4025" s="2" t="s">
        <v>423</v>
      </c>
      <c r="B4025" s="2">
        <v>54455000</v>
      </c>
      <c r="C4025" s="2" t="s">
        <v>15</v>
      </c>
      <c r="D4025" s="2" t="s">
        <v>69</v>
      </c>
      <c r="E4025" s="3">
        <v>42684</v>
      </c>
      <c r="F4025" s="3">
        <v>46336</v>
      </c>
      <c r="G4025" s="2">
        <v>1.875</v>
      </c>
      <c r="H4025" s="2">
        <v>126.3327</v>
      </c>
      <c r="I4025" s="2">
        <v>97.866</v>
      </c>
    </row>
    <row r="4026" spans="1:9" x14ac:dyDescent="0.35">
      <c r="A4026" s="2" t="s">
        <v>1292</v>
      </c>
      <c r="B4026" s="2">
        <v>31100000</v>
      </c>
      <c r="C4026" s="2" t="s">
        <v>23</v>
      </c>
      <c r="D4026" s="2" t="s">
        <v>43</v>
      </c>
      <c r="E4026" s="3">
        <v>42718</v>
      </c>
      <c r="F4026" s="3">
        <v>14799</v>
      </c>
      <c r="G4026" s="2">
        <v>3.668400288</v>
      </c>
      <c r="H4026" s="2" t="s">
        <v>51</v>
      </c>
      <c r="I4026" s="2">
        <v>100</v>
      </c>
    </row>
    <row r="4027" spans="1:9" x14ac:dyDescent="0.35">
      <c r="A4027" s="2" t="s">
        <v>892</v>
      </c>
      <c r="B4027" s="2">
        <v>560500000</v>
      </c>
      <c r="C4027" s="2" t="s">
        <v>15</v>
      </c>
      <c r="D4027" s="2" t="s">
        <v>16</v>
      </c>
      <c r="E4027" s="3">
        <v>42887</v>
      </c>
      <c r="F4027" s="3">
        <v>46525</v>
      </c>
      <c r="G4027" s="2">
        <v>0.75</v>
      </c>
      <c r="H4027" s="2">
        <v>6.1877000000000004</v>
      </c>
      <c r="I4027" s="2">
        <v>99.361999999999995</v>
      </c>
    </row>
    <row r="4028" spans="1:9" x14ac:dyDescent="0.35">
      <c r="A4028" s="2" t="s">
        <v>388</v>
      </c>
      <c r="B4028" s="2">
        <v>163250000</v>
      </c>
      <c r="C4028" s="2" t="s">
        <v>63</v>
      </c>
      <c r="D4028" s="2" t="s">
        <v>64</v>
      </c>
      <c r="E4028" s="3">
        <v>42933</v>
      </c>
      <c r="F4028" s="3">
        <v>18096</v>
      </c>
      <c r="G4028" s="2">
        <v>0.192</v>
      </c>
      <c r="H4028" s="2" t="s">
        <v>51</v>
      </c>
      <c r="I4028" s="2">
        <v>100</v>
      </c>
    </row>
    <row r="4029" spans="1:9" x14ac:dyDescent="0.35">
      <c r="A4029" s="2" t="s">
        <v>171</v>
      </c>
      <c r="B4029" s="2">
        <v>76194000</v>
      </c>
      <c r="C4029" s="2" t="s">
        <v>63</v>
      </c>
      <c r="D4029" s="2" t="s">
        <v>35</v>
      </c>
      <c r="E4029" s="3">
        <v>43462</v>
      </c>
      <c r="F4029" s="3">
        <v>11320</v>
      </c>
      <c r="G4029" s="2">
        <v>3.399</v>
      </c>
      <c r="H4029" s="2">
        <v>81.075199999999995</v>
      </c>
      <c r="I4029" s="2">
        <v>100</v>
      </c>
    </row>
    <row r="4030" spans="1:9" x14ac:dyDescent="0.35">
      <c r="A4030" s="2" t="s">
        <v>1093</v>
      </c>
      <c r="B4030" s="2">
        <v>650000000</v>
      </c>
      <c r="C4030" s="2" t="s">
        <v>23</v>
      </c>
      <c r="D4030" s="2" t="s">
        <v>43</v>
      </c>
      <c r="E4030" s="3">
        <v>43511</v>
      </c>
      <c r="F4030" s="3">
        <v>17958</v>
      </c>
      <c r="G4030" s="2">
        <v>3.95</v>
      </c>
      <c r="H4030" s="2">
        <v>76.024500000000003</v>
      </c>
      <c r="I4030" s="2">
        <v>99.197999999999993</v>
      </c>
    </row>
    <row r="4031" spans="1:9" x14ac:dyDescent="0.35">
      <c r="A4031" s="2" t="s">
        <v>1599</v>
      </c>
      <c r="B4031" s="2">
        <v>144715064</v>
      </c>
      <c r="C4031" s="2" t="s">
        <v>405</v>
      </c>
      <c r="D4031" s="2" t="s">
        <v>966</v>
      </c>
      <c r="E4031" s="3">
        <v>43684</v>
      </c>
      <c r="F4031" s="3">
        <v>46218</v>
      </c>
      <c r="G4031" s="2">
        <v>3.7</v>
      </c>
      <c r="H4031" s="2">
        <v>-103.95950000000001</v>
      </c>
      <c r="I4031" s="2" t="s">
        <v>46</v>
      </c>
    </row>
    <row r="4032" spans="1:9" x14ac:dyDescent="0.35">
      <c r="A4032" s="2" t="s">
        <v>145</v>
      </c>
      <c r="B4032" s="2">
        <v>77909960</v>
      </c>
      <c r="C4032" s="2" t="s">
        <v>431</v>
      </c>
      <c r="D4032" s="2" t="s">
        <v>146</v>
      </c>
      <c r="E4032" s="3">
        <v>43924</v>
      </c>
      <c r="F4032" s="3">
        <v>11050</v>
      </c>
      <c r="G4032" s="2">
        <v>2.5499999999999998</v>
      </c>
      <c r="H4032" s="2">
        <v>114.2229</v>
      </c>
      <c r="I4032" s="2">
        <v>100</v>
      </c>
    </row>
    <row r="4033" spans="1:9" x14ac:dyDescent="0.35">
      <c r="A4033" s="2" t="s">
        <v>1453</v>
      </c>
      <c r="B4033" s="2">
        <v>214800000</v>
      </c>
      <c r="C4033" s="2" t="s">
        <v>20</v>
      </c>
      <c r="D4033" s="2" t="s">
        <v>21</v>
      </c>
      <c r="E4033" s="3">
        <v>43985</v>
      </c>
      <c r="F4033" s="3">
        <v>11112</v>
      </c>
      <c r="G4033" s="2">
        <v>1.5649999999999999</v>
      </c>
      <c r="H4033" s="2">
        <v>55.951700000000002</v>
      </c>
      <c r="I4033" s="2">
        <v>100</v>
      </c>
    </row>
    <row r="4034" spans="1:9" x14ac:dyDescent="0.35">
      <c r="A4034" s="2" t="s">
        <v>1147</v>
      </c>
      <c r="B4034" s="2">
        <v>600000000</v>
      </c>
      <c r="C4034" s="2" t="s">
        <v>23</v>
      </c>
      <c r="D4034" s="2" t="s">
        <v>43</v>
      </c>
      <c r="E4034" s="3">
        <v>44007</v>
      </c>
      <c r="F4034" s="3">
        <v>11136</v>
      </c>
      <c r="G4034" s="2">
        <v>1.96</v>
      </c>
      <c r="H4034" s="2">
        <v>53.993299999999998</v>
      </c>
      <c r="I4034" s="2">
        <v>100</v>
      </c>
    </row>
    <row r="4035" spans="1:9" x14ac:dyDescent="0.35">
      <c r="A4035" s="2" t="s">
        <v>1600</v>
      </c>
      <c r="B4035" s="2">
        <v>143812900</v>
      </c>
      <c r="C4035" s="2" t="s">
        <v>53</v>
      </c>
      <c r="D4035" s="2" t="s">
        <v>54</v>
      </c>
      <c r="E4035" s="3">
        <v>44035</v>
      </c>
      <c r="F4035" s="3">
        <v>46591</v>
      </c>
      <c r="G4035" s="2">
        <v>1.002</v>
      </c>
      <c r="H4035" s="2">
        <v>61.3536</v>
      </c>
      <c r="I4035" s="2">
        <v>100</v>
      </c>
    </row>
    <row r="4036" spans="1:9" x14ac:dyDescent="0.35">
      <c r="A4036" s="2" t="s">
        <v>508</v>
      </c>
      <c r="B4036" s="2">
        <v>262664000</v>
      </c>
      <c r="C4036" s="2" t="s">
        <v>23</v>
      </c>
      <c r="D4036" s="2" t="s">
        <v>509</v>
      </c>
      <c r="E4036" s="3">
        <v>44183</v>
      </c>
      <c r="F4036" s="3">
        <v>14154</v>
      </c>
      <c r="G4036" s="2">
        <v>6.5</v>
      </c>
      <c r="H4036" s="2">
        <v>507.56349999999998</v>
      </c>
      <c r="I4036" s="2">
        <v>100</v>
      </c>
    </row>
    <row r="4037" spans="1:9" x14ac:dyDescent="0.35">
      <c r="A4037" s="2" t="s">
        <v>215</v>
      </c>
      <c r="B4037" s="2">
        <v>40000000</v>
      </c>
      <c r="C4037" s="2" t="s">
        <v>23</v>
      </c>
      <c r="D4037" s="2" t="s">
        <v>64</v>
      </c>
      <c r="E4037" s="3">
        <v>44188</v>
      </c>
      <c r="F4037" s="3">
        <v>47475</v>
      </c>
      <c r="G4037" s="2">
        <v>1.6040000000000001</v>
      </c>
      <c r="H4037" s="2">
        <v>783.09929999999997</v>
      </c>
      <c r="I4037" s="2" t="s">
        <v>46</v>
      </c>
    </row>
    <row r="4038" spans="1:9" x14ac:dyDescent="0.35">
      <c r="A4038" s="2" t="s">
        <v>404</v>
      </c>
      <c r="B4038" s="2">
        <v>99827000</v>
      </c>
      <c r="C4038" s="2" t="s">
        <v>49</v>
      </c>
      <c r="D4038" s="2" t="s">
        <v>109</v>
      </c>
      <c r="E4038" s="3">
        <v>44224</v>
      </c>
      <c r="F4038" s="3">
        <v>11351</v>
      </c>
      <c r="G4038" s="2">
        <v>1.1599999999999999</v>
      </c>
      <c r="H4038" s="2">
        <v>82.830299999999994</v>
      </c>
      <c r="I4038" s="2">
        <v>100</v>
      </c>
    </row>
    <row r="4039" spans="1:9" x14ac:dyDescent="0.35">
      <c r="A4039" s="2" t="s">
        <v>181</v>
      </c>
      <c r="B4039" s="2">
        <v>537660000</v>
      </c>
      <c r="C4039" s="2" t="s">
        <v>15</v>
      </c>
      <c r="D4039" s="2" t="s">
        <v>59</v>
      </c>
      <c r="E4039" s="3">
        <v>44267</v>
      </c>
      <c r="F4039" s="3">
        <v>46997</v>
      </c>
      <c r="G4039" s="2">
        <v>2</v>
      </c>
      <c r="H4039" s="2">
        <v>75.203900000000004</v>
      </c>
      <c r="I4039" s="2">
        <v>100</v>
      </c>
    </row>
    <row r="4040" spans="1:9" x14ac:dyDescent="0.35">
      <c r="A4040" s="2" t="s">
        <v>265</v>
      </c>
      <c r="B4040" s="2">
        <v>925000000</v>
      </c>
      <c r="C4040" s="2" t="s">
        <v>23</v>
      </c>
      <c r="D4040" s="2" t="s">
        <v>43</v>
      </c>
      <c r="E4040" s="3">
        <v>44264</v>
      </c>
      <c r="F4040" s="3">
        <v>11369</v>
      </c>
      <c r="G4040" s="2">
        <v>3.75</v>
      </c>
      <c r="H4040" s="2">
        <v>141.19329999999999</v>
      </c>
      <c r="I4040" s="2">
        <v>100</v>
      </c>
    </row>
    <row r="4041" spans="1:9" x14ac:dyDescent="0.35">
      <c r="A4041" s="2" t="s">
        <v>461</v>
      </c>
      <c r="B4041" s="2">
        <v>356460000</v>
      </c>
      <c r="C4041" s="2" t="s">
        <v>15</v>
      </c>
      <c r="D4041" s="2" t="s">
        <v>64</v>
      </c>
      <c r="E4041" s="3">
        <v>44293</v>
      </c>
      <c r="F4041" s="3">
        <v>46119</v>
      </c>
      <c r="G4041" s="2">
        <v>1.75</v>
      </c>
      <c r="H4041" s="2">
        <v>245.84530000000001</v>
      </c>
      <c r="I4041" s="2">
        <v>99.866</v>
      </c>
    </row>
    <row r="4042" spans="1:9" x14ac:dyDescent="0.35">
      <c r="A4042" s="2" t="s">
        <v>1601</v>
      </c>
      <c r="B4042" s="2">
        <v>23654000</v>
      </c>
      <c r="C4042" s="2" t="s">
        <v>15</v>
      </c>
      <c r="D4042" s="2" t="s">
        <v>32</v>
      </c>
      <c r="E4042" s="3">
        <v>44279</v>
      </c>
      <c r="F4042" s="3">
        <v>15059</v>
      </c>
      <c r="G4042" s="2">
        <v>2.9</v>
      </c>
      <c r="H4042" s="2">
        <v>113.47020000000001</v>
      </c>
      <c r="I4042" s="2" t="s">
        <v>46</v>
      </c>
    </row>
    <row r="4043" spans="1:9" x14ac:dyDescent="0.35">
      <c r="A4043" s="2" t="s">
        <v>1031</v>
      </c>
      <c r="B4043" s="2">
        <v>35790600</v>
      </c>
      <c r="C4043" s="2" t="s">
        <v>287</v>
      </c>
      <c r="D4043" s="2" t="s">
        <v>30</v>
      </c>
      <c r="E4043" s="3">
        <v>44315</v>
      </c>
      <c r="F4043" s="3">
        <v>46506</v>
      </c>
      <c r="G4043" s="2">
        <v>1.62</v>
      </c>
      <c r="H4043" s="2">
        <v>50.588900000000002</v>
      </c>
      <c r="I4043" s="2">
        <v>100</v>
      </c>
    </row>
    <row r="4044" spans="1:9" x14ac:dyDescent="0.35">
      <c r="A4044" s="2" t="s">
        <v>701</v>
      </c>
      <c r="B4044" s="2"/>
      <c r="C4044" s="2" t="s">
        <v>15</v>
      </c>
      <c r="D4044" s="2" t="s">
        <v>32</v>
      </c>
      <c r="E4044" s="3">
        <v>44368</v>
      </c>
      <c r="F4044" s="3">
        <v>46925</v>
      </c>
      <c r="G4044" s="2">
        <v>0.5</v>
      </c>
      <c r="H4044" s="2" t="s">
        <v>51</v>
      </c>
      <c r="I4044" s="2">
        <v>100</v>
      </c>
    </row>
    <row r="4045" spans="1:9" x14ac:dyDescent="0.35">
      <c r="A4045" s="2" t="s">
        <v>1348</v>
      </c>
      <c r="B4045" s="2">
        <v>304646400</v>
      </c>
      <c r="C4045" s="2" t="s">
        <v>63</v>
      </c>
      <c r="D4045" s="2" t="s">
        <v>64</v>
      </c>
      <c r="E4045" s="3">
        <v>43181</v>
      </c>
      <c r="F4045" s="3">
        <v>11070</v>
      </c>
      <c r="G4045" s="2">
        <v>2.4500000000000002</v>
      </c>
      <c r="H4045" s="2">
        <v>817.12059999999997</v>
      </c>
      <c r="I4045" s="2">
        <v>100</v>
      </c>
    </row>
    <row r="4046" spans="1:9" x14ac:dyDescent="0.35">
      <c r="A4046" s="2" t="s">
        <v>812</v>
      </c>
      <c r="B4046" s="2">
        <v>217440000</v>
      </c>
      <c r="C4046" s="2" t="s">
        <v>53</v>
      </c>
      <c r="D4046" s="2" t="s">
        <v>39</v>
      </c>
      <c r="E4046" s="3">
        <v>44399</v>
      </c>
      <c r="F4046" s="3">
        <v>11526</v>
      </c>
      <c r="G4046" s="2">
        <v>0.17</v>
      </c>
      <c r="H4046" s="2">
        <v>48.081099999999999</v>
      </c>
      <c r="I4046" s="2">
        <v>100</v>
      </c>
    </row>
    <row r="4047" spans="1:9" x14ac:dyDescent="0.35">
      <c r="A4047" s="2" t="s">
        <v>223</v>
      </c>
      <c r="B4047" s="2">
        <v>500000000</v>
      </c>
      <c r="C4047" s="2" t="s">
        <v>23</v>
      </c>
      <c r="D4047" s="2" t="s">
        <v>39</v>
      </c>
      <c r="E4047" s="3">
        <v>44384</v>
      </c>
      <c r="F4047" s="3">
        <v>46210</v>
      </c>
      <c r="G4047" s="2">
        <v>1.375</v>
      </c>
      <c r="H4047" s="2">
        <v>69.232100000000003</v>
      </c>
      <c r="I4047" s="2">
        <v>99.495999999999995</v>
      </c>
    </row>
    <row r="4048" spans="1:9" x14ac:dyDescent="0.35">
      <c r="A4048" s="2" t="s">
        <v>1602</v>
      </c>
      <c r="B4048" s="2">
        <v>154167000</v>
      </c>
      <c r="C4048" s="2" t="s">
        <v>15</v>
      </c>
      <c r="D4048" s="2" t="s">
        <v>69</v>
      </c>
      <c r="E4048" s="3">
        <v>44407</v>
      </c>
      <c r="F4048" s="3">
        <v>13361</v>
      </c>
      <c r="G4048" s="2">
        <v>1.2290000000000001</v>
      </c>
      <c r="H4048" s="2">
        <v>62.7517</v>
      </c>
      <c r="I4048" s="2">
        <v>100</v>
      </c>
    </row>
    <row r="4049" spans="1:9" x14ac:dyDescent="0.35">
      <c r="A4049" s="2" t="s">
        <v>248</v>
      </c>
      <c r="B4049" s="2">
        <v>414000000</v>
      </c>
      <c r="C4049" s="2" t="s">
        <v>23</v>
      </c>
      <c r="D4049" s="2" t="s">
        <v>107</v>
      </c>
      <c r="E4049" s="3">
        <v>44427</v>
      </c>
      <c r="F4049" s="3">
        <v>46253</v>
      </c>
      <c r="G4049" s="2">
        <v>3.5750000000000002</v>
      </c>
      <c r="H4049" s="2">
        <v>3849.9515000000001</v>
      </c>
      <c r="I4049" s="2">
        <v>100</v>
      </c>
    </row>
    <row r="4050" spans="1:9" x14ac:dyDescent="0.35">
      <c r="A4050" s="2" t="s">
        <v>779</v>
      </c>
      <c r="B4050" s="2">
        <v>58145500</v>
      </c>
      <c r="C4050" s="2" t="s">
        <v>287</v>
      </c>
      <c r="D4050" s="2" t="s">
        <v>30</v>
      </c>
      <c r="E4050" s="3">
        <v>44440</v>
      </c>
      <c r="F4050" s="3">
        <v>46266</v>
      </c>
      <c r="G4050" s="2">
        <v>2.8490000000000002</v>
      </c>
      <c r="H4050" s="2" t="s">
        <v>51</v>
      </c>
      <c r="I4050" s="2">
        <v>100</v>
      </c>
    </row>
    <row r="4051" spans="1:9" x14ac:dyDescent="0.35">
      <c r="A4051" s="2" t="s">
        <v>289</v>
      </c>
      <c r="B4051" s="2">
        <v>153358400</v>
      </c>
      <c r="C4051" s="2" t="s">
        <v>49</v>
      </c>
      <c r="D4051" s="2" t="s">
        <v>109</v>
      </c>
      <c r="E4051" s="3">
        <v>44449</v>
      </c>
      <c r="F4051" s="3">
        <v>13403</v>
      </c>
      <c r="G4051" s="2">
        <v>1.8</v>
      </c>
      <c r="H4051" s="2">
        <v>109.584</v>
      </c>
      <c r="I4051" s="2">
        <v>100</v>
      </c>
    </row>
    <row r="4052" spans="1:9" x14ac:dyDescent="0.35">
      <c r="A4052" s="2" t="s">
        <v>701</v>
      </c>
      <c r="B4052" s="2">
        <v>1025000</v>
      </c>
      <c r="C4052" s="2" t="s">
        <v>23</v>
      </c>
      <c r="D4052" s="2" t="s">
        <v>32</v>
      </c>
      <c r="E4052" s="3">
        <v>44462</v>
      </c>
      <c r="F4052" s="3">
        <v>46288</v>
      </c>
      <c r="G4052" s="2">
        <v>3.6834739999999999</v>
      </c>
      <c r="H4052" s="2" t="s">
        <v>51</v>
      </c>
      <c r="I4052" s="2">
        <v>100</v>
      </c>
    </row>
    <row r="4053" spans="1:9" x14ac:dyDescent="0.35">
      <c r="A4053" s="2" t="s">
        <v>1138</v>
      </c>
      <c r="B4053" s="2">
        <v>295100000</v>
      </c>
      <c r="C4053" s="2" t="s">
        <v>15</v>
      </c>
      <c r="D4053" s="2" t="s">
        <v>91</v>
      </c>
      <c r="E4053" s="3">
        <v>44454</v>
      </c>
      <c r="F4053" s="3">
        <v>47011</v>
      </c>
      <c r="G4053" s="2">
        <v>0.01</v>
      </c>
      <c r="H4053" s="2">
        <v>49.925400000000003</v>
      </c>
      <c r="I4053" s="2">
        <v>100.999</v>
      </c>
    </row>
    <row r="4054" spans="1:9" x14ac:dyDescent="0.35">
      <c r="A4054" s="2" t="s">
        <v>1313</v>
      </c>
      <c r="B4054" s="2">
        <v>131370000</v>
      </c>
      <c r="C4054" s="2" t="s">
        <v>684</v>
      </c>
      <c r="D4054" s="2" t="s">
        <v>169</v>
      </c>
      <c r="E4054" s="3">
        <v>44495</v>
      </c>
      <c r="F4054" s="3">
        <v>18891</v>
      </c>
      <c r="G4054" s="2">
        <v>0.74</v>
      </c>
      <c r="H4054" s="2">
        <v>14.8</v>
      </c>
      <c r="I4054" s="2">
        <v>100</v>
      </c>
    </row>
    <row r="4055" spans="1:9" x14ac:dyDescent="0.35">
      <c r="A4055" s="2" t="s">
        <v>1603</v>
      </c>
      <c r="B4055" s="2">
        <v>7710220</v>
      </c>
      <c r="C4055" s="2" t="s">
        <v>287</v>
      </c>
      <c r="D4055" s="2" t="s">
        <v>30</v>
      </c>
      <c r="E4055" s="3">
        <v>43414</v>
      </c>
      <c r="F4055" s="3">
        <v>45969</v>
      </c>
      <c r="G4055" s="2">
        <v>8.25</v>
      </c>
      <c r="H4055" s="2" t="s">
        <v>51</v>
      </c>
      <c r="I4055" s="2" t="s">
        <v>46</v>
      </c>
    </row>
    <row r="4056" spans="1:9" x14ac:dyDescent="0.35">
      <c r="A4056" s="2" t="s">
        <v>384</v>
      </c>
      <c r="B4056" s="2">
        <v>587200000</v>
      </c>
      <c r="C4056" s="2" t="s">
        <v>15</v>
      </c>
      <c r="D4056" s="2" t="s">
        <v>32</v>
      </c>
      <c r="E4056" s="3">
        <v>44462</v>
      </c>
      <c r="F4056" s="3">
        <v>46288</v>
      </c>
      <c r="G4056" s="2">
        <v>0.01</v>
      </c>
      <c r="H4056" s="2">
        <v>13.4293</v>
      </c>
      <c r="I4056" s="2">
        <v>101.59</v>
      </c>
    </row>
    <row r="4057" spans="1:9" x14ac:dyDescent="0.35">
      <c r="A4057" s="2" t="s">
        <v>84</v>
      </c>
      <c r="B4057" s="2">
        <v>350000000</v>
      </c>
      <c r="C4057" s="2" t="s">
        <v>23</v>
      </c>
      <c r="D4057" s="2" t="s">
        <v>43</v>
      </c>
      <c r="E4057" s="3">
        <v>44463</v>
      </c>
      <c r="F4057" s="3">
        <v>11597</v>
      </c>
      <c r="G4057" s="2">
        <v>2.15</v>
      </c>
      <c r="H4057" s="2">
        <v>76.624200000000002</v>
      </c>
      <c r="I4057" s="2">
        <v>99.784999999999997</v>
      </c>
    </row>
    <row r="4058" spans="1:9" x14ac:dyDescent="0.35">
      <c r="A4058" s="2" t="s">
        <v>658</v>
      </c>
      <c r="B4058" s="2">
        <v>750000000</v>
      </c>
      <c r="C4058" s="2" t="s">
        <v>23</v>
      </c>
      <c r="D4058" s="2" t="s">
        <v>109</v>
      </c>
      <c r="E4058" s="3">
        <v>44475</v>
      </c>
      <c r="F4058" s="3">
        <v>46301</v>
      </c>
      <c r="G4058" s="2">
        <v>1.4830000000000001</v>
      </c>
      <c r="H4058" s="2">
        <v>47.640999999999998</v>
      </c>
      <c r="I4058" s="2">
        <v>100</v>
      </c>
    </row>
    <row r="4059" spans="1:9" x14ac:dyDescent="0.35">
      <c r="A4059" s="2" t="s">
        <v>1604</v>
      </c>
      <c r="B4059" s="2">
        <v>87900000</v>
      </c>
      <c r="C4059" s="2" t="s">
        <v>131</v>
      </c>
      <c r="D4059" s="2" t="s">
        <v>186</v>
      </c>
      <c r="E4059" s="3">
        <v>44474</v>
      </c>
      <c r="F4059" s="3">
        <v>46300</v>
      </c>
      <c r="G4059" s="2">
        <v>4.5</v>
      </c>
      <c r="H4059" s="2" t="s">
        <v>51</v>
      </c>
      <c r="I4059" s="2">
        <v>100</v>
      </c>
    </row>
    <row r="4060" spans="1:9" x14ac:dyDescent="0.35">
      <c r="A4060" s="2" t="s">
        <v>38</v>
      </c>
      <c r="B4060" s="2">
        <v>1000000000</v>
      </c>
      <c r="C4060" s="2" t="s">
        <v>23</v>
      </c>
      <c r="D4060" s="2" t="s">
        <v>39</v>
      </c>
      <c r="E4060" s="3">
        <v>44488</v>
      </c>
      <c r="F4060" s="3">
        <v>47045</v>
      </c>
      <c r="G4060" s="2">
        <v>1.75</v>
      </c>
      <c r="H4060" s="2">
        <v>22.965900000000001</v>
      </c>
      <c r="I4060" s="2">
        <v>99.974000000000004</v>
      </c>
    </row>
    <row r="4061" spans="1:9" x14ac:dyDescent="0.35">
      <c r="A4061" s="2" t="s">
        <v>1189</v>
      </c>
      <c r="B4061" s="2">
        <v>50103959.399999999</v>
      </c>
      <c r="C4061" s="2" t="s">
        <v>405</v>
      </c>
      <c r="D4061" s="2" t="s">
        <v>966</v>
      </c>
      <c r="E4061" s="3">
        <v>44497</v>
      </c>
      <c r="F4061" s="3">
        <v>14533</v>
      </c>
      <c r="G4061" s="2">
        <v>5.8639999999999999</v>
      </c>
      <c r="H4061" s="2">
        <v>-66.084900000000005</v>
      </c>
      <c r="I4061" s="2" t="s">
        <v>46</v>
      </c>
    </row>
    <row r="4062" spans="1:9" x14ac:dyDescent="0.35">
      <c r="A4062" s="2" t="s">
        <v>351</v>
      </c>
      <c r="B4062" s="2">
        <v>825000000</v>
      </c>
      <c r="C4062" s="2" t="s">
        <v>23</v>
      </c>
      <c r="D4062" s="2" t="s">
        <v>352</v>
      </c>
      <c r="E4062" s="3">
        <v>44509</v>
      </c>
      <c r="F4062" s="3">
        <v>47066</v>
      </c>
      <c r="G4062" s="2">
        <v>6.875</v>
      </c>
      <c r="H4062" s="2">
        <v>567.52089999999998</v>
      </c>
      <c r="I4062" s="2">
        <v>100</v>
      </c>
    </row>
    <row r="4063" spans="1:9" x14ac:dyDescent="0.35">
      <c r="A4063" s="2" t="s">
        <v>1191</v>
      </c>
      <c r="B4063" s="2">
        <v>108110000</v>
      </c>
      <c r="C4063" s="2" t="s">
        <v>53</v>
      </c>
      <c r="D4063" s="2" t="s">
        <v>54</v>
      </c>
      <c r="E4063" s="3">
        <v>44539</v>
      </c>
      <c r="F4063" s="3">
        <v>11301</v>
      </c>
      <c r="G4063" s="2">
        <v>0.1</v>
      </c>
      <c r="H4063" s="2">
        <v>41.679099999999998</v>
      </c>
      <c r="I4063" s="2">
        <v>100.02200000000001</v>
      </c>
    </row>
    <row r="4064" spans="1:9" x14ac:dyDescent="0.35">
      <c r="A4064" s="2" t="s">
        <v>1605</v>
      </c>
      <c r="B4064" s="2">
        <v>43650000</v>
      </c>
      <c r="C4064" s="2" t="s">
        <v>405</v>
      </c>
      <c r="D4064" s="2" t="s">
        <v>966</v>
      </c>
      <c r="E4064" s="3">
        <v>44550</v>
      </c>
      <c r="F4064" s="3">
        <v>13103</v>
      </c>
      <c r="G4064" s="2">
        <v>6.7591999999999999</v>
      </c>
      <c r="H4064" s="2">
        <v>-11.1081</v>
      </c>
      <c r="I4064" s="2" t="s">
        <v>46</v>
      </c>
    </row>
    <row r="4065" spans="1:9" x14ac:dyDescent="0.35">
      <c r="A4065" s="2" t="s">
        <v>1606</v>
      </c>
      <c r="B4065" s="2">
        <v>38456000</v>
      </c>
      <c r="C4065" s="2" t="s">
        <v>1607</v>
      </c>
      <c r="D4065" s="2" t="s">
        <v>1608</v>
      </c>
      <c r="E4065" s="3">
        <v>43040</v>
      </c>
      <c r="F4065" s="3">
        <v>11263</v>
      </c>
      <c r="G4065" s="2">
        <v>4</v>
      </c>
      <c r="H4065" s="2" t="s">
        <v>51</v>
      </c>
      <c r="I4065" s="2">
        <v>100</v>
      </c>
    </row>
    <row r="4066" spans="1:9" x14ac:dyDescent="0.35">
      <c r="A4066" s="2" t="s">
        <v>404</v>
      </c>
      <c r="B4066" s="2">
        <v>27435000</v>
      </c>
      <c r="C4066" s="2" t="s">
        <v>405</v>
      </c>
      <c r="D4066" s="2" t="s">
        <v>109</v>
      </c>
      <c r="E4066" s="3">
        <v>44580</v>
      </c>
      <c r="F4066" s="3">
        <v>47137</v>
      </c>
      <c r="G4066" s="2">
        <v>0</v>
      </c>
      <c r="H4066" s="2">
        <v>-146.61609999999999</v>
      </c>
      <c r="I4066" s="2">
        <v>51.152830999999999</v>
      </c>
    </row>
    <row r="4067" spans="1:9" x14ac:dyDescent="0.35">
      <c r="A4067" s="2" t="s">
        <v>1419</v>
      </c>
      <c r="B4067" s="2">
        <v>41805000</v>
      </c>
      <c r="C4067" s="2" t="s">
        <v>1405</v>
      </c>
      <c r="D4067" s="2" t="s">
        <v>39</v>
      </c>
      <c r="E4067" s="3">
        <v>44587</v>
      </c>
      <c r="F4067" s="3">
        <v>47144</v>
      </c>
      <c r="G4067" s="2">
        <v>3.2519999999999998</v>
      </c>
      <c r="H4067" s="2">
        <v>88.568600000000004</v>
      </c>
      <c r="I4067" s="2">
        <v>100</v>
      </c>
    </row>
    <row r="4068" spans="1:9" x14ac:dyDescent="0.35">
      <c r="A4068" s="2" t="s">
        <v>1301</v>
      </c>
      <c r="B4068" s="2">
        <v>19754000</v>
      </c>
      <c r="C4068" s="2" t="s">
        <v>15</v>
      </c>
      <c r="D4068" s="2" t="s">
        <v>32</v>
      </c>
      <c r="E4068" s="3">
        <v>44586</v>
      </c>
      <c r="F4068" s="3">
        <v>46777</v>
      </c>
      <c r="G4068" s="2">
        <v>6.25</v>
      </c>
      <c r="H4068" s="2">
        <v>41.0901</v>
      </c>
      <c r="I4068" s="2">
        <v>100</v>
      </c>
    </row>
    <row r="4069" spans="1:9" x14ac:dyDescent="0.35">
      <c r="A4069" s="2" t="s">
        <v>850</v>
      </c>
      <c r="B4069" s="2">
        <v>449400000</v>
      </c>
      <c r="C4069" s="2" t="s">
        <v>853</v>
      </c>
      <c r="D4069" s="2" t="s">
        <v>109</v>
      </c>
      <c r="E4069" s="3">
        <v>44589</v>
      </c>
      <c r="F4069" s="3">
        <v>10986</v>
      </c>
      <c r="G4069" s="2">
        <v>0.125</v>
      </c>
      <c r="H4069" s="2">
        <v>22.828199999999999</v>
      </c>
      <c r="I4069" s="2">
        <v>99.650999999999996</v>
      </c>
    </row>
    <row r="4070" spans="1:9" x14ac:dyDescent="0.35">
      <c r="A4070" s="2" t="s">
        <v>817</v>
      </c>
      <c r="B4070" s="2">
        <v>390000000</v>
      </c>
      <c r="C4070" s="2" t="s">
        <v>23</v>
      </c>
      <c r="D4070" s="2" t="s">
        <v>261</v>
      </c>
      <c r="E4070" s="3">
        <v>44588</v>
      </c>
      <c r="F4070" s="3">
        <v>11715</v>
      </c>
      <c r="G4070" s="2">
        <v>4</v>
      </c>
      <c r="H4070" s="2">
        <v>125.1397</v>
      </c>
      <c r="I4070" s="2">
        <v>97.933000000000007</v>
      </c>
    </row>
    <row r="4071" spans="1:9" x14ac:dyDescent="0.35">
      <c r="A4071" s="2" t="s">
        <v>961</v>
      </c>
      <c r="B4071" s="2">
        <v>791700000</v>
      </c>
      <c r="C4071" s="2" t="s">
        <v>15</v>
      </c>
      <c r="D4071" s="2" t="s">
        <v>116</v>
      </c>
      <c r="E4071" s="3">
        <v>44606</v>
      </c>
      <c r="F4071" s="3">
        <v>15386</v>
      </c>
      <c r="G4071" s="2">
        <v>1.2749999999999999</v>
      </c>
      <c r="H4071" s="2">
        <v>20.694199999999999</v>
      </c>
      <c r="I4071" s="2">
        <v>99.841999999999999</v>
      </c>
    </row>
    <row r="4072" spans="1:9" x14ac:dyDescent="0.35">
      <c r="A4072" s="2" t="s">
        <v>27</v>
      </c>
      <c r="B4072" s="2">
        <v>404305200</v>
      </c>
      <c r="C4072" s="2" t="s">
        <v>684</v>
      </c>
      <c r="D4072" s="2" t="s">
        <v>28</v>
      </c>
      <c r="E4072" s="3">
        <v>44617</v>
      </c>
      <c r="F4072" s="3">
        <v>46443</v>
      </c>
      <c r="G4072" s="2">
        <v>0.73</v>
      </c>
      <c r="H4072" s="2">
        <v>93.6</v>
      </c>
      <c r="I4072" s="2">
        <v>100</v>
      </c>
    </row>
    <row r="4073" spans="1:9" x14ac:dyDescent="0.35">
      <c r="A4073" s="2" t="s">
        <v>527</v>
      </c>
      <c r="B4073" s="2">
        <v>79433250</v>
      </c>
      <c r="C4073" s="2" t="s">
        <v>287</v>
      </c>
      <c r="D4073" s="2" t="s">
        <v>32</v>
      </c>
      <c r="E4073" s="3">
        <v>44659</v>
      </c>
      <c r="F4073" s="3">
        <v>46485</v>
      </c>
      <c r="G4073" s="2">
        <v>3.355</v>
      </c>
      <c r="H4073" s="2" t="s">
        <v>51</v>
      </c>
      <c r="I4073" s="2">
        <v>100</v>
      </c>
    </row>
    <row r="4074" spans="1:9" x14ac:dyDescent="0.35">
      <c r="A4074" s="2" t="s">
        <v>1282</v>
      </c>
      <c r="B4074" s="2">
        <v>62864000</v>
      </c>
      <c r="C4074" s="2" t="s">
        <v>93</v>
      </c>
      <c r="D4074" s="2" t="s">
        <v>94</v>
      </c>
      <c r="E4074" s="3">
        <v>44653</v>
      </c>
      <c r="F4074" s="3">
        <v>46479</v>
      </c>
      <c r="G4074" s="2">
        <v>3.3</v>
      </c>
      <c r="H4074" s="2">
        <v>-12.6288</v>
      </c>
      <c r="I4074" s="2">
        <v>100</v>
      </c>
    </row>
    <row r="4075" spans="1:9" x14ac:dyDescent="0.35">
      <c r="A4075" s="2" t="s">
        <v>1564</v>
      </c>
      <c r="B4075" s="2">
        <v>40523600</v>
      </c>
      <c r="C4075" s="2" t="s">
        <v>287</v>
      </c>
      <c r="D4075" s="2" t="s">
        <v>30</v>
      </c>
      <c r="E4075" s="3">
        <v>44684</v>
      </c>
      <c r="F4075" s="3">
        <v>46510</v>
      </c>
      <c r="G4075" s="2">
        <v>2.7719999999999998</v>
      </c>
      <c r="H4075" s="2" t="s">
        <v>51</v>
      </c>
      <c r="I4075" s="2">
        <v>103.226</v>
      </c>
    </row>
    <row r="4076" spans="1:9" x14ac:dyDescent="0.35">
      <c r="A4076" s="2" t="s">
        <v>812</v>
      </c>
      <c r="B4076" s="2">
        <v>49682100</v>
      </c>
      <c r="C4076" s="2" t="s">
        <v>431</v>
      </c>
      <c r="D4076" s="2" t="s">
        <v>39</v>
      </c>
      <c r="E4076" s="3">
        <v>44691</v>
      </c>
      <c r="F4076" s="3">
        <v>47248</v>
      </c>
      <c r="G4076" s="2">
        <v>3.45</v>
      </c>
      <c r="H4076" s="2">
        <v>85.806600000000003</v>
      </c>
      <c r="I4076" s="2">
        <v>100</v>
      </c>
    </row>
    <row r="4077" spans="1:9" x14ac:dyDescent="0.35">
      <c r="A4077" s="2" t="s">
        <v>845</v>
      </c>
      <c r="B4077" s="2">
        <v>107290000</v>
      </c>
      <c r="C4077" s="2" t="s">
        <v>15</v>
      </c>
      <c r="D4077" s="2" t="s">
        <v>32</v>
      </c>
      <c r="E4077" s="3">
        <v>44715</v>
      </c>
      <c r="F4077" s="3">
        <v>46176</v>
      </c>
      <c r="G4077" s="2">
        <v>1.1000000000000001</v>
      </c>
      <c r="H4077" s="2">
        <v>75.543099999999995</v>
      </c>
      <c r="I4077" s="2">
        <v>100</v>
      </c>
    </row>
    <row r="4078" spans="1:9" x14ac:dyDescent="0.35">
      <c r="A4078" s="2" t="s">
        <v>610</v>
      </c>
      <c r="B4078" s="2">
        <v>550000000</v>
      </c>
      <c r="C4078" s="2" t="s">
        <v>23</v>
      </c>
      <c r="D4078" s="2" t="s">
        <v>122</v>
      </c>
      <c r="E4078" s="3">
        <v>44698</v>
      </c>
      <c r="F4078" s="3">
        <v>46524</v>
      </c>
      <c r="G4078" s="2">
        <v>4.625</v>
      </c>
      <c r="H4078" s="2">
        <v>76.628100000000003</v>
      </c>
      <c r="I4078" s="2">
        <v>99.567999999999998</v>
      </c>
    </row>
    <row r="4079" spans="1:9" x14ac:dyDescent="0.35">
      <c r="A4079" s="2" t="s">
        <v>1609</v>
      </c>
      <c r="B4079" s="2">
        <v>44895600</v>
      </c>
      <c r="C4079" s="2" t="s">
        <v>287</v>
      </c>
      <c r="D4079" s="2" t="s">
        <v>30</v>
      </c>
      <c r="E4079" s="3">
        <v>44722</v>
      </c>
      <c r="F4079" s="3">
        <v>46183</v>
      </c>
      <c r="G4079" s="2">
        <v>2.9020000000000001</v>
      </c>
      <c r="H4079" s="2" t="s">
        <v>51</v>
      </c>
      <c r="I4079" s="2">
        <v>100</v>
      </c>
    </row>
    <row r="4080" spans="1:9" x14ac:dyDescent="0.35">
      <c r="A4080" s="2" t="s">
        <v>701</v>
      </c>
      <c r="B4080" s="2"/>
      <c r="C4080" s="2" t="s">
        <v>15</v>
      </c>
      <c r="D4080" s="2" t="s">
        <v>32</v>
      </c>
      <c r="E4080" s="3">
        <v>44754</v>
      </c>
      <c r="F4080" s="3">
        <v>46582</v>
      </c>
      <c r="G4080" s="2">
        <v>2.25</v>
      </c>
      <c r="H4080" s="2" t="s">
        <v>51</v>
      </c>
      <c r="I4080" s="2">
        <v>100</v>
      </c>
    </row>
    <row r="4081" spans="1:9" x14ac:dyDescent="0.35">
      <c r="A4081" s="2" t="s">
        <v>840</v>
      </c>
      <c r="B4081" s="2">
        <v>215910000</v>
      </c>
      <c r="C4081" s="2" t="s">
        <v>684</v>
      </c>
      <c r="D4081" s="2" t="s">
        <v>169</v>
      </c>
      <c r="E4081" s="3">
        <v>44756</v>
      </c>
      <c r="F4081" s="3">
        <v>11884</v>
      </c>
      <c r="G4081" s="2">
        <v>0.68899999999999995</v>
      </c>
      <c r="H4081" s="2">
        <v>41.4</v>
      </c>
      <c r="I4081" s="2">
        <v>100</v>
      </c>
    </row>
    <row r="4082" spans="1:9" x14ac:dyDescent="0.35">
      <c r="A4082" s="2" t="s">
        <v>809</v>
      </c>
      <c r="B4082" s="2">
        <v>109529900</v>
      </c>
      <c r="C4082" s="2" t="s">
        <v>684</v>
      </c>
      <c r="D4082" s="2" t="s">
        <v>116</v>
      </c>
      <c r="E4082" s="3">
        <v>44749</v>
      </c>
      <c r="F4082" s="3">
        <v>47305</v>
      </c>
      <c r="G4082" s="2">
        <v>1.4219999999999999</v>
      </c>
      <c r="H4082" s="2">
        <v>89.8</v>
      </c>
      <c r="I4082" s="2">
        <v>100</v>
      </c>
    </row>
    <row r="4083" spans="1:9" x14ac:dyDescent="0.35">
      <c r="A4083" s="2" t="s">
        <v>701</v>
      </c>
      <c r="B4083" s="2">
        <v>6762875</v>
      </c>
      <c r="C4083" s="2" t="s">
        <v>15</v>
      </c>
      <c r="D4083" s="2" t="s">
        <v>32</v>
      </c>
      <c r="E4083" s="3">
        <v>44783</v>
      </c>
      <c r="F4083" s="3">
        <v>46064</v>
      </c>
      <c r="G4083" s="2">
        <v>0</v>
      </c>
      <c r="H4083" s="2" t="s">
        <v>51</v>
      </c>
      <c r="I4083" s="2">
        <v>100</v>
      </c>
    </row>
    <row r="4084" spans="1:9" x14ac:dyDescent="0.35">
      <c r="A4084" s="2" t="s">
        <v>350</v>
      </c>
      <c r="B4084" s="2">
        <v>98080000</v>
      </c>
      <c r="C4084" s="2" t="s">
        <v>15</v>
      </c>
      <c r="D4084" s="2" t="s">
        <v>91</v>
      </c>
      <c r="E4084" s="3">
        <v>44837</v>
      </c>
      <c r="F4084" s="3">
        <v>46663</v>
      </c>
      <c r="G4084" s="2">
        <v>2.4</v>
      </c>
      <c r="H4084" s="2">
        <v>71.155299999999997</v>
      </c>
      <c r="I4084" s="2">
        <v>100</v>
      </c>
    </row>
    <row r="4085" spans="1:9" x14ac:dyDescent="0.35">
      <c r="A4085" s="2" t="s">
        <v>1007</v>
      </c>
      <c r="B4085" s="2"/>
      <c r="C4085" s="2" t="s">
        <v>853</v>
      </c>
      <c r="D4085" s="2" t="s">
        <v>16</v>
      </c>
      <c r="E4085" s="3">
        <v>44818</v>
      </c>
      <c r="F4085" s="3">
        <v>46113</v>
      </c>
      <c r="G4085" s="2">
        <v>2.1697000000000002</v>
      </c>
      <c r="H4085" s="2" t="s">
        <v>51</v>
      </c>
      <c r="I4085" s="2" t="s">
        <v>46</v>
      </c>
    </row>
    <row r="4086" spans="1:9" x14ac:dyDescent="0.35">
      <c r="A4086" s="2" t="s">
        <v>1610</v>
      </c>
      <c r="B4086" s="2">
        <v>66464340</v>
      </c>
      <c r="C4086" s="2" t="s">
        <v>15</v>
      </c>
      <c r="D4086" s="2" t="s">
        <v>116</v>
      </c>
      <c r="E4086" s="3">
        <v>44840</v>
      </c>
      <c r="F4086" s="3">
        <v>46666</v>
      </c>
      <c r="G4086" s="2">
        <v>7</v>
      </c>
      <c r="H4086" s="2">
        <v>385.8261</v>
      </c>
      <c r="I4086" s="2">
        <v>100</v>
      </c>
    </row>
    <row r="4087" spans="1:9" x14ac:dyDescent="0.35">
      <c r="A4087" s="2" t="s">
        <v>1611</v>
      </c>
      <c r="B4087" s="2">
        <v>18914000</v>
      </c>
      <c r="C4087" s="2" t="s">
        <v>684</v>
      </c>
      <c r="D4087" s="2" t="s">
        <v>169</v>
      </c>
      <c r="E4087" s="3">
        <v>44859</v>
      </c>
      <c r="F4087" s="3">
        <v>15638</v>
      </c>
      <c r="G4087" s="2">
        <v>0.69799999999999995</v>
      </c>
      <c r="H4087" s="2">
        <v>72.3</v>
      </c>
      <c r="I4087" s="2">
        <v>100</v>
      </c>
    </row>
    <row r="4088" spans="1:9" x14ac:dyDescent="0.35">
      <c r="A4088" s="2" t="s">
        <v>1345</v>
      </c>
      <c r="B4088" s="2">
        <v>48700000</v>
      </c>
      <c r="C4088" s="2" t="s">
        <v>131</v>
      </c>
      <c r="D4088" s="2" t="s">
        <v>186</v>
      </c>
      <c r="E4088" s="3">
        <v>44869</v>
      </c>
      <c r="F4088" s="3">
        <v>46695</v>
      </c>
      <c r="G4088" s="2">
        <v>5.78</v>
      </c>
      <c r="H4088" s="2" t="s">
        <v>51</v>
      </c>
      <c r="I4088" s="2">
        <v>100</v>
      </c>
    </row>
    <row r="4089" spans="1:9" x14ac:dyDescent="0.35">
      <c r="A4089" s="2" t="s">
        <v>1265</v>
      </c>
      <c r="B4089" s="2">
        <v>31760000</v>
      </c>
      <c r="C4089" s="2" t="s">
        <v>684</v>
      </c>
      <c r="D4089" s="2" t="s">
        <v>169</v>
      </c>
      <c r="E4089" s="3">
        <v>46010</v>
      </c>
      <c r="F4089" s="3">
        <v>47107</v>
      </c>
      <c r="G4089" s="2">
        <v>1.2390000000000001</v>
      </c>
      <c r="H4089" s="2">
        <v>12</v>
      </c>
      <c r="I4089" s="2">
        <v>100</v>
      </c>
    </row>
    <row r="4090" spans="1:9" x14ac:dyDescent="0.35">
      <c r="A4090" s="2" t="s">
        <v>915</v>
      </c>
      <c r="B4090" s="2">
        <v>95685000</v>
      </c>
      <c r="C4090" s="2" t="s">
        <v>684</v>
      </c>
      <c r="D4090" s="2" t="s">
        <v>169</v>
      </c>
      <c r="E4090" s="3">
        <v>45980</v>
      </c>
      <c r="F4090" s="3">
        <v>13107</v>
      </c>
      <c r="G4090" s="2">
        <v>1.772</v>
      </c>
      <c r="H4090" s="2">
        <v>10.3</v>
      </c>
      <c r="I4090" s="2">
        <v>100</v>
      </c>
    </row>
    <row r="4091" spans="1:9" x14ac:dyDescent="0.35">
      <c r="A4091" s="2" t="s">
        <v>1434</v>
      </c>
      <c r="B4091" s="2">
        <v>336913500</v>
      </c>
      <c r="C4091" s="2" t="s">
        <v>1272</v>
      </c>
      <c r="D4091" s="2" t="s">
        <v>686</v>
      </c>
      <c r="E4091" s="3">
        <v>45978</v>
      </c>
      <c r="F4091" s="3">
        <v>11279</v>
      </c>
      <c r="G4091" s="2">
        <v>1.6</v>
      </c>
      <c r="H4091" s="2">
        <v>24.35</v>
      </c>
      <c r="I4091" s="2">
        <v>100</v>
      </c>
    </row>
    <row r="4092" spans="1:9" x14ac:dyDescent="0.35">
      <c r="A4092" s="2" t="s">
        <v>1434</v>
      </c>
      <c r="B4092" s="2">
        <v>38504400</v>
      </c>
      <c r="C4092" s="2" t="s">
        <v>1272</v>
      </c>
      <c r="D4092" s="2" t="s">
        <v>686</v>
      </c>
      <c r="E4092" s="3">
        <v>45978</v>
      </c>
      <c r="F4092" s="3">
        <v>13105</v>
      </c>
      <c r="G4092" s="2">
        <v>1.65</v>
      </c>
      <c r="H4092" s="2">
        <v>23.013300000000001</v>
      </c>
      <c r="I4092" s="2">
        <v>100</v>
      </c>
    </row>
    <row r="4093" spans="1:9" x14ac:dyDescent="0.35">
      <c r="A4093" s="2" t="s">
        <v>1612</v>
      </c>
      <c r="B4093" s="2">
        <v>42207000</v>
      </c>
      <c r="C4093" s="2" t="s">
        <v>93</v>
      </c>
      <c r="D4093" s="2" t="s">
        <v>94</v>
      </c>
      <c r="E4093" s="3">
        <v>45978</v>
      </c>
      <c r="F4093" s="3">
        <v>47074</v>
      </c>
      <c r="G4093" s="2">
        <v>1.93</v>
      </c>
      <c r="H4093" s="2">
        <v>51.718699999999998</v>
      </c>
      <c r="I4093" s="2">
        <v>100</v>
      </c>
    </row>
    <row r="4094" spans="1:9" x14ac:dyDescent="0.35">
      <c r="A4094" s="2" t="s">
        <v>1335</v>
      </c>
      <c r="B4094" s="2">
        <v>96018000</v>
      </c>
      <c r="C4094" s="2" t="s">
        <v>1272</v>
      </c>
      <c r="D4094" s="2" t="s">
        <v>686</v>
      </c>
      <c r="E4094" s="3">
        <v>45981</v>
      </c>
      <c r="F4094" s="3">
        <v>12013</v>
      </c>
      <c r="G4094" s="2">
        <v>1.53</v>
      </c>
      <c r="H4094" s="2">
        <v>17.350000000000001</v>
      </c>
      <c r="I4094" s="2">
        <v>100</v>
      </c>
    </row>
    <row r="4095" spans="1:9" x14ac:dyDescent="0.35">
      <c r="A4095" s="2" t="s">
        <v>851</v>
      </c>
      <c r="B4095" s="2">
        <v>36621550</v>
      </c>
      <c r="C4095" s="2" t="s">
        <v>287</v>
      </c>
      <c r="D4095" s="2" t="s">
        <v>30</v>
      </c>
      <c r="E4095" s="3">
        <v>45985</v>
      </c>
      <c r="F4095" s="3">
        <v>46715</v>
      </c>
      <c r="G4095" s="2">
        <v>2.6150000000000002</v>
      </c>
      <c r="H4095" s="2">
        <v>43.1203</v>
      </c>
      <c r="I4095" s="2">
        <v>100</v>
      </c>
    </row>
    <row r="4096" spans="1:9" x14ac:dyDescent="0.35">
      <c r="A4096" s="2" t="s">
        <v>1613</v>
      </c>
      <c r="B4096" s="2">
        <v>52722000</v>
      </c>
      <c r="C4096" s="2" t="s">
        <v>287</v>
      </c>
      <c r="D4096" s="2" t="s">
        <v>30</v>
      </c>
      <c r="E4096" s="3">
        <v>45988</v>
      </c>
      <c r="F4096" s="3">
        <v>47084</v>
      </c>
      <c r="G4096" s="2">
        <v>2.6309999999999998</v>
      </c>
      <c r="H4096" s="2" t="s">
        <v>51</v>
      </c>
      <c r="I4096" s="2">
        <v>100</v>
      </c>
    </row>
    <row r="4097" spans="1:9" x14ac:dyDescent="0.35">
      <c r="A4097" s="2" t="s">
        <v>1329</v>
      </c>
      <c r="B4097" s="2">
        <v>98378000</v>
      </c>
      <c r="C4097" s="2" t="s">
        <v>93</v>
      </c>
      <c r="D4097" s="2" t="s">
        <v>94</v>
      </c>
      <c r="E4097" s="3">
        <v>45981</v>
      </c>
      <c r="F4097" s="3">
        <v>46711</v>
      </c>
      <c r="G4097" s="2">
        <v>1.88</v>
      </c>
      <c r="H4097" s="2">
        <v>52.5244</v>
      </c>
      <c r="I4097" s="2">
        <v>100</v>
      </c>
    </row>
    <row r="4098" spans="1:9" x14ac:dyDescent="0.35">
      <c r="A4098" s="2" t="s">
        <v>1194</v>
      </c>
      <c r="B4098" s="2">
        <v>21088800</v>
      </c>
      <c r="C4098" s="2" t="s">
        <v>287</v>
      </c>
      <c r="D4098" s="2" t="s">
        <v>30</v>
      </c>
      <c r="E4098" s="3">
        <v>45988</v>
      </c>
      <c r="F4098" s="3">
        <v>11289</v>
      </c>
      <c r="G4098" s="2">
        <v>2.79</v>
      </c>
      <c r="H4098" s="2">
        <v>32.256300000000003</v>
      </c>
      <c r="I4098" s="2">
        <v>100</v>
      </c>
    </row>
    <row r="4099" spans="1:9" x14ac:dyDescent="0.35">
      <c r="A4099" s="2" t="s">
        <v>1554</v>
      </c>
      <c r="B4099" s="2">
        <v>74966591.359999999</v>
      </c>
      <c r="C4099" s="2" t="s">
        <v>648</v>
      </c>
      <c r="D4099" s="2" t="s">
        <v>284</v>
      </c>
      <c r="E4099" s="3">
        <v>45985</v>
      </c>
      <c r="F4099" s="3">
        <v>47161</v>
      </c>
      <c r="G4099" s="2">
        <v>6.67</v>
      </c>
      <c r="H4099" s="2" t="s">
        <v>51</v>
      </c>
      <c r="I4099" s="2">
        <v>100</v>
      </c>
    </row>
    <row r="4100" spans="1:9" x14ac:dyDescent="0.35">
      <c r="A4100" s="2" t="s">
        <v>1501</v>
      </c>
      <c r="B4100" s="2">
        <v>4840000</v>
      </c>
      <c r="C4100" s="2" t="s">
        <v>573</v>
      </c>
      <c r="D4100" s="2" t="s">
        <v>574</v>
      </c>
      <c r="E4100" s="3">
        <v>45992</v>
      </c>
      <c r="F4100" s="3">
        <v>46722</v>
      </c>
      <c r="G4100" s="2">
        <v>3.89</v>
      </c>
      <c r="H4100" s="2">
        <v>67.900000000000006</v>
      </c>
      <c r="I4100" s="2">
        <v>100</v>
      </c>
    </row>
    <row r="4101" spans="1:9" x14ac:dyDescent="0.35">
      <c r="A4101" s="2" t="s">
        <v>1501</v>
      </c>
      <c r="B4101" s="2">
        <v>3630000</v>
      </c>
      <c r="C4101" s="2" t="s">
        <v>573</v>
      </c>
      <c r="D4101" s="2" t="s">
        <v>574</v>
      </c>
      <c r="E4101" s="3">
        <v>45992</v>
      </c>
      <c r="F4101" s="3">
        <v>12389</v>
      </c>
      <c r="G4101" s="2">
        <v>4.28</v>
      </c>
      <c r="H4101" s="2">
        <v>70</v>
      </c>
      <c r="I4101" s="2">
        <v>100</v>
      </c>
    </row>
    <row r="4102" spans="1:9" x14ac:dyDescent="0.35">
      <c r="A4102" s="2" t="s">
        <v>1194</v>
      </c>
      <c r="B4102" s="2">
        <v>96728400</v>
      </c>
      <c r="C4102" s="2" t="s">
        <v>287</v>
      </c>
      <c r="D4102" s="2" t="s">
        <v>30</v>
      </c>
      <c r="E4102" s="3">
        <v>46001</v>
      </c>
      <c r="F4102" s="3">
        <v>13859</v>
      </c>
      <c r="G4102" s="2">
        <v>3.5329999999999999</v>
      </c>
      <c r="H4102" s="2">
        <v>56.761699999999998</v>
      </c>
      <c r="I4102" s="2">
        <v>100</v>
      </c>
    </row>
    <row r="4103" spans="1:9" x14ac:dyDescent="0.35">
      <c r="A4103" s="2" t="s">
        <v>658</v>
      </c>
      <c r="B4103" s="2">
        <v>200000000</v>
      </c>
      <c r="C4103" s="2" t="s">
        <v>23</v>
      </c>
      <c r="D4103" s="2" t="s">
        <v>109</v>
      </c>
      <c r="E4103" s="3">
        <v>46001</v>
      </c>
      <c r="F4103" s="3">
        <v>11343</v>
      </c>
      <c r="G4103" s="2">
        <v>3.87</v>
      </c>
      <c r="H4103" s="2">
        <v>36.648899999999998</v>
      </c>
      <c r="I4103" s="2">
        <v>100</v>
      </c>
    </row>
    <row r="4104" spans="1:9" x14ac:dyDescent="0.35">
      <c r="A4104" s="2" t="s">
        <v>1475</v>
      </c>
      <c r="B4104" s="2">
        <v>113120000</v>
      </c>
      <c r="C4104" s="2" t="s">
        <v>93</v>
      </c>
      <c r="D4104" s="2" t="s">
        <v>94</v>
      </c>
      <c r="E4104" s="3">
        <v>45999</v>
      </c>
      <c r="F4104" s="3">
        <v>46729</v>
      </c>
      <c r="G4104" s="2">
        <v>1.82</v>
      </c>
      <c r="H4104" s="2">
        <v>46.584400000000002</v>
      </c>
      <c r="I4104" s="2">
        <v>100</v>
      </c>
    </row>
    <row r="4105" spans="1:9" x14ac:dyDescent="0.35">
      <c r="A4105" s="2" t="s">
        <v>1236</v>
      </c>
      <c r="B4105" s="2">
        <v>70700000</v>
      </c>
      <c r="C4105" s="2" t="s">
        <v>93</v>
      </c>
      <c r="D4105" s="2" t="s">
        <v>94</v>
      </c>
      <c r="E4105" s="3">
        <v>45999</v>
      </c>
      <c r="F4105" s="3">
        <v>16779</v>
      </c>
      <c r="G4105" s="2">
        <v>2.5099999999999998</v>
      </c>
      <c r="H4105" s="2">
        <v>21.383199999999999</v>
      </c>
      <c r="I4105" s="2">
        <v>100</v>
      </c>
    </row>
    <row r="4106" spans="1:9" x14ac:dyDescent="0.35">
      <c r="A4106" s="2" t="s">
        <v>1614</v>
      </c>
      <c r="B4106" s="2">
        <v>64420000</v>
      </c>
      <c r="C4106" s="2" t="s">
        <v>684</v>
      </c>
      <c r="D4106" s="2" t="s">
        <v>169</v>
      </c>
      <c r="E4106" s="3">
        <v>46002</v>
      </c>
      <c r="F4106" s="3">
        <v>13129</v>
      </c>
      <c r="G4106" s="2">
        <v>2.4670000000000001</v>
      </c>
      <c r="H4106" s="2">
        <v>65</v>
      </c>
      <c r="I4106" s="2">
        <v>100</v>
      </c>
    </row>
    <row r="4107" spans="1:9" x14ac:dyDescent="0.35">
      <c r="A4107" s="2" t="s">
        <v>1421</v>
      </c>
      <c r="B4107" s="2">
        <v>27204000</v>
      </c>
      <c r="C4107" s="2" t="s">
        <v>1405</v>
      </c>
      <c r="D4107" s="2" t="s">
        <v>39</v>
      </c>
      <c r="E4107" s="3">
        <v>46000</v>
      </c>
      <c r="F4107" s="3">
        <v>47096</v>
      </c>
      <c r="G4107" s="2">
        <v>3.1840000000000002</v>
      </c>
      <c r="H4107" s="2">
        <v>14.111800000000001</v>
      </c>
      <c r="I4107" s="2">
        <v>100</v>
      </c>
    </row>
    <row r="4108" spans="1:9" x14ac:dyDescent="0.35">
      <c r="A4108" s="2" t="s">
        <v>1615</v>
      </c>
      <c r="B4108" s="2">
        <v>56680000</v>
      </c>
      <c r="C4108" s="2" t="s">
        <v>93</v>
      </c>
      <c r="D4108" s="2" t="s">
        <v>94</v>
      </c>
      <c r="E4108" s="3">
        <v>46002</v>
      </c>
      <c r="F4108" s="2" t="s">
        <v>46</v>
      </c>
      <c r="G4108" s="2">
        <v>2.5</v>
      </c>
      <c r="H4108" s="2">
        <v>106.4984</v>
      </c>
      <c r="I4108" s="2">
        <v>100</v>
      </c>
    </row>
    <row r="4109" spans="1:9" x14ac:dyDescent="0.35">
      <c r="A4109" s="2" t="s">
        <v>1616</v>
      </c>
      <c r="B4109" s="2">
        <v>106477500</v>
      </c>
      <c r="C4109" s="2" t="s">
        <v>93</v>
      </c>
      <c r="D4109" s="2" t="s">
        <v>94</v>
      </c>
      <c r="E4109" s="3">
        <v>46008</v>
      </c>
      <c r="F4109" s="3">
        <v>46248</v>
      </c>
      <c r="G4109" s="2">
        <v>1.61</v>
      </c>
      <c r="H4109" s="2">
        <v>39.0518</v>
      </c>
      <c r="I4109" s="2">
        <v>100</v>
      </c>
    </row>
    <row r="4110" spans="1:9" x14ac:dyDescent="0.35">
      <c r="A4110" s="2" t="s">
        <v>1617</v>
      </c>
      <c r="B4110" s="2">
        <v>213390000</v>
      </c>
      <c r="C4110" s="2" t="s">
        <v>93</v>
      </c>
      <c r="D4110" s="2" t="s">
        <v>94</v>
      </c>
      <c r="E4110" s="3">
        <v>46014</v>
      </c>
      <c r="F4110" s="2" t="s">
        <v>46</v>
      </c>
      <c r="G4110" s="2">
        <v>2.4900000000000002</v>
      </c>
      <c r="H4110" s="2">
        <v>113.038</v>
      </c>
      <c r="I4110" s="2">
        <v>100</v>
      </c>
    </row>
    <row r="4111" spans="1:9" x14ac:dyDescent="0.35">
      <c r="A4111" s="2" t="s">
        <v>1618</v>
      </c>
      <c r="B4111" s="2">
        <v>214080000</v>
      </c>
      <c r="C4111" s="2" t="s">
        <v>93</v>
      </c>
      <c r="D4111" s="2" t="s">
        <v>94</v>
      </c>
      <c r="E4111" s="3">
        <v>46017</v>
      </c>
      <c r="F4111" s="3">
        <v>47113</v>
      </c>
      <c r="G4111" s="2">
        <v>2.4</v>
      </c>
      <c r="H4111" s="2">
        <v>94.466700000000003</v>
      </c>
      <c r="I4111" s="2">
        <v>100</v>
      </c>
    </row>
    <row r="4112" spans="1:9" x14ac:dyDescent="0.35">
      <c r="A4112" s="2" t="s">
        <v>1096</v>
      </c>
      <c r="B4112" s="2">
        <v>71360000</v>
      </c>
      <c r="C4112" s="2" t="s">
        <v>93</v>
      </c>
      <c r="D4112" s="2" t="s">
        <v>94</v>
      </c>
      <c r="E4112" s="3">
        <v>46017</v>
      </c>
      <c r="F4112" s="2" t="s">
        <v>46</v>
      </c>
      <c r="G4112" s="2">
        <v>2.2000000000000002</v>
      </c>
      <c r="H4112" s="2">
        <v>76.369399999999999</v>
      </c>
      <c r="I4112" s="2">
        <v>100</v>
      </c>
    </row>
    <row r="4113" spans="1:9" x14ac:dyDescent="0.35">
      <c r="A4113" s="2" t="s">
        <v>1619</v>
      </c>
      <c r="B4113" s="2">
        <v>334668500</v>
      </c>
      <c r="C4113" s="2" t="s">
        <v>15</v>
      </c>
      <c r="D4113" s="2" t="s">
        <v>69</v>
      </c>
      <c r="E4113" s="3">
        <v>41912</v>
      </c>
      <c r="F4113" s="3">
        <v>46477</v>
      </c>
      <c r="G4113" s="2">
        <v>9.9999999999999995E-8</v>
      </c>
      <c r="H4113" s="2">
        <v>7953000.5209999997</v>
      </c>
      <c r="I4113" s="2">
        <v>100</v>
      </c>
    </row>
    <row r="4114" spans="1:9" x14ac:dyDescent="0.35">
      <c r="A4114" s="2" t="s">
        <v>1292</v>
      </c>
      <c r="B4114" s="2">
        <v>5000000</v>
      </c>
      <c r="C4114" s="2" t="s">
        <v>23</v>
      </c>
      <c r="D4114" s="2" t="s">
        <v>43</v>
      </c>
      <c r="E4114" s="3">
        <v>42130</v>
      </c>
      <c r="F4114" s="3">
        <v>12403</v>
      </c>
      <c r="G4114" s="2">
        <v>3.9</v>
      </c>
      <c r="H4114" s="2" t="s">
        <v>51</v>
      </c>
      <c r="I4114" s="2">
        <v>100</v>
      </c>
    </row>
    <row r="4115" spans="1:9" x14ac:dyDescent="0.35">
      <c r="A4115" s="2" t="s">
        <v>388</v>
      </c>
      <c r="B4115" s="2">
        <v>132140000</v>
      </c>
      <c r="C4115" s="2" t="s">
        <v>63</v>
      </c>
      <c r="D4115" s="2" t="s">
        <v>64</v>
      </c>
      <c r="E4115" s="3">
        <v>42548</v>
      </c>
      <c r="F4115" s="3">
        <v>18806</v>
      </c>
      <c r="G4115" s="2">
        <v>0.755</v>
      </c>
      <c r="H4115" s="2" t="s">
        <v>51</v>
      </c>
      <c r="I4115" s="2">
        <v>100</v>
      </c>
    </row>
    <row r="4116" spans="1:9" x14ac:dyDescent="0.35">
      <c r="A4116" s="2" t="s">
        <v>388</v>
      </c>
      <c r="B4116" s="2">
        <v>66070000</v>
      </c>
      <c r="C4116" s="2" t="s">
        <v>63</v>
      </c>
      <c r="D4116" s="2" t="s">
        <v>64</v>
      </c>
      <c r="E4116" s="3">
        <v>42548</v>
      </c>
      <c r="F4116" s="3">
        <v>19172</v>
      </c>
      <c r="G4116" s="2">
        <v>0.78700000000000003</v>
      </c>
      <c r="H4116" s="2" t="s">
        <v>51</v>
      </c>
      <c r="I4116" s="2">
        <v>100</v>
      </c>
    </row>
    <row r="4117" spans="1:9" x14ac:dyDescent="0.35">
      <c r="A4117" s="2" t="s">
        <v>999</v>
      </c>
      <c r="B4117" s="2">
        <v>50000000</v>
      </c>
      <c r="C4117" s="2" t="s">
        <v>23</v>
      </c>
      <c r="D4117" s="2" t="s">
        <v>39</v>
      </c>
      <c r="E4117" s="3">
        <v>45944</v>
      </c>
      <c r="F4117" s="3">
        <v>47039</v>
      </c>
      <c r="G4117" s="2">
        <v>4.7667789689999998</v>
      </c>
      <c r="H4117" s="2" t="s">
        <v>51</v>
      </c>
      <c r="I4117" s="2">
        <v>100</v>
      </c>
    </row>
    <row r="4118" spans="1:9" x14ac:dyDescent="0.35">
      <c r="A4118" s="2" t="s">
        <v>1620</v>
      </c>
      <c r="B4118" s="2">
        <v>71562000</v>
      </c>
      <c r="C4118" s="2" t="s">
        <v>941</v>
      </c>
      <c r="D4118" s="2" t="s">
        <v>139</v>
      </c>
      <c r="E4118" s="3">
        <v>45953</v>
      </c>
      <c r="F4118" s="3">
        <v>11254</v>
      </c>
      <c r="G4118" s="2">
        <v>7.3</v>
      </c>
      <c r="H4118" s="2" t="s">
        <v>51</v>
      </c>
      <c r="I4118" s="2">
        <v>100</v>
      </c>
    </row>
    <row r="4119" spans="1:9" x14ac:dyDescent="0.35">
      <c r="A4119" s="2" t="s">
        <v>1621</v>
      </c>
      <c r="B4119" s="2">
        <v>28174000</v>
      </c>
      <c r="C4119" s="2" t="s">
        <v>93</v>
      </c>
      <c r="D4119" s="2" t="s">
        <v>94</v>
      </c>
      <c r="E4119" s="3">
        <v>45959</v>
      </c>
      <c r="F4119" s="3">
        <v>47055</v>
      </c>
      <c r="G4119" s="2">
        <v>2.19</v>
      </c>
      <c r="H4119" s="2">
        <v>71.181799999999996</v>
      </c>
      <c r="I4119" s="2">
        <v>100</v>
      </c>
    </row>
    <row r="4120" spans="1:9" x14ac:dyDescent="0.35">
      <c r="A4120" s="2" t="s">
        <v>1570</v>
      </c>
      <c r="B4120" s="2">
        <v>56184000</v>
      </c>
      <c r="C4120" s="2" t="s">
        <v>93</v>
      </c>
      <c r="D4120" s="2" t="s">
        <v>94</v>
      </c>
      <c r="E4120" s="3">
        <v>45967</v>
      </c>
      <c r="F4120" s="3">
        <v>46332</v>
      </c>
      <c r="G4120" s="2">
        <v>1.94</v>
      </c>
      <c r="H4120" s="2">
        <v>58.8444</v>
      </c>
      <c r="I4120" s="2">
        <v>100</v>
      </c>
    </row>
    <row r="4121" spans="1:9" x14ac:dyDescent="0.35">
      <c r="A4121" s="2" t="s">
        <v>1194</v>
      </c>
      <c r="B4121" s="2">
        <v>106211000</v>
      </c>
      <c r="C4121" s="2" t="s">
        <v>287</v>
      </c>
      <c r="D4121" s="2" t="s">
        <v>30</v>
      </c>
      <c r="E4121" s="3">
        <v>45926</v>
      </c>
      <c r="F4121" s="3">
        <v>12323</v>
      </c>
      <c r="G4121" s="2">
        <v>3.0150000000000001</v>
      </c>
      <c r="H4121" s="2">
        <v>50.284199999999998</v>
      </c>
      <c r="I4121" s="2">
        <v>100</v>
      </c>
    </row>
    <row r="4122" spans="1:9" x14ac:dyDescent="0.35">
      <c r="A4122" s="2" t="s">
        <v>1622</v>
      </c>
      <c r="B4122" s="2">
        <v>35470000</v>
      </c>
      <c r="C4122" s="2" t="s">
        <v>1405</v>
      </c>
      <c r="D4122" s="2" t="s">
        <v>39</v>
      </c>
      <c r="E4122" s="3">
        <v>45926</v>
      </c>
      <c r="F4122" s="3">
        <v>47022</v>
      </c>
      <c r="G4122" s="2">
        <v>2.8050000000000002</v>
      </c>
      <c r="H4122" s="2">
        <v>31.772600000000001</v>
      </c>
      <c r="I4122" s="2">
        <v>100</v>
      </c>
    </row>
    <row r="4123" spans="1:9" x14ac:dyDescent="0.35">
      <c r="A4123" s="2" t="s">
        <v>687</v>
      </c>
      <c r="B4123" s="2">
        <v>63475800</v>
      </c>
      <c r="C4123" s="2" t="s">
        <v>287</v>
      </c>
      <c r="D4123" s="2" t="s">
        <v>30</v>
      </c>
      <c r="E4123" s="3">
        <v>45938</v>
      </c>
      <c r="F4123" s="3">
        <v>46668</v>
      </c>
      <c r="G4123" s="2">
        <v>2.2799999999999998</v>
      </c>
      <c r="H4123" s="2" t="s">
        <v>51</v>
      </c>
      <c r="I4123" s="2">
        <v>100</v>
      </c>
    </row>
    <row r="4124" spans="1:9" x14ac:dyDescent="0.35">
      <c r="A4124" s="2" t="s">
        <v>840</v>
      </c>
      <c r="B4124" s="2">
        <v>124343200</v>
      </c>
      <c r="C4124" s="2" t="s">
        <v>684</v>
      </c>
      <c r="D4124" s="2" t="s">
        <v>169</v>
      </c>
      <c r="E4124" s="3">
        <v>45945</v>
      </c>
      <c r="F4124" s="3">
        <v>13072</v>
      </c>
      <c r="G4124" s="2">
        <v>2.0449999999999999</v>
      </c>
      <c r="H4124" s="2">
        <v>39.200000000000003</v>
      </c>
      <c r="I4124" s="2">
        <v>100</v>
      </c>
    </row>
    <row r="4125" spans="1:9" x14ac:dyDescent="0.35">
      <c r="A4125" s="2" t="s">
        <v>1320</v>
      </c>
      <c r="B4125" s="2">
        <v>587450</v>
      </c>
      <c r="C4125" s="2" t="s">
        <v>15</v>
      </c>
      <c r="D4125" s="2" t="s">
        <v>116</v>
      </c>
      <c r="E4125" s="3">
        <v>46008</v>
      </c>
      <c r="F4125" s="3">
        <v>13866</v>
      </c>
      <c r="G4125" s="2" t="s">
        <v>51</v>
      </c>
      <c r="H4125" s="2" t="s">
        <v>51</v>
      </c>
      <c r="I4125" s="2">
        <v>100</v>
      </c>
    </row>
    <row r="4126" spans="1:9" x14ac:dyDescent="0.35">
      <c r="A4126" s="2" t="s">
        <v>1623</v>
      </c>
      <c r="B4126" s="2">
        <v>32070000</v>
      </c>
      <c r="C4126" s="2" t="s">
        <v>684</v>
      </c>
      <c r="D4126" s="2" t="s">
        <v>169</v>
      </c>
      <c r="E4126" s="3">
        <v>45986</v>
      </c>
      <c r="F4126" s="3">
        <v>11221</v>
      </c>
      <c r="G4126" s="2">
        <v>1.3140000000000001</v>
      </c>
      <c r="H4126" s="2">
        <v>8.8000000000000007</v>
      </c>
      <c r="I4126" s="2">
        <v>100</v>
      </c>
    </row>
    <row r="4127" spans="1:9" x14ac:dyDescent="0.35">
      <c r="A4127" s="2" t="s">
        <v>1404</v>
      </c>
      <c r="B4127" s="2">
        <v>86364000</v>
      </c>
      <c r="C4127" s="2" t="s">
        <v>1405</v>
      </c>
      <c r="D4127" s="2" t="s">
        <v>39</v>
      </c>
      <c r="E4127" s="3">
        <v>45903</v>
      </c>
      <c r="F4127" s="3">
        <v>46633</v>
      </c>
      <c r="G4127" s="2">
        <v>2.7789999999999999</v>
      </c>
      <c r="H4127" s="2">
        <v>50.784500000000001</v>
      </c>
      <c r="I4127" s="2">
        <v>100</v>
      </c>
    </row>
    <row r="4128" spans="1:9" x14ac:dyDescent="0.35">
      <c r="A4128" s="2" t="s">
        <v>1080</v>
      </c>
      <c r="B4128" s="2">
        <v>70035000</v>
      </c>
      <c r="C4128" s="2" t="s">
        <v>93</v>
      </c>
      <c r="D4128" s="2" t="s">
        <v>94</v>
      </c>
      <c r="E4128" s="3">
        <v>45902</v>
      </c>
      <c r="F4128" s="3">
        <v>11203</v>
      </c>
      <c r="G4128" s="2">
        <v>1.85</v>
      </c>
      <c r="H4128" s="2">
        <v>44.831299999999999</v>
      </c>
      <c r="I4128" s="2">
        <v>100</v>
      </c>
    </row>
    <row r="4129" spans="1:9" x14ac:dyDescent="0.35">
      <c r="A4129" s="2" t="s">
        <v>1266</v>
      </c>
      <c r="B4129" s="2">
        <v>47915840</v>
      </c>
      <c r="C4129" s="2" t="s">
        <v>287</v>
      </c>
      <c r="D4129" s="2" t="s">
        <v>30</v>
      </c>
      <c r="E4129" s="3">
        <v>45910</v>
      </c>
      <c r="F4129" s="3">
        <v>46640</v>
      </c>
      <c r="G4129" s="2">
        <v>2.5819999999999999</v>
      </c>
      <c r="H4129" s="2" t="s">
        <v>51</v>
      </c>
      <c r="I4129" s="2">
        <v>100</v>
      </c>
    </row>
    <row r="4130" spans="1:9" x14ac:dyDescent="0.35">
      <c r="A4130" s="2" t="s">
        <v>48</v>
      </c>
      <c r="B4130" s="2">
        <v>133620000</v>
      </c>
      <c r="C4130" s="2" t="s">
        <v>853</v>
      </c>
      <c r="D4130" s="2" t="s">
        <v>32</v>
      </c>
      <c r="E4130" s="3">
        <v>45905</v>
      </c>
      <c r="F4130" s="3">
        <v>11961</v>
      </c>
      <c r="G4130" s="2">
        <v>2.472</v>
      </c>
      <c r="H4130" s="2">
        <v>43.6083</v>
      </c>
      <c r="I4130" s="2">
        <v>99.998000000000005</v>
      </c>
    </row>
    <row r="4131" spans="1:9" x14ac:dyDescent="0.35">
      <c r="A4131" s="2" t="s">
        <v>701</v>
      </c>
      <c r="B4131" s="2">
        <v>14238620</v>
      </c>
      <c r="C4131" s="2" t="s">
        <v>15</v>
      </c>
      <c r="D4131" s="2" t="s">
        <v>32</v>
      </c>
      <c r="E4131" s="3">
        <v>45925</v>
      </c>
      <c r="F4131" s="3">
        <v>47021</v>
      </c>
      <c r="G4131" s="2">
        <v>2.15</v>
      </c>
      <c r="H4131" s="2">
        <v>46.457099999999997</v>
      </c>
      <c r="I4131" s="2">
        <v>100</v>
      </c>
    </row>
    <row r="4132" spans="1:9" x14ac:dyDescent="0.35">
      <c r="A4132" s="2" t="s">
        <v>1624</v>
      </c>
      <c r="B4132" s="2">
        <v>35925000</v>
      </c>
      <c r="C4132" s="2" t="s">
        <v>1405</v>
      </c>
      <c r="D4132" s="2" t="s">
        <v>39</v>
      </c>
      <c r="E4132" s="3">
        <v>45855</v>
      </c>
      <c r="F4132" s="3">
        <v>46951</v>
      </c>
      <c r="G4132" s="2">
        <v>2.7759999999999998</v>
      </c>
      <c r="H4132" s="2">
        <v>16.5472</v>
      </c>
      <c r="I4132" s="2">
        <v>100</v>
      </c>
    </row>
    <row r="4133" spans="1:9" x14ac:dyDescent="0.35">
      <c r="A4133" s="2" t="s">
        <v>1625</v>
      </c>
      <c r="B4133" s="2">
        <v>9802300</v>
      </c>
      <c r="C4133" s="2" t="s">
        <v>573</v>
      </c>
      <c r="D4133" s="2" t="s">
        <v>574</v>
      </c>
      <c r="E4133" s="3">
        <v>45867</v>
      </c>
      <c r="F4133" s="3">
        <v>14074</v>
      </c>
      <c r="G4133" s="2">
        <v>4.9800000000000004</v>
      </c>
      <c r="H4133" s="2" t="s">
        <v>51</v>
      </c>
      <c r="I4133" s="2" t="s">
        <v>46</v>
      </c>
    </row>
    <row r="4134" spans="1:9" x14ac:dyDescent="0.35">
      <c r="A4134" s="2" t="s">
        <v>1626</v>
      </c>
      <c r="B4134" s="2">
        <v>24000175</v>
      </c>
      <c r="C4134" s="2" t="s">
        <v>565</v>
      </c>
      <c r="D4134" s="2" t="s">
        <v>1115</v>
      </c>
      <c r="E4134" s="3">
        <v>45856</v>
      </c>
      <c r="F4134" s="3">
        <v>46952</v>
      </c>
      <c r="G4134" s="2">
        <v>7.5750000000000002</v>
      </c>
      <c r="H4134" s="2" t="s">
        <v>51</v>
      </c>
      <c r="I4134" s="2">
        <v>100</v>
      </c>
    </row>
    <row r="4135" spans="1:9" x14ac:dyDescent="0.35">
      <c r="A4135" s="2" t="s">
        <v>1320</v>
      </c>
      <c r="B4135" s="2">
        <v>582800</v>
      </c>
      <c r="C4135" s="2" t="s">
        <v>15</v>
      </c>
      <c r="D4135" s="2" t="s">
        <v>116</v>
      </c>
      <c r="E4135" s="3">
        <v>45877</v>
      </c>
      <c r="F4135" s="3">
        <v>13004</v>
      </c>
      <c r="G4135" s="2">
        <v>3.35</v>
      </c>
      <c r="H4135" s="2">
        <v>113.5423</v>
      </c>
      <c r="I4135" s="2">
        <v>100</v>
      </c>
    </row>
    <row r="4136" spans="1:9" x14ac:dyDescent="0.35">
      <c r="A4136" s="2" t="s">
        <v>1627</v>
      </c>
      <c r="B4136" s="2">
        <v>696350000</v>
      </c>
      <c r="C4136" s="2" t="s">
        <v>93</v>
      </c>
      <c r="D4136" s="2" t="s">
        <v>94</v>
      </c>
      <c r="E4136" s="3">
        <v>45817</v>
      </c>
      <c r="F4136" s="3">
        <v>46913</v>
      </c>
      <c r="G4136" s="2">
        <v>1.66</v>
      </c>
      <c r="H4136" s="2">
        <v>28.912800000000001</v>
      </c>
      <c r="I4136" s="2">
        <v>100</v>
      </c>
    </row>
    <row r="4137" spans="1:9" x14ac:dyDescent="0.35">
      <c r="A4137" s="2" t="s">
        <v>527</v>
      </c>
      <c r="B4137" s="2">
        <v>52730500</v>
      </c>
      <c r="C4137" s="2" t="s">
        <v>287</v>
      </c>
      <c r="D4137" s="2" t="s">
        <v>32</v>
      </c>
      <c r="E4137" s="3">
        <v>45821</v>
      </c>
      <c r="F4137" s="3">
        <v>46917</v>
      </c>
      <c r="G4137" s="2">
        <v>3.09</v>
      </c>
      <c r="H4137" s="2" t="s">
        <v>51</v>
      </c>
      <c r="I4137" s="2">
        <v>100</v>
      </c>
    </row>
    <row r="4138" spans="1:9" x14ac:dyDescent="0.35">
      <c r="A4138" s="2" t="s">
        <v>1434</v>
      </c>
      <c r="B4138" s="2">
        <v>160121160</v>
      </c>
      <c r="C4138" s="2" t="s">
        <v>1272</v>
      </c>
      <c r="D4138" s="2" t="s">
        <v>686</v>
      </c>
      <c r="E4138" s="3">
        <v>45824</v>
      </c>
      <c r="F4138" s="3">
        <v>11856</v>
      </c>
      <c r="G4138" s="2">
        <v>1.95</v>
      </c>
      <c r="H4138" s="2">
        <v>59.35</v>
      </c>
      <c r="I4138" s="2">
        <v>100</v>
      </c>
    </row>
    <row r="4139" spans="1:9" x14ac:dyDescent="0.35">
      <c r="A4139" s="2" t="s">
        <v>1628</v>
      </c>
      <c r="B4139" s="2">
        <v>278560000</v>
      </c>
      <c r="C4139" s="2" t="s">
        <v>93</v>
      </c>
      <c r="D4139" s="2" t="s">
        <v>94</v>
      </c>
      <c r="E4139" s="3">
        <v>45831</v>
      </c>
      <c r="F4139" s="3">
        <v>46927</v>
      </c>
      <c r="G4139" s="2">
        <v>1.84</v>
      </c>
      <c r="H4139" s="2">
        <v>50.075800000000001</v>
      </c>
      <c r="I4139" s="2">
        <v>100</v>
      </c>
    </row>
    <row r="4140" spans="1:9" x14ac:dyDescent="0.35">
      <c r="A4140" s="2" t="s">
        <v>1236</v>
      </c>
      <c r="B4140" s="2">
        <v>278220000</v>
      </c>
      <c r="C4140" s="2" t="s">
        <v>93</v>
      </c>
      <c r="D4140" s="2" t="s">
        <v>94</v>
      </c>
      <c r="E4140" s="3">
        <v>45827</v>
      </c>
      <c r="F4140" s="3">
        <v>11128</v>
      </c>
      <c r="G4140" s="2">
        <v>1.69</v>
      </c>
      <c r="H4140" s="2">
        <v>31.670500000000001</v>
      </c>
      <c r="I4140" s="2">
        <v>100</v>
      </c>
    </row>
    <row r="4141" spans="1:9" x14ac:dyDescent="0.35">
      <c r="A4141" s="2" t="s">
        <v>1370</v>
      </c>
      <c r="B4141" s="2">
        <v>73092600</v>
      </c>
      <c r="C4141" s="2" t="s">
        <v>287</v>
      </c>
      <c r="D4141" s="2" t="s">
        <v>30</v>
      </c>
      <c r="E4141" s="3">
        <v>45841</v>
      </c>
      <c r="F4141" s="3">
        <v>46937</v>
      </c>
      <c r="G4141" s="2">
        <v>3.7080000000000002</v>
      </c>
      <c r="H4141" s="2" t="s">
        <v>51</v>
      </c>
      <c r="I4141" s="2" t="s">
        <v>46</v>
      </c>
    </row>
    <row r="4142" spans="1:9" x14ac:dyDescent="0.35">
      <c r="A4142" s="2" t="s">
        <v>1480</v>
      </c>
      <c r="B4142" s="2">
        <v>20947000</v>
      </c>
      <c r="C4142" s="2" t="s">
        <v>287</v>
      </c>
      <c r="D4142" s="2" t="s">
        <v>30</v>
      </c>
      <c r="E4142" s="3">
        <v>45798</v>
      </c>
      <c r="F4142" s="3">
        <v>46528</v>
      </c>
      <c r="G4142" s="2">
        <v>2.2360000000000002</v>
      </c>
      <c r="H4142" s="2" t="s">
        <v>51</v>
      </c>
      <c r="I4142" s="2" t="s">
        <v>46</v>
      </c>
    </row>
    <row r="4143" spans="1:9" x14ac:dyDescent="0.35">
      <c r="A4143" s="2" t="s">
        <v>778</v>
      </c>
      <c r="B4143" s="2">
        <v>23124600</v>
      </c>
      <c r="C4143" s="2" t="s">
        <v>287</v>
      </c>
      <c r="D4143" s="2" t="s">
        <v>30</v>
      </c>
      <c r="E4143" s="3">
        <v>45792</v>
      </c>
      <c r="F4143" s="3">
        <v>11093</v>
      </c>
      <c r="G4143" s="2">
        <v>2.9289999999999998</v>
      </c>
      <c r="H4143" s="2" t="s">
        <v>51</v>
      </c>
      <c r="I4143" s="2">
        <v>100</v>
      </c>
    </row>
    <row r="4144" spans="1:9" x14ac:dyDescent="0.35">
      <c r="A4144" s="2" t="s">
        <v>148</v>
      </c>
      <c r="B4144" s="2">
        <v>20000000</v>
      </c>
      <c r="C4144" s="2" t="s">
        <v>23</v>
      </c>
      <c r="D4144" s="2" t="s">
        <v>24</v>
      </c>
      <c r="E4144" s="3">
        <v>45800</v>
      </c>
      <c r="F4144" s="3">
        <v>11832</v>
      </c>
      <c r="G4144" s="2">
        <v>4.9569999999999999</v>
      </c>
      <c r="H4144" s="2">
        <v>85.908500000000004</v>
      </c>
      <c r="I4144" s="2">
        <v>100</v>
      </c>
    </row>
    <row r="4145" spans="1:9" x14ac:dyDescent="0.35">
      <c r="A4145" s="2" t="s">
        <v>1629</v>
      </c>
      <c r="B4145" s="2">
        <v>137720000</v>
      </c>
      <c r="C4145" s="2" t="s">
        <v>684</v>
      </c>
      <c r="D4145" s="2" t="s">
        <v>169</v>
      </c>
      <c r="E4145" s="3">
        <v>45825</v>
      </c>
      <c r="F4145" s="3">
        <v>12950</v>
      </c>
      <c r="G4145" s="2">
        <v>1.85</v>
      </c>
      <c r="H4145" s="2">
        <v>39.799999999999997</v>
      </c>
      <c r="I4145" s="2">
        <v>100</v>
      </c>
    </row>
    <row r="4146" spans="1:9" x14ac:dyDescent="0.35">
      <c r="A4146" s="2" t="s">
        <v>701</v>
      </c>
      <c r="B4146" s="2">
        <v>6100000</v>
      </c>
      <c r="C4146" s="2" t="s">
        <v>23</v>
      </c>
      <c r="D4146" s="2" t="s">
        <v>32</v>
      </c>
      <c r="E4146" s="3">
        <v>45779</v>
      </c>
      <c r="F4146" s="3">
        <v>11080</v>
      </c>
      <c r="G4146" s="2">
        <v>4.75</v>
      </c>
      <c r="H4146" s="2">
        <v>109.99979999999999</v>
      </c>
      <c r="I4146" s="2">
        <v>100</v>
      </c>
    </row>
    <row r="4147" spans="1:9" x14ac:dyDescent="0.35">
      <c r="A4147" s="2" t="s">
        <v>1145</v>
      </c>
      <c r="B4147" s="2">
        <v>103293000</v>
      </c>
      <c r="C4147" s="2" t="s">
        <v>287</v>
      </c>
      <c r="D4147" s="2" t="s">
        <v>30</v>
      </c>
      <c r="E4147" s="3">
        <v>45770</v>
      </c>
      <c r="F4147" s="3">
        <v>11274</v>
      </c>
      <c r="G4147" s="2">
        <v>2.7610000000000001</v>
      </c>
      <c r="H4147" s="2">
        <v>47.831099999999999</v>
      </c>
      <c r="I4147" s="2">
        <v>100.009</v>
      </c>
    </row>
    <row r="4148" spans="1:9" x14ac:dyDescent="0.35">
      <c r="A4148" s="2" t="s">
        <v>1630</v>
      </c>
      <c r="B4148" s="2">
        <v>8748160000</v>
      </c>
      <c r="C4148" s="2" t="s">
        <v>93</v>
      </c>
      <c r="D4148" s="2" t="s">
        <v>94</v>
      </c>
      <c r="E4148" s="3">
        <v>45762</v>
      </c>
      <c r="F4148" s="3">
        <v>46858</v>
      </c>
      <c r="G4148" s="2">
        <v>1.59</v>
      </c>
      <c r="H4148" s="2">
        <v>24.501799999999999</v>
      </c>
      <c r="I4148" s="2">
        <v>100</v>
      </c>
    </row>
    <row r="4149" spans="1:9" x14ac:dyDescent="0.35">
      <c r="A4149" s="2" t="s">
        <v>606</v>
      </c>
      <c r="B4149" s="2">
        <v>171425000</v>
      </c>
      <c r="C4149" s="2" t="s">
        <v>684</v>
      </c>
      <c r="D4149" s="2" t="s">
        <v>169</v>
      </c>
      <c r="E4149" s="3">
        <v>45828</v>
      </c>
      <c r="F4149" s="3">
        <v>11137</v>
      </c>
      <c r="G4149" s="2">
        <v>1.1779999999999999</v>
      </c>
      <c r="H4149" s="2">
        <v>21.4</v>
      </c>
      <c r="I4149" s="2">
        <v>100</v>
      </c>
    </row>
    <row r="4150" spans="1:9" x14ac:dyDescent="0.35">
      <c r="A4150" s="2" t="s">
        <v>869</v>
      </c>
      <c r="B4150" s="2">
        <v>140080000</v>
      </c>
      <c r="C4150" s="2" t="s">
        <v>1405</v>
      </c>
      <c r="D4150" s="2" t="s">
        <v>39</v>
      </c>
      <c r="E4150" s="3">
        <v>45770</v>
      </c>
      <c r="F4150" s="3">
        <v>11071</v>
      </c>
      <c r="G4150" s="2">
        <v>2.8620000000000001</v>
      </c>
      <c r="H4150" s="2">
        <v>23.290900000000001</v>
      </c>
      <c r="I4150" s="2">
        <v>100</v>
      </c>
    </row>
    <row r="4151" spans="1:9" x14ac:dyDescent="0.35">
      <c r="A4151" s="2" t="s">
        <v>1221</v>
      </c>
      <c r="B4151" s="2">
        <v>186139200</v>
      </c>
      <c r="C4151" s="2" t="s">
        <v>287</v>
      </c>
      <c r="D4151" s="2" t="s">
        <v>30</v>
      </c>
      <c r="E4151" s="3">
        <v>45729</v>
      </c>
      <c r="F4151" s="3">
        <v>46825</v>
      </c>
      <c r="G4151" s="2">
        <v>2.84</v>
      </c>
      <c r="H4151" s="2" t="s">
        <v>51</v>
      </c>
      <c r="I4151" s="2">
        <v>100</v>
      </c>
    </row>
    <row r="4152" spans="1:9" x14ac:dyDescent="0.35">
      <c r="A4152" s="2" t="s">
        <v>701</v>
      </c>
      <c r="B4152" s="2">
        <v>84422775.200000003</v>
      </c>
      <c r="C4152" s="2" t="s">
        <v>15</v>
      </c>
      <c r="D4152" s="2" t="s">
        <v>32</v>
      </c>
      <c r="E4152" s="3">
        <v>45777</v>
      </c>
      <c r="F4152" s="3">
        <v>11443</v>
      </c>
      <c r="G4152" s="2">
        <v>2.15</v>
      </c>
      <c r="H4152" s="2" t="s">
        <v>51</v>
      </c>
      <c r="I4152" s="2">
        <v>100</v>
      </c>
    </row>
    <row r="4153" spans="1:9" x14ac:dyDescent="0.35">
      <c r="A4153" s="2" t="s">
        <v>701</v>
      </c>
      <c r="B4153" s="2">
        <v>18475050</v>
      </c>
      <c r="C4153" s="2" t="s">
        <v>15</v>
      </c>
      <c r="D4153" s="2" t="s">
        <v>32</v>
      </c>
      <c r="E4153" s="3">
        <v>45757</v>
      </c>
      <c r="F4153" s="3">
        <v>11058</v>
      </c>
      <c r="G4153" s="2">
        <v>2.85</v>
      </c>
      <c r="H4153" s="2">
        <v>68.087400000000002</v>
      </c>
      <c r="I4153" s="2">
        <v>100</v>
      </c>
    </row>
    <row r="4154" spans="1:9" x14ac:dyDescent="0.35">
      <c r="A4154" s="2" t="s">
        <v>1631</v>
      </c>
      <c r="B4154" s="2">
        <v>106212867.90000001</v>
      </c>
      <c r="C4154" s="2" t="s">
        <v>445</v>
      </c>
      <c r="D4154" s="2" t="s">
        <v>81</v>
      </c>
      <c r="E4154" s="3">
        <v>45743</v>
      </c>
      <c r="F4154" s="3">
        <v>12870</v>
      </c>
      <c r="G4154" s="2">
        <v>7.74</v>
      </c>
      <c r="H4154" s="2">
        <v>195.23050000000001</v>
      </c>
      <c r="I4154" s="2">
        <v>100</v>
      </c>
    </row>
    <row r="4155" spans="1:9" x14ac:dyDescent="0.35">
      <c r="A4155" s="2" t="s">
        <v>1154</v>
      </c>
      <c r="B4155" s="2">
        <v>418938800</v>
      </c>
      <c r="C4155" s="2" t="s">
        <v>684</v>
      </c>
      <c r="D4155" s="2" t="s">
        <v>169</v>
      </c>
      <c r="E4155" s="3">
        <v>45747</v>
      </c>
      <c r="F4155" s="3">
        <v>12866</v>
      </c>
      <c r="G4155" s="2">
        <v>1.629</v>
      </c>
      <c r="H4155" s="2">
        <v>14.7</v>
      </c>
      <c r="I4155" s="2">
        <v>100</v>
      </c>
    </row>
    <row r="4156" spans="1:9" x14ac:dyDescent="0.35">
      <c r="A4156" s="2" t="s">
        <v>1632</v>
      </c>
      <c r="B4156" s="2">
        <v>67120000</v>
      </c>
      <c r="C4156" s="2" t="s">
        <v>684</v>
      </c>
      <c r="D4156" s="2" t="s">
        <v>169</v>
      </c>
      <c r="E4156" s="3">
        <v>45733</v>
      </c>
      <c r="F4156" s="3">
        <v>11032</v>
      </c>
      <c r="G4156" s="2">
        <v>1.478</v>
      </c>
      <c r="H4156" s="2">
        <v>42.2</v>
      </c>
      <c r="I4156" s="2">
        <v>100</v>
      </c>
    </row>
    <row r="4157" spans="1:9" x14ac:dyDescent="0.35">
      <c r="A4157" s="2" t="s">
        <v>1633</v>
      </c>
      <c r="B4157" s="2">
        <v>110000000</v>
      </c>
      <c r="C4157" s="2" t="s">
        <v>23</v>
      </c>
      <c r="D4157" s="2" t="s">
        <v>94</v>
      </c>
      <c r="E4157" s="3">
        <v>45714</v>
      </c>
      <c r="F4157" s="3">
        <v>46809</v>
      </c>
      <c r="G4157" s="2">
        <v>4.9000000000000004</v>
      </c>
      <c r="H4157" s="2">
        <v>145.72130000000001</v>
      </c>
      <c r="I4157" s="2">
        <v>100</v>
      </c>
    </row>
    <row r="4158" spans="1:9" x14ac:dyDescent="0.35">
      <c r="A4158" s="2" t="s">
        <v>1634</v>
      </c>
      <c r="B4158" s="2">
        <v>53674200</v>
      </c>
      <c r="C4158" s="2" t="s">
        <v>287</v>
      </c>
      <c r="D4158" s="2" t="s">
        <v>30</v>
      </c>
      <c r="E4158" s="3">
        <v>45674</v>
      </c>
      <c r="F4158" s="3">
        <v>46769</v>
      </c>
      <c r="G4158" s="2">
        <v>2.5089999999999999</v>
      </c>
      <c r="H4158" s="2" t="s">
        <v>51</v>
      </c>
      <c r="I4158" s="2">
        <v>100</v>
      </c>
    </row>
    <row r="4159" spans="1:9" x14ac:dyDescent="0.35">
      <c r="A4159" s="2" t="s">
        <v>325</v>
      </c>
      <c r="B4159" s="2">
        <v>227352500</v>
      </c>
      <c r="C4159" s="2" t="s">
        <v>287</v>
      </c>
      <c r="D4159" s="2" t="s">
        <v>109</v>
      </c>
      <c r="E4159" s="3">
        <v>45678</v>
      </c>
      <c r="F4159" s="3">
        <v>11709</v>
      </c>
      <c r="G4159" s="2">
        <v>2.875</v>
      </c>
      <c r="H4159" s="2">
        <v>52.544400000000003</v>
      </c>
      <c r="I4159" s="2">
        <v>99.575000000000003</v>
      </c>
    </row>
    <row r="4160" spans="1:9" x14ac:dyDescent="0.35">
      <c r="A4160" s="2" t="s">
        <v>1635</v>
      </c>
      <c r="B4160" s="2">
        <v>290000000</v>
      </c>
      <c r="C4160" s="2" t="s">
        <v>23</v>
      </c>
      <c r="D4160" s="2" t="s">
        <v>71</v>
      </c>
      <c r="E4160" s="3">
        <v>45680</v>
      </c>
      <c r="F4160" s="3">
        <v>46775</v>
      </c>
      <c r="G4160" s="2">
        <v>6.28</v>
      </c>
      <c r="H4160" s="2">
        <v>244.18010000000001</v>
      </c>
      <c r="I4160" s="2">
        <v>100</v>
      </c>
    </row>
    <row r="4161" spans="1:9" x14ac:dyDescent="0.35">
      <c r="A4161" s="2" t="s">
        <v>1614</v>
      </c>
      <c r="B4161" s="2">
        <v>33005000</v>
      </c>
      <c r="C4161" s="2" t="s">
        <v>684</v>
      </c>
      <c r="D4161" s="2" t="s">
        <v>169</v>
      </c>
      <c r="E4161" s="3">
        <v>45624</v>
      </c>
      <c r="F4161" s="3">
        <v>11655</v>
      </c>
      <c r="G4161" s="2">
        <v>1.425</v>
      </c>
      <c r="H4161" s="2">
        <v>56.3</v>
      </c>
      <c r="I4161" s="2">
        <v>100</v>
      </c>
    </row>
    <row r="4162" spans="1:9" x14ac:dyDescent="0.35">
      <c r="A4162" s="2" t="s">
        <v>1636</v>
      </c>
      <c r="B4162" s="2">
        <v>268330320</v>
      </c>
      <c r="C4162" s="2" t="s">
        <v>93</v>
      </c>
      <c r="D4162" s="2" t="s">
        <v>94</v>
      </c>
      <c r="E4162" s="3">
        <v>45616</v>
      </c>
      <c r="F4162" s="3">
        <v>46711</v>
      </c>
      <c r="G4162" s="2">
        <v>3.9</v>
      </c>
      <c r="H4162" s="2">
        <v>251.6891</v>
      </c>
      <c r="I4162" s="2" t="s">
        <v>46</v>
      </c>
    </row>
    <row r="4163" spans="1:9" x14ac:dyDescent="0.35">
      <c r="A4163" s="2" t="s">
        <v>1637</v>
      </c>
      <c r="B4163" s="2">
        <v>6475000</v>
      </c>
      <c r="C4163" s="2" t="s">
        <v>684</v>
      </c>
      <c r="D4163" s="2" t="s">
        <v>169</v>
      </c>
      <c r="E4163" s="3">
        <v>45617</v>
      </c>
      <c r="F4163" s="3">
        <v>47443</v>
      </c>
      <c r="G4163" s="2">
        <v>1.395</v>
      </c>
      <c r="H4163" s="2">
        <v>68.7</v>
      </c>
      <c r="I4163" s="2">
        <v>100</v>
      </c>
    </row>
    <row r="4164" spans="1:9" x14ac:dyDescent="0.35">
      <c r="A4164" s="2" t="s">
        <v>448</v>
      </c>
      <c r="B4164" s="2">
        <v>18170800</v>
      </c>
      <c r="C4164" s="2" t="s">
        <v>287</v>
      </c>
      <c r="D4164" s="2" t="s">
        <v>30</v>
      </c>
      <c r="E4164" s="3">
        <v>45628</v>
      </c>
      <c r="F4164" s="3">
        <v>46723</v>
      </c>
      <c r="G4164" s="2">
        <v>2.113</v>
      </c>
      <c r="H4164" s="2" t="s">
        <v>51</v>
      </c>
      <c r="I4164" s="2">
        <v>100</v>
      </c>
    </row>
    <row r="4165" spans="1:9" x14ac:dyDescent="0.35">
      <c r="A4165" s="2" t="s">
        <v>701</v>
      </c>
      <c r="B4165" s="2">
        <v>24173000</v>
      </c>
      <c r="C4165" s="2" t="s">
        <v>15</v>
      </c>
      <c r="D4165" s="2" t="s">
        <v>32</v>
      </c>
      <c r="E4165" s="3">
        <v>45636</v>
      </c>
      <c r="F4165" s="3">
        <v>11669</v>
      </c>
      <c r="G4165" s="2">
        <v>2.95</v>
      </c>
      <c r="H4165" s="2">
        <v>77.022400000000005</v>
      </c>
      <c r="I4165" s="2">
        <v>100</v>
      </c>
    </row>
    <row r="4166" spans="1:9" x14ac:dyDescent="0.35">
      <c r="A4166" s="2" t="s">
        <v>1580</v>
      </c>
      <c r="B4166" s="2">
        <v>26970000</v>
      </c>
      <c r="C4166" s="2" t="s">
        <v>131</v>
      </c>
      <c r="D4166" s="2" t="s">
        <v>186</v>
      </c>
      <c r="E4166" s="3">
        <v>45628</v>
      </c>
      <c r="F4166" s="3">
        <v>46814</v>
      </c>
      <c r="G4166" s="2">
        <v>4.83</v>
      </c>
      <c r="H4166" s="2" t="s">
        <v>51</v>
      </c>
      <c r="I4166" s="2">
        <v>100</v>
      </c>
    </row>
    <row r="4167" spans="1:9" x14ac:dyDescent="0.35">
      <c r="A4167" s="2" t="s">
        <v>701</v>
      </c>
      <c r="B4167" s="2">
        <v>72696820</v>
      </c>
      <c r="C4167" s="2" t="s">
        <v>15</v>
      </c>
      <c r="D4167" s="2" t="s">
        <v>32</v>
      </c>
      <c r="E4167" s="3">
        <v>45666</v>
      </c>
      <c r="F4167" s="3">
        <v>11697</v>
      </c>
      <c r="G4167" s="2">
        <v>2.7</v>
      </c>
      <c r="H4167" s="2">
        <v>74.984999999999999</v>
      </c>
      <c r="I4167" s="2">
        <v>100</v>
      </c>
    </row>
    <row r="4168" spans="1:9" x14ac:dyDescent="0.35">
      <c r="A4168" s="2" t="s">
        <v>1362</v>
      </c>
      <c r="B4168" s="2">
        <v>181600000</v>
      </c>
      <c r="C4168" s="2" t="s">
        <v>276</v>
      </c>
      <c r="D4168" s="2" t="s">
        <v>263</v>
      </c>
      <c r="E4168" s="3">
        <v>45581</v>
      </c>
      <c r="F4168" s="3">
        <v>47407</v>
      </c>
      <c r="G4168" s="2">
        <v>4.4820000000000002</v>
      </c>
      <c r="H4168" s="2">
        <v>95.449799999999996</v>
      </c>
      <c r="I4168" s="2">
        <v>100</v>
      </c>
    </row>
    <row r="4169" spans="1:9" x14ac:dyDescent="0.35">
      <c r="A4169" s="2" t="s">
        <v>1638</v>
      </c>
      <c r="B4169" s="2">
        <v>3221.4</v>
      </c>
      <c r="C4169" s="2" t="s">
        <v>1227</v>
      </c>
      <c r="D4169" s="2" t="s">
        <v>261</v>
      </c>
      <c r="E4169" s="3">
        <v>45575</v>
      </c>
      <c r="F4169" s="3">
        <v>12510</v>
      </c>
      <c r="G4169" s="2">
        <v>3.2</v>
      </c>
      <c r="H4169" s="2" t="s">
        <v>51</v>
      </c>
      <c r="I4169" s="2" t="s">
        <v>46</v>
      </c>
    </row>
    <row r="4170" spans="1:9" x14ac:dyDescent="0.35">
      <c r="A4170" s="2" t="s">
        <v>687</v>
      </c>
      <c r="B4170" s="2">
        <v>28146900</v>
      </c>
      <c r="C4170" s="2" t="s">
        <v>287</v>
      </c>
      <c r="D4170" s="2" t="s">
        <v>30</v>
      </c>
      <c r="E4170" s="3">
        <v>45594</v>
      </c>
      <c r="F4170" s="3">
        <v>47420</v>
      </c>
      <c r="G4170" s="2">
        <v>2.8</v>
      </c>
      <c r="H4170" s="2" t="s">
        <v>51</v>
      </c>
      <c r="I4170" s="2" t="s">
        <v>46</v>
      </c>
    </row>
    <row r="4171" spans="1:9" x14ac:dyDescent="0.35">
      <c r="A4171" s="2" t="s">
        <v>1639</v>
      </c>
      <c r="B4171" s="2">
        <v>160832000</v>
      </c>
      <c r="C4171" s="2" t="s">
        <v>53</v>
      </c>
      <c r="D4171" s="2" t="s">
        <v>54</v>
      </c>
      <c r="E4171" s="3">
        <v>45597</v>
      </c>
      <c r="F4171" s="3">
        <v>16377</v>
      </c>
      <c r="G4171" s="2">
        <v>1.125</v>
      </c>
      <c r="H4171" s="2">
        <v>68.2303</v>
      </c>
      <c r="I4171" s="2">
        <v>100.223</v>
      </c>
    </row>
    <row r="4172" spans="1:9" x14ac:dyDescent="0.35">
      <c r="A4172" s="2" t="s">
        <v>1640</v>
      </c>
      <c r="B4172" s="2">
        <v>120731000</v>
      </c>
      <c r="C4172" s="2" t="s">
        <v>684</v>
      </c>
      <c r="D4172" s="2" t="s">
        <v>169</v>
      </c>
      <c r="E4172" s="3">
        <v>45595</v>
      </c>
      <c r="F4172" s="3">
        <v>47421</v>
      </c>
      <c r="G4172" s="2">
        <v>0.96799999999999997</v>
      </c>
      <c r="H4172" s="2">
        <v>36.9</v>
      </c>
      <c r="I4172" s="2">
        <v>100</v>
      </c>
    </row>
    <row r="4173" spans="1:9" x14ac:dyDescent="0.35">
      <c r="A4173" s="2" t="s">
        <v>1595</v>
      </c>
      <c r="B4173" s="2">
        <v>136125000</v>
      </c>
      <c r="C4173" s="2" t="s">
        <v>405</v>
      </c>
      <c r="D4173" s="2" t="s">
        <v>966</v>
      </c>
      <c r="E4173" s="3">
        <v>45514</v>
      </c>
      <c r="F4173" s="3">
        <v>11180</v>
      </c>
      <c r="G4173" s="2">
        <v>13.07</v>
      </c>
      <c r="H4173" s="2" t="s">
        <v>51</v>
      </c>
      <c r="I4173" s="2" t="s">
        <v>46</v>
      </c>
    </row>
    <row r="4174" spans="1:9" x14ac:dyDescent="0.35">
      <c r="A4174" s="2" t="s">
        <v>1641</v>
      </c>
      <c r="B4174" s="2">
        <v>121250000</v>
      </c>
      <c r="C4174" s="2" t="s">
        <v>573</v>
      </c>
      <c r="D4174" s="2" t="s">
        <v>574</v>
      </c>
      <c r="E4174" s="3">
        <v>45565</v>
      </c>
      <c r="F4174" s="3">
        <v>47389</v>
      </c>
      <c r="G4174" s="2">
        <v>3.8</v>
      </c>
      <c r="H4174" s="2">
        <v>35.9</v>
      </c>
      <c r="I4174" s="2">
        <v>100</v>
      </c>
    </row>
    <row r="4175" spans="1:9" x14ac:dyDescent="0.35">
      <c r="A4175" s="2" t="s">
        <v>27</v>
      </c>
      <c r="B4175" s="2">
        <v>9122100</v>
      </c>
      <c r="C4175" s="2" t="s">
        <v>684</v>
      </c>
      <c r="D4175" s="2" t="s">
        <v>28</v>
      </c>
      <c r="E4175" s="3">
        <v>45547</v>
      </c>
      <c r="F4175" s="3">
        <v>12674</v>
      </c>
      <c r="G4175" s="2">
        <v>2.35</v>
      </c>
      <c r="H4175" s="2">
        <v>152.80000000000001</v>
      </c>
      <c r="I4175" s="2">
        <v>100</v>
      </c>
    </row>
    <row r="4176" spans="1:9" x14ac:dyDescent="0.35">
      <c r="A4176" s="2" t="s">
        <v>1642</v>
      </c>
      <c r="B4176" s="2">
        <v>67150000</v>
      </c>
      <c r="C4176" s="2" t="s">
        <v>684</v>
      </c>
      <c r="D4176" s="2" t="s">
        <v>169</v>
      </c>
      <c r="E4176" s="3">
        <v>45575</v>
      </c>
      <c r="F4176" s="3">
        <v>47401</v>
      </c>
      <c r="G4176" s="2">
        <v>0.73</v>
      </c>
      <c r="H4176" s="2">
        <v>20.9</v>
      </c>
      <c r="I4176" s="2">
        <v>100</v>
      </c>
    </row>
    <row r="4177" spans="1:9" x14ac:dyDescent="0.35">
      <c r="A4177" s="2" t="s">
        <v>1588</v>
      </c>
      <c r="B4177" s="2">
        <v>22270000</v>
      </c>
      <c r="C4177" s="2" t="s">
        <v>15</v>
      </c>
      <c r="D4177" s="2" t="s">
        <v>43</v>
      </c>
      <c r="E4177" s="3">
        <v>45560</v>
      </c>
      <c r="F4177" s="3">
        <v>13052</v>
      </c>
      <c r="G4177" s="2" t="s">
        <v>51</v>
      </c>
      <c r="H4177" s="2" t="s">
        <v>51</v>
      </c>
      <c r="I4177" s="2">
        <v>100</v>
      </c>
    </row>
    <row r="4178" spans="1:9" x14ac:dyDescent="0.35">
      <c r="A4178" s="2" t="s">
        <v>705</v>
      </c>
      <c r="B4178" s="2">
        <v>98296000</v>
      </c>
      <c r="C4178" s="2" t="s">
        <v>287</v>
      </c>
      <c r="D4178" s="2" t="s">
        <v>186</v>
      </c>
      <c r="E4178" s="3">
        <v>45554</v>
      </c>
      <c r="F4178" s="3">
        <v>47380</v>
      </c>
      <c r="G4178" s="2">
        <v>2.1989999999999998</v>
      </c>
      <c r="H4178" s="2">
        <v>35.578899999999997</v>
      </c>
      <c r="I4178" s="2">
        <v>100</v>
      </c>
    </row>
    <row r="4179" spans="1:9" x14ac:dyDescent="0.35">
      <c r="A4179" s="2" t="s">
        <v>1643</v>
      </c>
      <c r="B4179" s="2">
        <v>262417500</v>
      </c>
      <c r="C4179" s="2" t="s">
        <v>53</v>
      </c>
      <c r="D4179" s="2" t="s">
        <v>135</v>
      </c>
      <c r="E4179" s="3">
        <v>45573</v>
      </c>
      <c r="F4179" s="3">
        <v>46668</v>
      </c>
      <c r="G4179" s="2">
        <v>1.7075</v>
      </c>
      <c r="H4179" s="2">
        <v>64.625</v>
      </c>
      <c r="I4179" s="2">
        <v>100</v>
      </c>
    </row>
    <row r="4180" spans="1:9" x14ac:dyDescent="0.35">
      <c r="A4180" s="2" t="s">
        <v>1598</v>
      </c>
      <c r="B4180" s="2">
        <v>63060000</v>
      </c>
      <c r="C4180" s="2" t="s">
        <v>684</v>
      </c>
      <c r="D4180" s="2" t="s">
        <v>169</v>
      </c>
      <c r="E4180" s="3">
        <v>45484</v>
      </c>
      <c r="F4180" s="3">
        <v>47310</v>
      </c>
      <c r="G4180" s="2">
        <v>0.89300000000000002</v>
      </c>
      <c r="H4180" s="2">
        <v>42.7</v>
      </c>
      <c r="I4180" s="2">
        <v>100</v>
      </c>
    </row>
    <row r="4181" spans="1:9" x14ac:dyDescent="0.35">
      <c r="A4181" s="2" t="s">
        <v>1644</v>
      </c>
      <c r="B4181" s="2">
        <v>137940000</v>
      </c>
      <c r="C4181" s="2" t="s">
        <v>684</v>
      </c>
      <c r="D4181" s="2" t="s">
        <v>169</v>
      </c>
      <c r="E4181" s="3">
        <v>45533</v>
      </c>
      <c r="F4181" s="3">
        <v>47359</v>
      </c>
      <c r="G4181" s="2">
        <v>0.85</v>
      </c>
      <c r="H4181" s="2">
        <v>46.9</v>
      </c>
      <c r="I4181" s="2">
        <v>100</v>
      </c>
    </row>
    <row r="4182" spans="1:9" x14ac:dyDescent="0.35">
      <c r="A4182" s="2" t="s">
        <v>588</v>
      </c>
      <c r="B4182" s="2">
        <v>63289600</v>
      </c>
      <c r="C4182" s="2" t="s">
        <v>15</v>
      </c>
      <c r="D4182" s="2" t="s">
        <v>116</v>
      </c>
      <c r="E4182" s="3">
        <v>45506</v>
      </c>
      <c r="F4182" s="3">
        <v>11537</v>
      </c>
      <c r="G4182" s="2">
        <v>3.77</v>
      </c>
      <c r="H4182" s="2">
        <v>77.536199999999994</v>
      </c>
      <c r="I4182" s="2" t="s">
        <v>46</v>
      </c>
    </row>
    <row r="4183" spans="1:9" x14ac:dyDescent="0.35">
      <c r="A4183" s="2" t="s">
        <v>1335</v>
      </c>
      <c r="B4183" s="2">
        <v>204910200</v>
      </c>
      <c r="C4183" s="2" t="s">
        <v>1272</v>
      </c>
      <c r="D4183" s="2" t="s">
        <v>686</v>
      </c>
      <c r="E4183" s="3">
        <v>45429</v>
      </c>
      <c r="F4183" s="3">
        <v>12556</v>
      </c>
      <c r="G4183" s="2">
        <v>2.1</v>
      </c>
      <c r="H4183" s="2">
        <v>68.013300000000001</v>
      </c>
      <c r="I4183" s="2">
        <v>100</v>
      </c>
    </row>
    <row r="4184" spans="1:9" x14ac:dyDescent="0.35">
      <c r="A4184" s="2" t="s">
        <v>604</v>
      </c>
      <c r="B4184" s="2">
        <v>16131000</v>
      </c>
      <c r="C4184" s="2" t="s">
        <v>15</v>
      </c>
      <c r="D4184" s="2" t="s">
        <v>506</v>
      </c>
      <c r="E4184" s="3">
        <v>45453</v>
      </c>
      <c r="F4184" s="3">
        <v>46548</v>
      </c>
      <c r="G4184" s="2">
        <v>3.069</v>
      </c>
      <c r="H4184" s="2" t="s">
        <v>51</v>
      </c>
      <c r="I4184" s="2">
        <v>100</v>
      </c>
    </row>
    <row r="4185" spans="1:9" x14ac:dyDescent="0.35">
      <c r="A4185" s="2" t="s">
        <v>1645</v>
      </c>
      <c r="B4185" s="2">
        <v>107250000</v>
      </c>
      <c r="C4185" s="2" t="s">
        <v>15</v>
      </c>
      <c r="D4185" s="2" t="s">
        <v>91</v>
      </c>
      <c r="E4185" s="3">
        <v>45460</v>
      </c>
      <c r="F4185" s="3">
        <v>11126</v>
      </c>
      <c r="G4185" s="2">
        <v>3</v>
      </c>
      <c r="H4185" s="2">
        <v>73.140900000000002</v>
      </c>
      <c r="I4185" s="2">
        <v>100</v>
      </c>
    </row>
    <row r="4186" spans="1:9" x14ac:dyDescent="0.35">
      <c r="A4186" s="2" t="s">
        <v>587</v>
      </c>
      <c r="B4186" s="2">
        <v>70275000</v>
      </c>
      <c r="C4186" s="2" t="s">
        <v>131</v>
      </c>
      <c r="D4186" s="2" t="s">
        <v>186</v>
      </c>
      <c r="E4186" s="3">
        <v>45471</v>
      </c>
      <c r="F4186" s="3">
        <v>47297</v>
      </c>
      <c r="G4186" s="2">
        <v>4.72</v>
      </c>
      <c r="H4186" s="2" t="s">
        <v>51</v>
      </c>
      <c r="I4186" s="2">
        <v>100</v>
      </c>
    </row>
    <row r="4187" spans="1:9" x14ac:dyDescent="0.35">
      <c r="A4187" s="2" t="s">
        <v>1584</v>
      </c>
      <c r="B4187" s="2">
        <v>47002000</v>
      </c>
      <c r="C4187" s="2" t="s">
        <v>287</v>
      </c>
      <c r="D4187" s="2" t="s">
        <v>30</v>
      </c>
      <c r="E4187" s="3">
        <v>45387</v>
      </c>
      <c r="F4187" s="3">
        <v>46482</v>
      </c>
      <c r="G4187" s="2">
        <v>3.8580000000000001</v>
      </c>
      <c r="H4187" s="2" t="s">
        <v>51</v>
      </c>
      <c r="I4187" s="2">
        <v>100</v>
      </c>
    </row>
    <row r="4188" spans="1:9" x14ac:dyDescent="0.35">
      <c r="A4188" s="2" t="s">
        <v>1478</v>
      </c>
      <c r="B4188" s="2">
        <v>2242590</v>
      </c>
      <c r="C4188" s="2" t="s">
        <v>15</v>
      </c>
      <c r="D4188" s="2" t="s">
        <v>61</v>
      </c>
      <c r="E4188" s="3">
        <v>45412</v>
      </c>
      <c r="F4188" s="3">
        <v>47238</v>
      </c>
      <c r="G4188" s="2" t="s">
        <v>51</v>
      </c>
      <c r="H4188" s="2" t="s">
        <v>51</v>
      </c>
      <c r="I4188" s="2">
        <v>100</v>
      </c>
    </row>
    <row r="4189" spans="1:9" x14ac:dyDescent="0.35">
      <c r="A4189" s="2" t="s">
        <v>1646</v>
      </c>
      <c r="B4189" s="2">
        <v>265000000</v>
      </c>
      <c r="C4189" s="2" t="s">
        <v>23</v>
      </c>
      <c r="D4189" s="2" t="s">
        <v>94</v>
      </c>
      <c r="E4189" s="3">
        <v>45397</v>
      </c>
      <c r="F4189" s="3">
        <v>46492</v>
      </c>
      <c r="G4189" s="2">
        <v>7.4</v>
      </c>
      <c r="H4189" s="2">
        <v>207.00299999999999</v>
      </c>
      <c r="I4189" s="2">
        <v>100</v>
      </c>
    </row>
    <row r="4190" spans="1:9" x14ac:dyDescent="0.35">
      <c r="A4190" s="2" t="s">
        <v>1647</v>
      </c>
      <c r="B4190" s="2">
        <v>45886500</v>
      </c>
      <c r="C4190" s="2" t="s">
        <v>287</v>
      </c>
      <c r="D4190" s="2" t="s">
        <v>30</v>
      </c>
      <c r="E4190" s="3">
        <v>45394</v>
      </c>
      <c r="F4190" s="3">
        <v>47220</v>
      </c>
      <c r="G4190" s="2">
        <v>3.1930000000000001</v>
      </c>
      <c r="H4190" s="2">
        <v>51.130200000000002</v>
      </c>
      <c r="I4190" s="2">
        <v>100</v>
      </c>
    </row>
    <row r="4191" spans="1:9" x14ac:dyDescent="0.35">
      <c r="A4191" s="2" t="s">
        <v>1284</v>
      </c>
      <c r="B4191" s="2">
        <v>155036000</v>
      </c>
      <c r="C4191" s="2" t="s">
        <v>53</v>
      </c>
      <c r="D4191" s="2" t="s">
        <v>54</v>
      </c>
      <c r="E4191" s="3">
        <v>45427</v>
      </c>
      <c r="F4191" s="3">
        <v>12554</v>
      </c>
      <c r="G4191" s="2">
        <v>2.1</v>
      </c>
      <c r="H4191" s="2">
        <v>108.2175</v>
      </c>
      <c r="I4191" s="2">
        <v>100.179</v>
      </c>
    </row>
    <row r="4192" spans="1:9" x14ac:dyDescent="0.35">
      <c r="A4192" s="2" t="s">
        <v>1648</v>
      </c>
      <c r="B4192" s="2">
        <v>64070000</v>
      </c>
      <c r="C4192" s="2" t="s">
        <v>684</v>
      </c>
      <c r="D4192" s="2" t="s">
        <v>169</v>
      </c>
      <c r="E4192" s="3">
        <v>45446</v>
      </c>
      <c r="F4192" s="3">
        <v>47263</v>
      </c>
      <c r="G4192" s="2">
        <v>0.85799999999999998</v>
      </c>
      <c r="H4192" s="2">
        <v>37.700000000000003</v>
      </c>
      <c r="I4192" s="2">
        <v>100</v>
      </c>
    </row>
    <row r="4193" spans="1:9" x14ac:dyDescent="0.35">
      <c r="A4193" s="2" t="s">
        <v>1649</v>
      </c>
      <c r="B4193" s="2">
        <v>73867200</v>
      </c>
      <c r="C4193" s="2" t="s">
        <v>287</v>
      </c>
      <c r="D4193" s="2" t="s">
        <v>30</v>
      </c>
      <c r="E4193" s="3">
        <v>45426</v>
      </c>
      <c r="F4193" s="3">
        <v>47436</v>
      </c>
      <c r="G4193" s="2">
        <v>3.347</v>
      </c>
      <c r="H4193" s="2" t="s">
        <v>51</v>
      </c>
      <c r="I4193" s="2">
        <v>100</v>
      </c>
    </row>
    <row r="4194" spans="1:9" x14ac:dyDescent="0.35">
      <c r="A4194" s="2" t="s">
        <v>1081</v>
      </c>
      <c r="B4194" s="2">
        <v>75281600</v>
      </c>
      <c r="C4194" s="2" t="s">
        <v>287</v>
      </c>
      <c r="D4194" s="2" t="s">
        <v>30</v>
      </c>
      <c r="E4194" s="3">
        <v>45378</v>
      </c>
      <c r="F4194" s="3">
        <v>47204</v>
      </c>
      <c r="G4194" s="2">
        <v>3.121</v>
      </c>
      <c r="H4194" s="2" t="s">
        <v>51</v>
      </c>
      <c r="I4194" s="2">
        <v>100</v>
      </c>
    </row>
    <row r="4195" spans="1:9" x14ac:dyDescent="0.35">
      <c r="A4195" s="2" t="s">
        <v>1194</v>
      </c>
      <c r="B4195" s="2">
        <v>183498900</v>
      </c>
      <c r="C4195" s="2" t="s">
        <v>287</v>
      </c>
      <c r="D4195" s="2" t="s">
        <v>30</v>
      </c>
      <c r="E4195" s="3">
        <v>45378</v>
      </c>
      <c r="F4195" s="3">
        <v>47204</v>
      </c>
      <c r="G4195" s="2">
        <v>2.601</v>
      </c>
      <c r="H4195" s="2" t="s">
        <v>51</v>
      </c>
      <c r="I4195" s="2">
        <v>102.087</v>
      </c>
    </row>
    <row r="4196" spans="1:9" x14ac:dyDescent="0.35">
      <c r="A4196" s="2" t="s">
        <v>317</v>
      </c>
      <c r="B4196" s="2">
        <v>113530000</v>
      </c>
      <c r="C4196" s="2" t="s">
        <v>53</v>
      </c>
      <c r="D4196" s="2" t="s">
        <v>54</v>
      </c>
      <c r="E4196" s="3">
        <v>45338</v>
      </c>
      <c r="F4196" s="3">
        <v>10995</v>
      </c>
      <c r="G4196" s="2">
        <v>1.7</v>
      </c>
      <c r="H4196" s="2">
        <v>67.549000000000007</v>
      </c>
      <c r="I4196" s="2">
        <v>100.27</v>
      </c>
    </row>
    <row r="4197" spans="1:9" x14ac:dyDescent="0.35">
      <c r="A4197" s="2" t="s">
        <v>650</v>
      </c>
      <c r="B4197" s="2">
        <v>371393100</v>
      </c>
      <c r="C4197" s="2" t="s">
        <v>287</v>
      </c>
      <c r="D4197" s="2" t="s">
        <v>186</v>
      </c>
      <c r="E4197" s="3">
        <v>45309</v>
      </c>
      <c r="F4197" s="3">
        <v>46405</v>
      </c>
      <c r="G4197" s="2">
        <v>3.0379999999999998</v>
      </c>
      <c r="H4197" s="2">
        <v>9.6425999999999998</v>
      </c>
      <c r="I4197" s="2">
        <v>100</v>
      </c>
    </row>
    <row r="4198" spans="1:9" x14ac:dyDescent="0.35">
      <c r="A4198" s="2" t="s">
        <v>692</v>
      </c>
      <c r="B4198" s="2">
        <v>47834000</v>
      </c>
      <c r="C4198" s="2" t="s">
        <v>287</v>
      </c>
      <c r="D4198" s="2" t="s">
        <v>521</v>
      </c>
      <c r="E4198" s="3">
        <v>45316</v>
      </c>
      <c r="F4198" s="3">
        <v>46412</v>
      </c>
      <c r="G4198" s="2">
        <v>4.3440000000000003</v>
      </c>
      <c r="H4198" s="2" t="s">
        <v>51</v>
      </c>
      <c r="I4198" s="2">
        <v>100</v>
      </c>
    </row>
    <row r="4199" spans="1:9" x14ac:dyDescent="0.35">
      <c r="A4199" s="2" t="s">
        <v>390</v>
      </c>
      <c r="B4199" s="2">
        <v>203700000</v>
      </c>
      <c r="C4199" s="2" t="s">
        <v>684</v>
      </c>
      <c r="D4199" s="2" t="s">
        <v>169</v>
      </c>
      <c r="E4199" s="3">
        <v>45259</v>
      </c>
      <c r="F4199" s="3">
        <v>46283</v>
      </c>
      <c r="G4199" s="2">
        <v>0.42</v>
      </c>
      <c r="H4199" s="2">
        <v>32.572200000000002</v>
      </c>
      <c r="I4199" s="2">
        <v>100</v>
      </c>
    </row>
    <row r="4200" spans="1:9" x14ac:dyDescent="0.35">
      <c r="A4200" s="2" t="s">
        <v>1650</v>
      </c>
      <c r="B4200" s="2">
        <v>88270000</v>
      </c>
      <c r="C4200" s="2" t="s">
        <v>684</v>
      </c>
      <c r="D4200" s="2" t="s">
        <v>169</v>
      </c>
      <c r="E4200" s="3">
        <v>45259</v>
      </c>
      <c r="F4200" s="3">
        <v>11291</v>
      </c>
      <c r="G4200" s="2">
        <v>1.0589999999999999</v>
      </c>
      <c r="H4200" s="2">
        <v>60.1</v>
      </c>
      <c r="I4200" s="2">
        <v>100</v>
      </c>
    </row>
    <row r="4201" spans="1:9" x14ac:dyDescent="0.35">
      <c r="A4201" s="2" t="s">
        <v>549</v>
      </c>
      <c r="B4201" s="2">
        <v>352409585.5</v>
      </c>
      <c r="C4201" s="2" t="s">
        <v>550</v>
      </c>
      <c r="D4201" s="2" t="s">
        <v>56</v>
      </c>
      <c r="E4201" s="3">
        <v>45273</v>
      </c>
      <c r="F4201" s="3">
        <v>46701</v>
      </c>
      <c r="G4201" s="2">
        <v>6.5</v>
      </c>
      <c r="H4201" s="2" t="s">
        <v>51</v>
      </c>
      <c r="I4201" s="2" t="s">
        <v>46</v>
      </c>
    </row>
    <row r="4202" spans="1:9" x14ac:dyDescent="0.35">
      <c r="A4202" s="2" t="s">
        <v>705</v>
      </c>
      <c r="B4202" s="2">
        <v>364250000</v>
      </c>
      <c r="C4202" s="2" t="s">
        <v>276</v>
      </c>
      <c r="D4202" s="2" t="s">
        <v>186</v>
      </c>
      <c r="E4202" s="3">
        <v>45204</v>
      </c>
      <c r="F4202" s="3">
        <v>46300</v>
      </c>
      <c r="G4202" s="2">
        <v>4.9000000000000004</v>
      </c>
      <c r="H4202" s="2">
        <v>15.325799999999999</v>
      </c>
      <c r="I4202" s="2">
        <v>99.771000000000001</v>
      </c>
    </row>
    <row r="4203" spans="1:9" x14ac:dyDescent="0.35">
      <c r="A4203" s="2" t="s">
        <v>1081</v>
      </c>
      <c r="B4203" s="2">
        <v>72605600</v>
      </c>
      <c r="C4203" s="2" t="s">
        <v>287</v>
      </c>
      <c r="D4203" s="2" t="s">
        <v>30</v>
      </c>
      <c r="E4203" s="3">
        <v>45212</v>
      </c>
      <c r="F4203" s="3">
        <v>47039</v>
      </c>
      <c r="G4203" s="2">
        <v>3.1240000000000001</v>
      </c>
      <c r="H4203" s="2" t="s">
        <v>51</v>
      </c>
      <c r="I4203" s="2">
        <v>100</v>
      </c>
    </row>
    <row r="4204" spans="1:9" x14ac:dyDescent="0.35">
      <c r="A4204" s="2" t="s">
        <v>1402</v>
      </c>
      <c r="B4204" s="2">
        <v>45650000</v>
      </c>
      <c r="C4204" s="2" t="s">
        <v>131</v>
      </c>
      <c r="D4204" s="2" t="s">
        <v>186</v>
      </c>
      <c r="E4204" s="3">
        <v>45216</v>
      </c>
      <c r="F4204" s="3">
        <v>47043</v>
      </c>
      <c r="G4204" s="2">
        <v>5.13</v>
      </c>
      <c r="H4204" s="2" t="s">
        <v>51</v>
      </c>
      <c r="I4204" s="2">
        <v>100</v>
      </c>
    </row>
    <row r="4205" spans="1:9" x14ac:dyDescent="0.35">
      <c r="A4205" s="2" t="s">
        <v>1651</v>
      </c>
      <c r="B4205" s="2">
        <v>478380000</v>
      </c>
      <c r="C4205" s="2" t="s">
        <v>93</v>
      </c>
      <c r="D4205" s="2" t="s">
        <v>94</v>
      </c>
      <c r="E4205" s="3">
        <v>45230</v>
      </c>
      <c r="F4205" s="3">
        <v>46326</v>
      </c>
      <c r="G4205" s="2">
        <v>2.85</v>
      </c>
      <c r="H4205" s="2">
        <v>18.622</v>
      </c>
      <c r="I4205" s="2">
        <v>100</v>
      </c>
    </row>
    <row r="4206" spans="1:9" x14ac:dyDescent="0.35">
      <c r="A4206" s="2" t="s">
        <v>323</v>
      </c>
      <c r="B4206" s="2">
        <v>215788750</v>
      </c>
      <c r="C4206" s="2" t="s">
        <v>287</v>
      </c>
      <c r="D4206" s="2" t="s">
        <v>79</v>
      </c>
      <c r="E4206" s="3">
        <v>45238</v>
      </c>
      <c r="F4206" s="3">
        <v>46426</v>
      </c>
      <c r="G4206" s="2">
        <v>3.2519999999999998</v>
      </c>
      <c r="H4206" s="2" t="s">
        <v>51</v>
      </c>
      <c r="I4206" s="2">
        <v>100</v>
      </c>
    </row>
    <row r="4207" spans="1:9" x14ac:dyDescent="0.35">
      <c r="A4207" s="2" t="s">
        <v>1373</v>
      </c>
      <c r="B4207" s="2">
        <v>46119500</v>
      </c>
      <c r="C4207" s="2" t="s">
        <v>287</v>
      </c>
      <c r="D4207" s="2" t="s">
        <v>30</v>
      </c>
      <c r="E4207" s="3">
        <v>45243</v>
      </c>
      <c r="F4207" s="3">
        <v>47070</v>
      </c>
      <c r="G4207" s="2">
        <v>2.746</v>
      </c>
      <c r="H4207" s="2" t="s">
        <v>51</v>
      </c>
      <c r="I4207" s="2">
        <v>102.083</v>
      </c>
    </row>
    <row r="4208" spans="1:9" x14ac:dyDescent="0.35">
      <c r="A4208" s="2" t="s">
        <v>1652</v>
      </c>
      <c r="B4208" s="2">
        <v>222594332.5</v>
      </c>
      <c r="C4208" s="2" t="s">
        <v>405</v>
      </c>
      <c r="D4208" s="2" t="s">
        <v>966</v>
      </c>
      <c r="E4208" s="3">
        <v>45122</v>
      </c>
      <c r="F4208" s="3">
        <v>15356</v>
      </c>
      <c r="G4208" s="2">
        <v>7.2</v>
      </c>
      <c r="H4208" s="2">
        <v>19.519100000000002</v>
      </c>
      <c r="I4208" s="2" t="s">
        <v>46</v>
      </c>
    </row>
    <row r="4209" spans="1:9" x14ac:dyDescent="0.35">
      <c r="A4209" s="2" t="s">
        <v>1306</v>
      </c>
      <c r="B4209" s="2">
        <v>38898000</v>
      </c>
      <c r="C4209" s="2" t="s">
        <v>49</v>
      </c>
      <c r="D4209" s="2" t="s">
        <v>169</v>
      </c>
      <c r="E4209" s="3">
        <v>45168</v>
      </c>
      <c r="F4209" s="3">
        <v>46266</v>
      </c>
      <c r="G4209" s="2">
        <v>4.7699999999999996</v>
      </c>
      <c r="H4209" s="2">
        <v>120.6164</v>
      </c>
      <c r="I4209" s="2">
        <v>100</v>
      </c>
    </row>
    <row r="4210" spans="1:9" x14ac:dyDescent="0.35">
      <c r="A4210" s="2" t="s">
        <v>404</v>
      </c>
      <c r="B4210" s="2">
        <v>21000000</v>
      </c>
      <c r="C4210" s="2" t="s">
        <v>1653</v>
      </c>
      <c r="D4210" s="2" t="s">
        <v>109</v>
      </c>
      <c r="E4210" s="3">
        <v>45182</v>
      </c>
      <c r="F4210" s="3">
        <v>47009</v>
      </c>
      <c r="G4210" s="2">
        <v>12.75</v>
      </c>
      <c r="H4210" s="2">
        <v>1287.0382999999999</v>
      </c>
      <c r="I4210" s="2">
        <v>100</v>
      </c>
    </row>
    <row r="4211" spans="1:9" x14ac:dyDescent="0.35">
      <c r="A4211" s="2" t="s">
        <v>1654</v>
      </c>
      <c r="B4211" s="2">
        <v>5231063</v>
      </c>
      <c r="C4211" s="2" t="s">
        <v>445</v>
      </c>
      <c r="D4211" s="2" t="s">
        <v>81</v>
      </c>
      <c r="E4211" s="3">
        <v>45110</v>
      </c>
      <c r="F4211" s="3">
        <v>46937</v>
      </c>
      <c r="G4211" s="2">
        <v>8.49</v>
      </c>
      <c r="H4211" s="2">
        <v>327.38330000000002</v>
      </c>
      <c r="I4211" s="2">
        <v>100</v>
      </c>
    </row>
    <row r="4212" spans="1:9" x14ac:dyDescent="0.35">
      <c r="A4212" s="2" t="s">
        <v>390</v>
      </c>
      <c r="B4212" s="2">
        <v>1341210000</v>
      </c>
      <c r="C4212" s="2" t="s">
        <v>684</v>
      </c>
      <c r="D4212" s="2" t="s">
        <v>169</v>
      </c>
      <c r="E4212" s="3">
        <v>45128</v>
      </c>
      <c r="F4212" s="3">
        <v>12225</v>
      </c>
      <c r="G4212" s="2">
        <v>0.83799999999999997</v>
      </c>
      <c r="H4212" s="2">
        <v>51.2</v>
      </c>
      <c r="I4212" s="2">
        <v>100</v>
      </c>
    </row>
    <row r="4213" spans="1:9" x14ac:dyDescent="0.35">
      <c r="A4213" s="2" t="s">
        <v>1655</v>
      </c>
      <c r="B4213" s="2">
        <v>8836000</v>
      </c>
      <c r="C4213" s="2" t="s">
        <v>573</v>
      </c>
      <c r="D4213" s="2" t="s">
        <v>574</v>
      </c>
      <c r="E4213" s="3">
        <v>45121</v>
      </c>
      <c r="F4213" s="3">
        <v>14623</v>
      </c>
      <c r="G4213" s="2">
        <v>6.01</v>
      </c>
      <c r="H4213" s="2">
        <v>89.7</v>
      </c>
      <c r="I4213" s="2">
        <v>100</v>
      </c>
    </row>
    <row r="4214" spans="1:9" x14ac:dyDescent="0.35">
      <c r="A4214" s="2" t="s">
        <v>978</v>
      </c>
      <c r="B4214" s="2">
        <v>400000000</v>
      </c>
      <c r="C4214" s="2" t="s">
        <v>23</v>
      </c>
      <c r="D4214" s="2" t="s">
        <v>43</v>
      </c>
      <c r="E4214" s="3">
        <v>45134</v>
      </c>
      <c r="F4214" s="3">
        <v>46961</v>
      </c>
      <c r="G4214" s="2">
        <v>5</v>
      </c>
      <c r="H4214" s="2">
        <v>45.959600000000002</v>
      </c>
      <c r="I4214" s="2">
        <v>99.268000000000001</v>
      </c>
    </row>
    <row r="4215" spans="1:9" x14ac:dyDescent="0.35">
      <c r="A4215" s="2" t="s">
        <v>1485</v>
      </c>
      <c r="B4215" s="2">
        <v>347550000</v>
      </c>
      <c r="C4215" s="2" t="s">
        <v>53</v>
      </c>
      <c r="D4215" s="2" t="s">
        <v>54</v>
      </c>
      <c r="E4215" s="3">
        <v>45133</v>
      </c>
      <c r="F4215" s="3">
        <v>16279</v>
      </c>
      <c r="G4215" s="2">
        <v>1.7</v>
      </c>
      <c r="H4215" s="2">
        <v>64.285700000000006</v>
      </c>
      <c r="I4215" s="2">
        <v>100.616</v>
      </c>
    </row>
    <row r="4216" spans="1:9" x14ac:dyDescent="0.35">
      <c r="A4216" s="2" t="s">
        <v>1656</v>
      </c>
      <c r="B4216" s="2">
        <v>38395000</v>
      </c>
      <c r="C4216" s="2" t="s">
        <v>1405</v>
      </c>
      <c r="D4216" s="2" t="s">
        <v>39</v>
      </c>
      <c r="E4216" s="3">
        <v>45029</v>
      </c>
      <c r="F4216" s="3">
        <v>46125</v>
      </c>
      <c r="G4216" s="2">
        <v>3.7629999999999999</v>
      </c>
      <c r="H4216" s="2">
        <v>40.450299999999999</v>
      </c>
      <c r="I4216" s="2">
        <v>100</v>
      </c>
    </row>
    <row r="4217" spans="1:9" x14ac:dyDescent="0.35">
      <c r="A4217" s="2" t="s">
        <v>840</v>
      </c>
      <c r="B4217" s="2">
        <v>716000000</v>
      </c>
      <c r="C4217" s="2" t="s">
        <v>684</v>
      </c>
      <c r="D4217" s="2" t="s">
        <v>169</v>
      </c>
      <c r="E4217" s="3">
        <v>45083</v>
      </c>
      <c r="F4217" s="3">
        <v>12211</v>
      </c>
      <c r="G4217" s="2">
        <v>0.81</v>
      </c>
      <c r="H4217" s="2">
        <v>42.9</v>
      </c>
      <c r="I4217" s="2">
        <v>100</v>
      </c>
    </row>
    <row r="4218" spans="1:9" x14ac:dyDescent="0.35">
      <c r="A4218" s="2" t="s">
        <v>222</v>
      </c>
      <c r="B4218" s="2">
        <v>494880000</v>
      </c>
      <c r="C4218" s="2" t="s">
        <v>63</v>
      </c>
      <c r="D4218" s="2" t="s">
        <v>30</v>
      </c>
      <c r="E4218" s="3">
        <v>45070</v>
      </c>
      <c r="F4218" s="3">
        <v>47262</v>
      </c>
      <c r="G4218" s="2">
        <v>5.875</v>
      </c>
      <c r="H4218" s="2">
        <v>49.3842</v>
      </c>
      <c r="I4218" s="2">
        <v>99.548000000000002</v>
      </c>
    </row>
    <row r="4219" spans="1:9" x14ac:dyDescent="0.35">
      <c r="A4219" s="2" t="s">
        <v>1302</v>
      </c>
      <c r="B4219" s="2">
        <v>42672000</v>
      </c>
      <c r="C4219" s="2" t="s">
        <v>684</v>
      </c>
      <c r="D4219" s="2" t="s">
        <v>56</v>
      </c>
      <c r="E4219" s="3">
        <v>45072</v>
      </c>
      <c r="F4219" s="3">
        <v>12200</v>
      </c>
      <c r="G4219" s="2">
        <v>1.43</v>
      </c>
      <c r="H4219" s="2">
        <v>104.3</v>
      </c>
      <c r="I4219" s="2">
        <v>100</v>
      </c>
    </row>
    <row r="4220" spans="1:9" x14ac:dyDescent="0.35">
      <c r="A4220" s="2" t="s">
        <v>1657</v>
      </c>
      <c r="B4220" s="2">
        <v>5254000</v>
      </c>
      <c r="C4220" s="2" t="s">
        <v>15</v>
      </c>
      <c r="D4220" s="2" t="s">
        <v>32</v>
      </c>
      <c r="E4220" s="3">
        <v>44896</v>
      </c>
      <c r="F4220" s="2" t="s">
        <v>46</v>
      </c>
      <c r="G4220" s="2">
        <v>4.5</v>
      </c>
      <c r="H4220" s="2" t="s">
        <v>51</v>
      </c>
      <c r="I4220" s="2" t="s">
        <v>46</v>
      </c>
    </row>
    <row r="4221" spans="1:9" x14ac:dyDescent="0.35">
      <c r="A4221" s="2" t="s">
        <v>211</v>
      </c>
      <c r="B4221" s="2">
        <v>1000000000</v>
      </c>
      <c r="C4221" s="2" t="s">
        <v>23</v>
      </c>
      <c r="D4221" s="2" t="s">
        <v>146</v>
      </c>
      <c r="E4221" s="3">
        <v>45084</v>
      </c>
      <c r="F4221" s="3">
        <v>12212</v>
      </c>
      <c r="G4221" s="2">
        <v>4</v>
      </c>
      <c r="H4221" s="2">
        <v>1.4108000000000001</v>
      </c>
      <c r="I4221" s="2">
        <v>99.665000000000006</v>
      </c>
    </row>
    <row r="4222" spans="1:9" x14ac:dyDescent="0.35">
      <c r="A4222" s="2" t="s">
        <v>1658</v>
      </c>
      <c r="B4222" s="2">
        <v>100000000</v>
      </c>
      <c r="C4222" s="2" t="s">
        <v>23</v>
      </c>
      <c r="D4222" s="2" t="s">
        <v>116</v>
      </c>
      <c r="E4222" s="3">
        <v>45106</v>
      </c>
      <c r="F4222" s="3">
        <v>46933</v>
      </c>
      <c r="G4222" s="2">
        <v>4.9758644360000002</v>
      </c>
      <c r="H4222" s="2" t="s">
        <v>51</v>
      </c>
      <c r="I4222" s="2">
        <v>100</v>
      </c>
    </row>
    <row r="4223" spans="1:9" x14ac:dyDescent="0.35">
      <c r="A4223" s="2" t="s">
        <v>961</v>
      </c>
      <c r="B4223" s="2">
        <v>543100000</v>
      </c>
      <c r="C4223" s="2" t="s">
        <v>15</v>
      </c>
      <c r="D4223" s="2" t="s">
        <v>116</v>
      </c>
      <c r="E4223" s="3">
        <v>45091</v>
      </c>
      <c r="F4223" s="3">
        <v>14045</v>
      </c>
      <c r="G4223" s="2">
        <v>3.7</v>
      </c>
      <c r="H4223" s="2">
        <v>18.195699999999999</v>
      </c>
      <c r="I4223" s="2">
        <v>99.909000000000006</v>
      </c>
    </row>
    <row r="4224" spans="1:9" x14ac:dyDescent="0.35">
      <c r="A4224" s="2" t="s">
        <v>1550</v>
      </c>
      <c r="B4224" s="2">
        <v>28080000</v>
      </c>
      <c r="C4224" s="2" t="s">
        <v>131</v>
      </c>
      <c r="D4224" s="2" t="s">
        <v>30</v>
      </c>
      <c r="E4224" s="3">
        <v>45096</v>
      </c>
      <c r="F4224" s="3">
        <v>11128</v>
      </c>
      <c r="G4224" s="2">
        <v>6.2</v>
      </c>
      <c r="H4224" s="2">
        <v>110.86360000000001</v>
      </c>
      <c r="I4224" s="2" t="s">
        <v>46</v>
      </c>
    </row>
    <row r="4225" spans="1:9" x14ac:dyDescent="0.35">
      <c r="A4225" s="2" t="s">
        <v>1659</v>
      </c>
      <c r="B4225" s="2">
        <v>83672044.200000003</v>
      </c>
      <c r="C4225" s="2" t="s">
        <v>213</v>
      </c>
      <c r="D4225" s="2" t="s">
        <v>28</v>
      </c>
      <c r="E4225" s="3">
        <v>44979</v>
      </c>
      <c r="F4225" s="3">
        <v>11078</v>
      </c>
      <c r="G4225" s="2">
        <v>8</v>
      </c>
      <c r="H4225" s="2" t="s">
        <v>51</v>
      </c>
      <c r="I4225" s="2">
        <v>91.731200000000001</v>
      </c>
    </row>
    <row r="4226" spans="1:9" x14ac:dyDescent="0.35">
      <c r="A4226" s="2" t="s">
        <v>1660</v>
      </c>
      <c r="B4226" s="2">
        <v>226590000</v>
      </c>
      <c r="C4226" s="2" t="s">
        <v>684</v>
      </c>
      <c r="D4226" s="2" t="s">
        <v>169</v>
      </c>
      <c r="E4226" s="3">
        <v>45015</v>
      </c>
      <c r="F4226" s="3">
        <v>46871</v>
      </c>
      <c r="G4226" s="2">
        <v>0.52</v>
      </c>
      <c r="H4226" s="2">
        <v>30.1</v>
      </c>
      <c r="I4226" s="2">
        <v>100</v>
      </c>
    </row>
    <row r="4227" spans="1:9" x14ac:dyDescent="0.35">
      <c r="A4227" s="2" t="s">
        <v>843</v>
      </c>
      <c r="B4227" s="2">
        <v>621585000</v>
      </c>
      <c r="C4227" s="2" t="s">
        <v>15</v>
      </c>
      <c r="D4227" s="2" t="s">
        <v>109</v>
      </c>
      <c r="E4227" s="3">
        <v>45015</v>
      </c>
      <c r="F4227" s="3">
        <v>12143</v>
      </c>
      <c r="G4227" s="2">
        <v>3.125</v>
      </c>
      <c r="H4227" s="2">
        <v>44.557600000000001</v>
      </c>
      <c r="I4227" s="2">
        <v>98.980999999999995</v>
      </c>
    </row>
    <row r="4228" spans="1:9" x14ac:dyDescent="0.35">
      <c r="A4228" s="2" t="s">
        <v>1661</v>
      </c>
      <c r="B4228" s="2">
        <v>56520000</v>
      </c>
      <c r="C4228" s="2" t="s">
        <v>405</v>
      </c>
      <c r="D4228" s="2" t="s">
        <v>966</v>
      </c>
      <c r="E4228" s="3">
        <v>44910</v>
      </c>
      <c r="F4228" s="3">
        <v>47467</v>
      </c>
      <c r="G4228" s="2">
        <v>7.6245000000000003</v>
      </c>
      <c r="H4228" s="2">
        <v>-115.7655</v>
      </c>
      <c r="I4228" s="2" t="s">
        <v>46</v>
      </c>
    </row>
    <row r="4229" spans="1:9" x14ac:dyDescent="0.35">
      <c r="A4229" s="2" t="s">
        <v>404</v>
      </c>
      <c r="B4229" s="2">
        <v>12933250</v>
      </c>
      <c r="C4229" s="2" t="s">
        <v>1662</v>
      </c>
      <c r="D4229" s="2" t="s">
        <v>109</v>
      </c>
      <c r="E4229" s="3">
        <v>44945</v>
      </c>
      <c r="F4229" s="3">
        <v>46771</v>
      </c>
      <c r="G4229" s="2">
        <v>6</v>
      </c>
      <c r="H4229" s="2">
        <v>87.370500000000007</v>
      </c>
      <c r="I4229" s="2">
        <v>100</v>
      </c>
    </row>
    <row r="4230" spans="1:9" x14ac:dyDescent="0.35">
      <c r="A4230" s="2" t="s">
        <v>145</v>
      </c>
      <c r="B4230" s="2">
        <v>25516000</v>
      </c>
      <c r="C4230" s="2" t="s">
        <v>431</v>
      </c>
      <c r="D4230" s="2" t="s">
        <v>146</v>
      </c>
      <c r="E4230" s="3">
        <v>44957</v>
      </c>
      <c r="F4230" s="3">
        <v>46783</v>
      </c>
      <c r="G4230" s="2">
        <v>3.8</v>
      </c>
      <c r="H4230" s="2">
        <v>95.863</v>
      </c>
      <c r="I4230" s="2">
        <v>100</v>
      </c>
    </row>
    <row r="4231" spans="1:9" x14ac:dyDescent="0.35">
      <c r="A4231" s="2" t="s">
        <v>523</v>
      </c>
      <c r="B4231" s="2">
        <v>980960000</v>
      </c>
      <c r="C4231" s="2" t="s">
        <v>445</v>
      </c>
      <c r="D4231" s="2" t="s">
        <v>81</v>
      </c>
      <c r="E4231" s="3">
        <v>44953</v>
      </c>
      <c r="F4231" s="3">
        <v>12081</v>
      </c>
      <c r="G4231" s="2">
        <v>7.29</v>
      </c>
      <c r="H4231" s="2">
        <v>6.6673</v>
      </c>
      <c r="I4231" s="2">
        <v>100</v>
      </c>
    </row>
    <row r="4232" spans="1:9" x14ac:dyDescent="0.35">
      <c r="A4232" s="2" t="s">
        <v>587</v>
      </c>
      <c r="B4232" s="2">
        <v>293008900</v>
      </c>
      <c r="C4232" s="2" t="s">
        <v>287</v>
      </c>
      <c r="D4232" s="2" t="s">
        <v>186</v>
      </c>
      <c r="E4232" s="3">
        <v>44965</v>
      </c>
      <c r="F4232" s="3">
        <v>46791</v>
      </c>
      <c r="G4232" s="2">
        <v>3.54</v>
      </c>
      <c r="H4232" s="2">
        <v>39.775199999999998</v>
      </c>
      <c r="I4232" s="2" t="s">
        <v>46</v>
      </c>
    </row>
    <row r="4233" spans="1:9" x14ac:dyDescent="0.35">
      <c r="A4233" s="2" t="s">
        <v>1120</v>
      </c>
      <c r="B4233" s="2">
        <v>152130000</v>
      </c>
      <c r="C4233" s="2" t="s">
        <v>93</v>
      </c>
      <c r="D4233" s="2" t="s">
        <v>94</v>
      </c>
      <c r="E4233" s="3">
        <v>44872</v>
      </c>
      <c r="F4233" s="3">
        <v>46698</v>
      </c>
      <c r="G4233" s="2">
        <v>2.83</v>
      </c>
      <c r="H4233" s="2">
        <v>33.407400000000003</v>
      </c>
      <c r="I4233" s="2">
        <v>100</v>
      </c>
    </row>
    <row r="4234" spans="1:9" x14ac:dyDescent="0.35">
      <c r="A4234" s="2" t="s">
        <v>1663</v>
      </c>
      <c r="B4234" s="2">
        <v>155137500</v>
      </c>
      <c r="C4234" s="2" t="s">
        <v>131</v>
      </c>
      <c r="D4234" s="2" t="s">
        <v>186</v>
      </c>
      <c r="E4234" s="3">
        <v>44875</v>
      </c>
      <c r="F4234" s="3">
        <v>46701</v>
      </c>
      <c r="G4234" s="2">
        <v>5.46</v>
      </c>
      <c r="H4234" s="2" t="s">
        <v>51</v>
      </c>
      <c r="I4234" s="2">
        <v>100</v>
      </c>
    </row>
    <row r="4235" spans="1:9" x14ac:dyDescent="0.35">
      <c r="A4235" s="2" t="s">
        <v>632</v>
      </c>
      <c r="B4235" s="2">
        <v>932500000</v>
      </c>
      <c r="C4235" s="2" t="s">
        <v>276</v>
      </c>
      <c r="D4235" s="2" t="s">
        <v>263</v>
      </c>
      <c r="E4235" s="3">
        <v>44888</v>
      </c>
      <c r="F4235" s="3">
        <v>46540</v>
      </c>
      <c r="G4235" s="2">
        <v>3.8</v>
      </c>
      <c r="H4235" s="2">
        <v>6.3353999999999999</v>
      </c>
      <c r="I4235" s="2">
        <v>99.971999999999994</v>
      </c>
    </row>
    <row r="4236" spans="1:9" x14ac:dyDescent="0.35">
      <c r="A4236" s="2" t="s">
        <v>1550</v>
      </c>
      <c r="B4236" s="2">
        <v>48397500</v>
      </c>
      <c r="C4236" s="2" t="s">
        <v>287</v>
      </c>
      <c r="D4236" s="2" t="s">
        <v>30</v>
      </c>
      <c r="E4236" s="3">
        <v>44896</v>
      </c>
      <c r="F4236" s="3">
        <v>46447</v>
      </c>
      <c r="G4236" s="2">
        <v>5.1360000000000001</v>
      </c>
      <c r="H4236" s="2">
        <v>52.377400000000002</v>
      </c>
      <c r="I4236" s="2">
        <v>100</v>
      </c>
    </row>
    <row r="4237" spans="1:9" x14ac:dyDescent="0.35">
      <c r="A4237" s="2" t="s">
        <v>27</v>
      </c>
      <c r="B4237" s="2">
        <v>148490000</v>
      </c>
      <c r="C4237" s="2" t="s">
        <v>684</v>
      </c>
      <c r="D4237" s="2" t="s">
        <v>28</v>
      </c>
      <c r="E4237" s="3">
        <v>44092</v>
      </c>
      <c r="F4237" s="3">
        <v>46647</v>
      </c>
      <c r="G4237" s="2">
        <v>1.03</v>
      </c>
      <c r="H4237" s="2">
        <v>77.5</v>
      </c>
      <c r="I4237" s="2">
        <v>100</v>
      </c>
    </row>
    <row r="4238" spans="1:9" x14ac:dyDescent="0.35">
      <c r="A4238" s="2" t="s">
        <v>1189</v>
      </c>
      <c r="B4238" s="2">
        <v>100243692.5</v>
      </c>
      <c r="C4238" s="2" t="s">
        <v>405</v>
      </c>
      <c r="D4238" s="2" t="s">
        <v>966</v>
      </c>
      <c r="E4238" s="3">
        <v>43819</v>
      </c>
      <c r="F4238" s="3">
        <v>47467</v>
      </c>
      <c r="G4238" s="2">
        <v>3.5</v>
      </c>
      <c r="H4238" s="2">
        <v>-131.14529999999999</v>
      </c>
      <c r="I4238" s="2" t="s">
        <v>46</v>
      </c>
    </row>
    <row r="4239" spans="1:9" x14ac:dyDescent="0.35">
      <c r="A4239" s="2" t="s">
        <v>1271</v>
      </c>
      <c r="B4239" s="2">
        <v>131044000</v>
      </c>
      <c r="C4239" s="2" t="s">
        <v>1272</v>
      </c>
      <c r="D4239" s="2" t="s">
        <v>16</v>
      </c>
      <c r="E4239" s="3">
        <v>43788</v>
      </c>
      <c r="F4239" s="3">
        <v>46345</v>
      </c>
      <c r="G4239" s="2">
        <v>0.92</v>
      </c>
      <c r="H4239" s="2">
        <v>-29.249300000000002</v>
      </c>
      <c r="I4239" s="2">
        <v>100</v>
      </c>
    </row>
    <row r="4240" spans="1:9" x14ac:dyDescent="0.35">
      <c r="A4240" s="2" t="s">
        <v>317</v>
      </c>
      <c r="B4240" s="2">
        <v>100540000</v>
      </c>
      <c r="C4240" s="2" t="s">
        <v>53</v>
      </c>
      <c r="D4240" s="2" t="s">
        <v>54</v>
      </c>
      <c r="E4240" s="3">
        <v>43726</v>
      </c>
      <c r="F4240" s="3">
        <v>10995</v>
      </c>
      <c r="G4240" s="2">
        <v>0</v>
      </c>
      <c r="H4240" s="2">
        <v>37.208399999999997</v>
      </c>
      <c r="I4240" s="2">
        <v>100.348</v>
      </c>
    </row>
    <row r="4241" spans="1:9" x14ac:dyDescent="0.35">
      <c r="A4241" s="2" t="s">
        <v>746</v>
      </c>
      <c r="B4241" s="2">
        <v>318427444</v>
      </c>
      <c r="C4241" s="2" t="s">
        <v>23</v>
      </c>
      <c r="D4241" s="2" t="s">
        <v>202</v>
      </c>
      <c r="E4241" s="3">
        <v>42790</v>
      </c>
      <c r="F4241" s="3">
        <v>46807</v>
      </c>
      <c r="G4241" s="2">
        <v>8.5</v>
      </c>
      <c r="H4241" s="2">
        <v>3387.3708000000001</v>
      </c>
      <c r="I4241" s="2">
        <v>98.834000000000003</v>
      </c>
    </row>
    <row r="4242" spans="1:9" x14ac:dyDescent="0.35">
      <c r="A4242" s="2" t="s">
        <v>1664</v>
      </c>
      <c r="B4242" s="2">
        <v>100000000</v>
      </c>
      <c r="C4242" s="2" t="s">
        <v>23</v>
      </c>
      <c r="D4242" s="2" t="s">
        <v>43</v>
      </c>
      <c r="E4242" s="3">
        <v>42501</v>
      </c>
      <c r="F4242" s="3">
        <v>46153</v>
      </c>
      <c r="G4242" s="2">
        <v>3.91</v>
      </c>
      <c r="H4242" s="2">
        <v>68.041700000000006</v>
      </c>
      <c r="I4242" s="2">
        <v>100</v>
      </c>
    </row>
    <row r="4243" spans="1:9" x14ac:dyDescent="0.35">
      <c r="A4243" s="2" t="s">
        <v>1665</v>
      </c>
      <c r="B4243" s="2">
        <v>296300000</v>
      </c>
      <c r="C4243" s="2" t="s">
        <v>93</v>
      </c>
      <c r="D4243" s="2" t="s">
        <v>94</v>
      </c>
      <c r="E4243" s="3">
        <v>42941</v>
      </c>
      <c r="F4243" s="3">
        <v>11895</v>
      </c>
      <c r="G4243" s="2">
        <v>4.78</v>
      </c>
      <c r="H4243" s="2">
        <v>271.3152</v>
      </c>
      <c r="I4243" s="2">
        <v>100</v>
      </c>
    </row>
    <row r="4244" spans="1:9" x14ac:dyDescent="0.35">
      <c r="A4244" s="2" t="s">
        <v>189</v>
      </c>
      <c r="B4244" s="2">
        <v>500000000</v>
      </c>
      <c r="C4244" s="2" t="s">
        <v>23</v>
      </c>
      <c r="D4244" s="2" t="s">
        <v>91</v>
      </c>
      <c r="E4244" s="3">
        <v>42997</v>
      </c>
      <c r="F4244" s="3">
        <v>46649</v>
      </c>
      <c r="G4244" s="2">
        <v>4.875</v>
      </c>
      <c r="H4244" s="2">
        <v>131.73670000000001</v>
      </c>
      <c r="I4244" s="2">
        <v>99.414000000000001</v>
      </c>
    </row>
    <row r="4245" spans="1:9" x14ac:dyDescent="0.35">
      <c r="A4245" s="2" t="s">
        <v>1447</v>
      </c>
      <c r="B4245" s="2">
        <v>8260000</v>
      </c>
      <c r="C4245" s="2" t="s">
        <v>573</v>
      </c>
      <c r="D4245" s="2" t="s">
        <v>574</v>
      </c>
      <c r="E4245" s="3">
        <v>43014</v>
      </c>
      <c r="F4245" s="3">
        <v>12515</v>
      </c>
      <c r="G4245" s="2">
        <v>6.08</v>
      </c>
      <c r="H4245" s="2">
        <v>68.099999999999994</v>
      </c>
      <c r="I4245" s="2">
        <v>100</v>
      </c>
    </row>
    <row r="4246" spans="1:9" x14ac:dyDescent="0.35">
      <c r="A4246" s="2" t="s">
        <v>542</v>
      </c>
      <c r="B4246" s="2">
        <v>1504800</v>
      </c>
      <c r="C4246" s="2" t="s">
        <v>49</v>
      </c>
      <c r="D4246" s="2" t="s">
        <v>109</v>
      </c>
      <c r="E4246" s="3">
        <v>43076</v>
      </c>
      <c r="F4246" s="3">
        <v>13856</v>
      </c>
      <c r="G4246" s="2">
        <v>3.1</v>
      </c>
      <c r="H4246" s="2">
        <v>87.849400000000003</v>
      </c>
      <c r="I4246" s="2">
        <v>100</v>
      </c>
    </row>
    <row r="4247" spans="1:9" x14ac:dyDescent="0.35">
      <c r="A4247" s="2" t="s">
        <v>1666</v>
      </c>
      <c r="B4247" s="2">
        <v>47395600</v>
      </c>
      <c r="C4247" s="2" t="s">
        <v>565</v>
      </c>
      <c r="D4247" s="2" t="s">
        <v>1115</v>
      </c>
      <c r="E4247" s="3">
        <v>43168</v>
      </c>
      <c r="F4247" s="3">
        <v>46821</v>
      </c>
      <c r="G4247" s="2">
        <v>8.7833299999999994</v>
      </c>
      <c r="H4247" s="2" t="s">
        <v>51</v>
      </c>
      <c r="I4247" s="2">
        <v>100</v>
      </c>
    </row>
    <row r="4248" spans="1:9" x14ac:dyDescent="0.35">
      <c r="A4248" s="2" t="s">
        <v>1667</v>
      </c>
      <c r="B4248" s="2">
        <v>116650000</v>
      </c>
      <c r="C4248" s="2" t="s">
        <v>15</v>
      </c>
      <c r="D4248" s="2" t="s">
        <v>116</v>
      </c>
      <c r="E4248" s="3">
        <v>43252</v>
      </c>
      <c r="F4248" s="3">
        <v>12206</v>
      </c>
      <c r="G4248" s="2" t="s">
        <v>51</v>
      </c>
      <c r="H4248" s="2" t="s">
        <v>51</v>
      </c>
      <c r="I4248" s="2">
        <v>100</v>
      </c>
    </row>
    <row r="4249" spans="1:9" x14ac:dyDescent="0.35">
      <c r="A4249" s="2" t="s">
        <v>1384</v>
      </c>
      <c r="B4249" s="2">
        <v>230640000</v>
      </c>
      <c r="C4249" s="2" t="s">
        <v>276</v>
      </c>
      <c r="D4249" s="2" t="s">
        <v>263</v>
      </c>
      <c r="E4249" s="3">
        <v>43313</v>
      </c>
      <c r="F4249" s="3">
        <v>17746</v>
      </c>
      <c r="G4249" s="2">
        <v>3.2</v>
      </c>
      <c r="H4249" s="2">
        <v>94.532799999999995</v>
      </c>
      <c r="I4249" s="2">
        <v>99.751000000000005</v>
      </c>
    </row>
    <row r="4250" spans="1:9" x14ac:dyDescent="0.35">
      <c r="A4250" s="2" t="s">
        <v>1668</v>
      </c>
      <c r="B4250" s="2">
        <v>65807000</v>
      </c>
      <c r="C4250" s="2" t="s">
        <v>276</v>
      </c>
      <c r="D4250" s="2" t="s">
        <v>263</v>
      </c>
      <c r="E4250" s="3">
        <v>43364</v>
      </c>
      <c r="F4250" s="3">
        <v>47017</v>
      </c>
      <c r="G4250" s="2">
        <v>3.1</v>
      </c>
      <c r="H4250" s="2">
        <v>13.8713</v>
      </c>
      <c r="I4250" s="2">
        <v>99.991</v>
      </c>
    </row>
    <row r="4251" spans="1:9" x14ac:dyDescent="0.35">
      <c r="A4251" s="2" t="s">
        <v>542</v>
      </c>
      <c r="B4251" s="2">
        <v>233820260</v>
      </c>
      <c r="C4251" s="2" t="s">
        <v>287</v>
      </c>
      <c r="D4251" s="2" t="s">
        <v>109</v>
      </c>
      <c r="E4251" s="3">
        <v>43521</v>
      </c>
      <c r="F4251" s="3">
        <v>47434</v>
      </c>
      <c r="G4251" s="2">
        <v>1.1299999999999999</v>
      </c>
      <c r="H4251" s="2">
        <v>42.408299999999997</v>
      </c>
      <c r="I4251" s="2">
        <v>100</v>
      </c>
    </row>
    <row r="4252" spans="1:9" x14ac:dyDescent="0.35">
      <c r="A4252" s="2" t="s">
        <v>835</v>
      </c>
      <c r="B4252" s="2">
        <v>56770000</v>
      </c>
      <c r="C4252" s="2" t="s">
        <v>15</v>
      </c>
      <c r="D4252" s="2" t="s">
        <v>116</v>
      </c>
      <c r="E4252" s="3">
        <v>43543</v>
      </c>
      <c r="F4252" s="3">
        <v>25646</v>
      </c>
      <c r="G4252" s="2">
        <v>2.0619999999999998</v>
      </c>
      <c r="H4252" s="2">
        <v>107.8267</v>
      </c>
      <c r="I4252" s="2" t="s">
        <v>46</v>
      </c>
    </row>
    <row r="4253" spans="1:9" x14ac:dyDescent="0.35">
      <c r="A4253" s="2" t="s">
        <v>729</v>
      </c>
      <c r="B4253" s="2">
        <v>54680000</v>
      </c>
      <c r="C4253" s="2" t="s">
        <v>15</v>
      </c>
      <c r="D4253" s="2" t="s">
        <v>32</v>
      </c>
      <c r="E4253" s="3">
        <v>43930</v>
      </c>
      <c r="F4253" s="3">
        <v>47006</v>
      </c>
      <c r="G4253" s="2">
        <v>0.16</v>
      </c>
      <c r="H4253" s="2">
        <v>63.850999999999999</v>
      </c>
      <c r="I4253" s="2">
        <v>100</v>
      </c>
    </row>
    <row r="4254" spans="1:9" x14ac:dyDescent="0.35">
      <c r="A4254" s="2" t="s">
        <v>729</v>
      </c>
      <c r="B4254" s="2">
        <v>1514774.5</v>
      </c>
      <c r="C4254" s="2" t="s">
        <v>15</v>
      </c>
      <c r="D4254" s="2" t="s">
        <v>32</v>
      </c>
      <c r="E4254" s="3">
        <v>43951</v>
      </c>
      <c r="F4254" s="3">
        <v>11078</v>
      </c>
      <c r="G4254" s="2">
        <v>0.53</v>
      </c>
      <c r="H4254" s="2">
        <v>98.128</v>
      </c>
      <c r="I4254" s="2">
        <v>100</v>
      </c>
    </row>
    <row r="4255" spans="1:9" x14ac:dyDescent="0.35">
      <c r="A4255" s="2" t="s">
        <v>301</v>
      </c>
      <c r="B4255" s="2">
        <v>108640000</v>
      </c>
      <c r="C4255" s="2" t="s">
        <v>15</v>
      </c>
      <c r="D4255" s="2" t="s">
        <v>35</v>
      </c>
      <c r="E4255" s="3">
        <v>43929</v>
      </c>
      <c r="F4255" s="3">
        <v>12882</v>
      </c>
      <c r="G4255" s="2">
        <v>1.125</v>
      </c>
      <c r="H4255" s="2">
        <v>123.7512</v>
      </c>
      <c r="I4255" s="2" t="s">
        <v>46</v>
      </c>
    </row>
    <row r="4256" spans="1:9" x14ac:dyDescent="0.35">
      <c r="A4256" s="2" t="s">
        <v>1669</v>
      </c>
      <c r="B4256" s="2">
        <v>106470000</v>
      </c>
      <c r="C4256" s="2" t="s">
        <v>276</v>
      </c>
      <c r="D4256" s="2" t="s">
        <v>263</v>
      </c>
      <c r="E4256" s="3">
        <v>43964</v>
      </c>
      <c r="F4256" s="3">
        <v>11091</v>
      </c>
      <c r="G4256" s="2">
        <v>3.7789999999999999</v>
      </c>
      <c r="H4256" s="2" t="s">
        <v>51</v>
      </c>
      <c r="I4256" s="2">
        <v>100</v>
      </c>
    </row>
    <row r="4257" spans="1:9" x14ac:dyDescent="0.35">
      <c r="A4257" s="2" t="s">
        <v>289</v>
      </c>
      <c r="B4257" s="2">
        <v>50000000</v>
      </c>
      <c r="C4257" s="2" t="s">
        <v>23</v>
      </c>
      <c r="D4257" s="2" t="s">
        <v>109</v>
      </c>
      <c r="E4257" s="3">
        <v>44034</v>
      </c>
      <c r="F4257" s="3">
        <v>11161</v>
      </c>
      <c r="G4257" s="2">
        <v>0.8</v>
      </c>
      <c r="H4257" s="2">
        <v>37.500300000000003</v>
      </c>
      <c r="I4257" s="2">
        <v>100</v>
      </c>
    </row>
    <row r="4258" spans="1:9" x14ac:dyDescent="0.35">
      <c r="A4258" s="2" t="s">
        <v>1670</v>
      </c>
      <c r="B4258" s="2">
        <v>3514500</v>
      </c>
      <c r="C4258" s="2" t="s">
        <v>573</v>
      </c>
      <c r="D4258" s="2" t="s">
        <v>574</v>
      </c>
      <c r="E4258" s="3">
        <v>44028</v>
      </c>
      <c r="F4258" s="3">
        <v>46584</v>
      </c>
      <c r="G4258" s="2">
        <v>4.1500000000000004</v>
      </c>
      <c r="H4258" s="2">
        <v>40.700000000000003</v>
      </c>
      <c r="I4258" s="2">
        <v>100</v>
      </c>
    </row>
    <row r="4259" spans="1:9" x14ac:dyDescent="0.35">
      <c r="A4259" s="2" t="s">
        <v>1127</v>
      </c>
      <c r="B4259" s="2">
        <v>592050000</v>
      </c>
      <c r="C4259" s="2" t="s">
        <v>15</v>
      </c>
      <c r="D4259" s="2" t="s">
        <v>116</v>
      </c>
      <c r="E4259" s="3">
        <v>44158</v>
      </c>
      <c r="F4259" s="3">
        <v>47080</v>
      </c>
      <c r="G4259" s="2">
        <v>0</v>
      </c>
      <c r="H4259" s="2">
        <v>19.267700000000001</v>
      </c>
      <c r="I4259" s="2">
        <v>101.908</v>
      </c>
    </row>
    <row r="4260" spans="1:9" x14ac:dyDescent="0.35">
      <c r="A4260" s="2" t="s">
        <v>325</v>
      </c>
      <c r="B4260" s="2">
        <v>215012000</v>
      </c>
      <c r="C4260" s="2" t="s">
        <v>49</v>
      </c>
      <c r="D4260" s="2" t="s">
        <v>109</v>
      </c>
      <c r="E4260" s="3">
        <v>44224</v>
      </c>
      <c r="F4260" s="3">
        <v>11351</v>
      </c>
      <c r="G4260" s="2">
        <v>1.2</v>
      </c>
      <c r="H4260" s="2">
        <v>70.317300000000003</v>
      </c>
      <c r="I4260" s="2">
        <v>100</v>
      </c>
    </row>
    <row r="4261" spans="1:9" x14ac:dyDescent="0.35">
      <c r="A4261" s="2" t="s">
        <v>1118</v>
      </c>
      <c r="B4261" s="2">
        <v>23870000</v>
      </c>
      <c r="C4261" s="2" t="s">
        <v>287</v>
      </c>
      <c r="D4261" s="2" t="s">
        <v>30</v>
      </c>
      <c r="E4261" s="3">
        <v>44232</v>
      </c>
      <c r="F4261" s="3">
        <v>46451</v>
      </c>
      <c r="G4261" s="2">
        <v>2.9630000000000001</v>
      </c>
      <c r="H4261" s="2" t="s">
        <v>51</v>
      </c>
      <c r="I4261" s="2">
        <v>100</v>
      </c>
    </row>
    <row r="4262" spans="1:9" x14ac:dyDescent="0.35">
      <c r="A4262" s="2" t="s">
        <v>108</v>
      </c>
      <c r="B4262" s="2">
        <v>157460000</v>
      </c>
      <c r="C4262" s="2" t="s">
        <v>49</v>
      </c>
      <c r="D4262" s="2" t="s">
        <v>109</v>
      </c>
      <c r="E4262" s="3">
        <v>44246</v>
      </c>
      <c r="F4262" s="3">
        <v>13199</v>
      </c>
      <c r="G4262" s="2">
        <v>1.9</v>
      </c>
      <c r="H4262" s="2">
        <v>65.470799999999997</v>
      </c>
      <c r="I4262" s="2">
        <v>99.623999999999995</v>
      </c>
    </row>
    <row r="4263" spans="1:9" x14ac:dyDescent="0.35">
      <c r="A4263" s="2" t="s">
        <v>1419</v>
      </c>
      <c r="B4263" s="2">
        <v>62048000</v>
      </c>
      <c r="C4263" s="2" t="s">
        <v>1405</v>
      </c>
      <c r="D4263" s="2" t="s">
        <v>39</v>
      </c>
      <c r="E4263" s="3">
        <v>44253</v>
      </c>
      <c r="F4263" s="3">
        <v>46808</v>
      </c>
      <c r="G4263" s="2">
        <v>2.4860000000000002</v>
      </c>
      <c r="H4263" s="2">
        <v>63.019300000000001</v>
      </c>
      <c r="I4263" s="2">
        <v>100</v>
      </c>
    </row>
    <row r="4264" spans="1:9" x14ac:dyDescent="0.35">
      <c r="A4264" s="2" t="s">
        <v>987</v>
      </c>
      <c r="B4264" s="2">
        <v>44440000</v>
      </c>
      <c r="C4264" s="2" t="s">
        <v>1405</v>
      </c>
      <c r="D4264" s="2" t="s">
        <v>39</v>
      </c>
      <c r="E4264" s="3">
        <v>44258</v>
      </c>
      <c r="F4264" s="3">
        <v>46815</v>
      </c>
      <c r="G4264" s="2">
        <v>1.9550000000000001</v>
      </c>
      <c r="H4264" s="2">
        <v>21.850999999999999</v>
      </c>
      <c r="I4264" s="2">
        <v>100</v>
      </c>
    </row>
    <row r="4265" spans="1:9" x14ac:dyDescent="0.35">
      <c r="A4265" s="2" t="s">
        <v>1402</v>
      </c>
      <c r="B4265" s="2">
        <v>58450000</v>
      </c>
      <c r="C4265" s="2" t="s">
        <v>131</v>
      </c>
      <c r="D4265" s="2" t="s">
        <v>186</v>
      </c>
      <c r="E4265" s="3">
        <v>44285</v>
      </c>
      <c r="F4265" s="3">
        <v>46111</v>
      </c>
      <c r="G4265" s="2">
        <v>4.5999999999999996</v>
      </c>
      <c r="H4265" s="2" t="s">
        <v>51</v>
      </c>
      <c r="I4265" s="2">
        <v>100</v>
      </c>
    </row>
    <row r="4266" spans="1:9" x14ac:dyDescent="0.35">
      <c r="A4266" s="2" t="s">
        <v>1478</v>
      </c>
      <c r="B4266" s="2">
        <v>4245000</v>
      </c>
      <c r="C4266" s="2" t="s">
        <v>23</v>
      </c>
      <c r="D4266" s="2" t="s">
        <v>61</v>
      </c>
      <c r="E4266" s="3">
        <v>44307</v>
      </c>
      <c r="F4266" s="3">
        <v>46133</v>
      </c>
      <c r="G4266" s="2">
        <v>3.667512522</v>
      </c>
      <c r="H4266" s="2" t="s">
        <v>51</v>
      </c>
      <c r="I4266" s="2">
        <v>100</v>
      </c>
    </row>
    <row r="4267" spans="1:9" x14ac:dyDescent="0.35">
      <c r="A4267" s="2" t="s">
        <v>1490</v>
      </c>
      <c r="B4267" s="2">
        <v>101348900</v>
      </c>
      <c r="C4267" s="2" t="s">
        <v>287</v>
      </c>
      <c r="D4267" s="2" t="s">
        <v>30</v>
      </c>
      <c r="E4267" s="3">
        <v>44313</v>
      </c>
      <c r="F4267" s="3">
        <v>46139</v>
      </c>
      <c r="G4267" s="2">
        <v>2.7730000000000001</v>
      </c>
      <c r="H4267" s="2" t="s">
        <v>51</v>
      </c>
      <c r="I4267" s="2">
        <v>100</v>
      </c>
    </row>
    <row r="4268" spans="1:9" x14ac:dyDescent="0.35">
      <c r="A4268" s="2" t="s">
        <v>1540</v>
      </c>
      <c r="B4268" s="2">
        <v>70000000</v>
      </c>
      <c r="C4268" s="2" t="s">
        <v>23</v>
      </c>
      <c r="D4268" s="2" t="s">
        <v>284</v>
      </c>
      <c r="E4268" s="3">
        <v>44320</v>
      </c>
      <c r="F4268" s="3">
        <v>11435</v>
      </c>
      <c r="G4268" s="2">
        <v>3.73</v>
      </c>
      <c r="H4268" s="2">
        <v>135.59520000000001</v>
      </c>
      <c r="I4268" s="2" t="s">
        <v>46</v>
      </c>
    </row>
    <row r="4269" spans="1:9" x14ac:dyDescent="0.35">
      <c r="A4269" s="2" t="s">
        <v>901</v>
      </c>
      <c r="B4269" s="2">
        <v>300000000</v>
      </c>
      <c r="C4269" s="2" t="s">
        <v>23</v>
      </c>
      <c r="D4269" s="2" t="s">
        <v>43</v>
      </c>
      <c r="E4269" s="3">
        <v>44343</v>
      </c>
      <c r="F4269" s="3">
        <v>18780</v>
      </c>
      <c r="G4269" s="2">
        <v>3.1</v>
      </c>
      <c r="H4269" s="2">
        <v>68.496300000000005</v>
      </c>
      <c r="I4269" s="2">
        <v>99.090999999999994</v>
      </c>
    </row>
    <row r="4270" spans="1:9" x14ac:dyDescent="0.35">
      <c r="A4270" s="2" t="s">
        <v>587</v>
      </c>
      <c r="B4270" s="2">
        <v>96000000</v>
      </c>
      <c r="C4270" s="2" t="s">
        <v>131</v>
      </c>
      <c r="D4270" s="2" t="s">
        <v>186</v>
      </c>
      <c r="E4270" s="3">
        <v>44362</v>
      </c>
      <c r="F4270" s="3">
        <v>46919</v>
      </c>
      <c r="G4270" s="2">
        <v>2.0249999999999999</v>
      </c>
      <c r="H4270" s="2">
        <v>51.025700000000001</v>
      </c>
      <c r="I4270" s="2">
        <v>100</v>
      </c>
    </row>
    <row r="4271" spans="1:9" x14ac:dyDescent="0.35">
      <c r="A4271" s="2" t="s">
        <v>1671</v>
      </c>
      <c r="B4271" s="2">
        <v>111150500</v>
      </c>
      <c r="C4271" s="2" t="s">
        <v>1272</v>
      </c>
      <c r="D4271" s="2" t="s">
        <v>686</v>
      </c>
      <c r="E4271" s="3">
        <v>44372</v>
      </c>
      <c r="F4271" s="3">
        <v>46929</v>
      </c>
      <c r="G4271" s="2">
        <v>0.68</v>
      </c>
      <c r="H4271" s="2">
        <v>-53.249299999999998</v>
      </c>
      <c r="I4271" s="2">
        <v>100</v>
      </c>
    </row>
    <row r="4272" spans="1:9" x14ac:dyDescent="0.35">
      <c r="A4272" s="2" t="s">
        <v>1435</v>
      </c>
      <c r="B4272" s="2">
        <v>51515000</v>
      </c>
      <c r="C4272" s="2" t="s">
        <v>1027</v>
      </c>
      <c r="D4272" s="2" t="s">
        <v>1095</v>
      </c>
      <c r="E4272" s="3">
        <v>44372</v>
      </c>
      <c r="F4272" s="3">
        <v>46198</v>
      </c>
      <c r="G4272" s="2">
        <v>3.7305000000000001</v>
      </c>
      <c r="H4272" s="2" t="s">
        <v>51</v>
      </c>
      <c r="I4272" s="2">
        <v>100</v>
      </c>
    </row>
    <row r="4273" spans="1:9" x14ac:dyDescent="0.35">
      <c r="A4273" s="2" t="s">
        <v>176</v>
      </c>
      <c r="B4273" s="2">
        <v>931297500</v>
      </c>
      <c r="C4273" s="2" t="s">
        <v>63</v>
      </c>
      <c r="D4273" s="2" t="s">
        <v>64</v>
      </c>
      <c r="E4273" s="3">
        <v>44384</v>
      </c>
      <c r="F4273" s="3">
        <v>11519</v>
      </c>
      <c r="G4273" s="2">
        <v>4.5</v>
      </c>
      <c r="H4273" s="2">
        <v>320.13049999999998</v>
      </c>
      <c r="I4273" s="2">
        <v>100</v>
      </c>
    </row>
    <row r="4274" spans="1:9" x14ac:dyDescent="0.35">
      <c r="A4274" s="2" t="s">
        <v>1036</v>
      </c>
      <c r="B4274" s="2">
        <v>375000000</v>
      </c>
      <c r="C4274" s="2" t="s">
        <v>23</v>
      </c>
      <c r="D4274" s="2" t="s">
        <v>43</v>
      </c>
      <c r="E4274" s="3">
        <v>44385</v>
      </c>
      <c r="F4274" s="3">
        <v>47300</v>
      </c>
      <c r="G4274" s="2">
        <v>4.25</v>
      </c>
      <c r="H4274" s="2">
        <v>184.7594</v>
      </c>
      <c r="I4274" s="2">
        <v>100</v>
      </c>
    </row>
    <row r="4275" spans="1:9" x14ac:dyDescent="0.35">
      <c r="A4275" s="2" t="s">
        <v>944</v>
      </c>
      <c r="B4275" s="2">
        <v>116100000</v>
      </c>
      <c r="C4275" s="2" t="s">
        <v>131</v>
      </c>
      <c r="D4275" s="2" t="s">
        <v>186</v>
      </c>
      <c r="E4275" s="3">
        <v>44377</v>
      </c>
      <c r="F4275" s="3">
        <v>10990</v>
      </c>
      <c r="G4275" s="2">
        <v>2.4900000000000002</v>
      </c>
      <c r="H4275" s="2">
        <v>101.3018</v>
      </c>
      <c r="I4275" s="2">
        <v>100</v>
      </c>
    </row>
    <row r="4276" spans="1:9" x14ac:dyDescent="0.35">
      <c r="A4276" s="2" t="s">
        <v>1292</v>
      </c>
      <c r="B4276" s="2">
        <v>9160000</v>
      </c>
      <c r="C4276" s="2" t="s">
        <v>23</v>
      </c>
      <c r="D4276" s="2" t="s">
        <v>43</v>
      </c>
      <c r="E4276" s="3">
        <v>44410</v>
      </c>
      <c r="F4276" s="3">
        <v>14076</v>
      </c>
      <c r="G4276" s="2">
        <v>1.67</v>
      </c>
      <c r="H4276" s="2">
        <v>86.520399999999995</v>
      </c>
      <c r="I4276" s="2">
        <v>100</v>
      </c>
    </row>
    <row r="4277" spans="1:9" x14ac:dyDescent="0.35">
      <c r="A4277" s="2" t="s">
        <v>1672</v>
      </c>
      <c r="B4277" s="2">
        <v>181740000</v>
      </c>
      <c r="C4277" s="2" t="s">
        <v>684</v>
      </c>
      <c r="D4277" s="2" t="s">
        <v>169</v>
      </c>
      <c r="E4277" s="3">
        <v>44405</v>
      </c>
      <c r="F4277" s="3">
        <v>46962</v>
      </c>
      <c r="G4277" s="2">
        <v>0.46</v>
      </c>
      <c r="H4277" s="2">
        <v>70.5</v>
      </c>
      <c r="I4277" s="2">
        <v>100</v>
      </c>
    </row>
    <row r="4278" spans="1:9" x14ac:dyDescent="0.35">
      <c r="A4278" s="2" t="s">
        <v>198</v>
      </c>
      <c r="B4278" s="2">
        <v>334000000</v>
      </c>
      <c r="C4278" s="2" t="s">
        <v>23</v>
      </c>
      <c r="D4278" s="2" t="s">
        <v>107</v>
      </c>
      <c r="E4278" s="3">
        <v>44418</v>
      </c>
      <c r="F4278" s="3">
        <v>46244</v>
      </c>
      <c r="G4278" s="2">
        <v>4.7</v>
      </c>
      <c r="H4278" s="2">
        <v>219.88990000000001</v>
      </c>
      <c r="I4278" s="2">
        <v>100</v>
      </c>
    </row>
    <row r="4279" spans="1:9" x14ac:dyDescent="0.35">
      <c r="A4279" s="2" t="s">
        <v>1673</v>
      </c>
      <c r="B4279" s="2">
        <v>173460000</v>
      </c>
      <c r="C4279" s="2" t="s">
        <v>15</v>
      </c>
      <c r="D4279" s="2" t="s">
        <v>32</v>
      </c>
      <c r="E4279" s="3">
        <v>44477</v>
      </c>
      <c r="F4279" s="3">
        <v>46303</v>
      </c>
      <c r="G4279" s="2">
        <v>0</v>
      </c>
      <c r="H4279" s="2" t="s">
        <v>51</v>
      </c>
      <c r="I4279" s="2" t="s">
        <v>46</v>
      </c>
    </row>
    <row r="4280" spans="1:9" x14ac:dyDescent="0.35">
      <c r="A4280" s="2" t="s">
        <v>354</v>
      </c>
      <c r="B4280" s="2">
        <v>174565500</v>
      </c>
      <c r="C4280" s="2" t="s">
        <v>287</v>
      </c>
      <c r="D4280" s="2" t="s">
        <v>32</v>
      </c>
      <c r="E4280" s="3">
        <v>44453</v>
      </c>
      <c r="F4280" s="3">
        <v>47010</v>
      </c>
      <c r="G4280" s="2">
        <v>0.504</v>
      </c>
      <c r="H4280" s="2">
        <v>35.504300000000001</v>
      </c>
      <c r="I4280" s="2">
        <v>100</v>
      </c>
    </row>
    <row r="4281" spans="1:9" x14ac:dyDescent="0.35">
      <c r="A4281" s="2" t="s">
        <v>1674</v>
      </c>
      <c r="B4281" s="2">
        <v>107650000</v>
      </c>
      <c r="C4281" s="2" t="s">
        <v>53</v>
      </c>
      <c r="D4281" s="2" t="s">
        <v>54</v>
      </c>
      <c r="E4281" s="3">
        <v>44467</v>
      </c>
      <c r="F4281" s="3">
        <v>47389</v>
      </c>
      <c r="G4281" s="2">
        <v>0.1</v>
      </c>
      <c r="H4281" s="2">
        <v>59.098300000000002</v>
      </c>
      <c r="I4281" s="2">
        <v>100.29900000000001</v>
      </c>
    </row>
    <row r="4282" spans="1:9" x14ac:dyDescent="0.35">
      <c r="A4282" s="2" t="s">
        <v>1675</v>
      </c>
      <c r="B4282" s="2">
        <v>57500000</v>
      </c>
      <c r="C4282" s="2" t="s">
        <v>131</v>
      </c>
      <c r="D4282" s="2" t="s">
        <v>186</v>
      </c>
      <c r="E4282" s="3">
        <v>44456</v>
      </c>
      <c r="F4282" s="3">
        <v>46282</v>
      </c>
      <c r="G4282" s="2">
        <v>5.1100000000000003</v>
      </c>
      <c r="H4282" s="2" t="s">
        <v>51</v>
      </c>
      <c r="I4282" s="2">
        <v>100</v>
      </c>
    </row>
    <row r="4283" spans="1:9" x14ac:dyDescent="0.35">
      <c r="A4283" s="2" t="s">
        <v>1676</v>
      </c>
      <c r="B4283" s="2">
        <v>403830000</v>
      </c>
      <c r="C4283" s="2" t="s">
        <v>63</v>
      </c>
      <c r="D4283" s="2" t="s">
        <v>64</v>
      </c>
      <c r="E4283" s="3">
        <v>44469</v>
      </c>
      <c r="F4283" s="3">
        <v>12692</v>
      </c>
      <c r="G4283" s="2">
        <v>1.75</v>
      </c>
      <c r="H4283" s="2">
        <v>60.200099999999999</v>
      </c>
      <c r="I4283" s="2">
        <v>99.331999999999994</v>
      </c>
    </row>
    <row r="4284" spans="1:9" x14ac:dyDescent="0.35">
      <c r="A4284" s="2" t="s">
        <v>404</v>
      </c>
      <c r="B4284" s="2">
        <v>219275200</v>
      </c>
      <c r="C4284" s="2" t="s">
        <v>49</v>
      </c>
      <c r="D4284" s="2" t="s">
        <v>109</v>
      </c>
      <c r="E4284" s="3">
        <v>44469</v>
      </c>
      <c r="F4284" s="3">
        <v>13423</v>
      </c>
      <c r="G4284" s="2">
        <v>1.78</v>
      </c>
      <c r="H4284" s="2">
        <v>105.2458</v>
      </c>
      <c r="I4284" s="2">
        <v>100</v>
      </c>
    </row>
    <row r="4285" spans="1:9" x14ac:dyDescent="0.35">
      <c r="A4285" s="2" t="s">
        <v>701</v>
      </c>
      <c r="B4285" s="2">
        <v>12000000</v>
      </c>
      <c r="C4285" s="2" t="s">
        <v>23</v>
      </c>
      <c r="D4285" s="2" t="s">
        <v>32</v>
      </c>
      <c r="E4285" s="3">
        <v>44592</v>
      </c>
      <c r="F4285" s="3">
        <v>11718</v>
      </c>
      <c r="G4285" s="2" t="s">
        <v>51</v>
      </c>
      <c r="H4285" s="2" t="s">
        <v>51</v>
      </c>
      <c r="I4285" s="2">
        <v>102</v>
      </c>
    </row>
    <row r="4286" spans="1:9" x14ac:dyDescent="0.35">
      <c r="A4286" s="2" t="s">
        <v>1677</v>
      </c>
      <c r="B4286" s="2">
        <v>165000000</v>
      </c>
      <c r="C4286" s="2" t="s">
        <v>23</v>
      </c>
      <c r="D4286" s="2" t="s">
        <v>122</v>
      </c>
      <c r="E4286" s="3">
        <v>44467</v>
      </c>
      <c r="F4286" s="3">
        <v>45319</v>
      </c>
      <c r="G4286" s="2">
        <v>12</v>
      </c>
      <c r="H4286" s="2">
        <v>546329.04879999999</v>
      </c>
      <c r="I4286" s="2">
        <v>100</v>
      </c>
    </row>
    <row r="4287" spans="1:9" x14ac:dyDescent="0.35">
      <c r="A4287" s="2" t="s">
        <v>265</v>
      </c>
      <c r="B4287" s="2">
        <v>350000000</v>
      </c>
      <c r="C4287" s="2" t="s">
        <v>23</v>
      </c>
      <c r="D4287" s="2" t="s">
        <v>43</v>
      </c>
      <c r="E4287" s="3">
        <v>44470</v>
      </c>
      <c r="F4287" s="3">
        <v>11703</v>
      </c>
      <c r="G4287" s="2">
        <v>3.75</v>
      </c>
      <c r="H4287" s="2">
        <v>155.63829999999999</v>
      </c>
      <c r="I4287" s="2">
        <v>100</v>
      </c>
    </row>
    <row r="4288" spans="1:9" x14ac:dyDescent="0.35">
      <c r="A4288" s="2" t="s">
        <v>778</v>
      </c>
      <c r="B4288" s="2">
        <v>34355700</v>
      </c>
      <c r="C4288" s="2" t="s">
        <v>287</v>
      </c>
      <c r="D4288" s="2" t="s">
        <v>30</v>
      </c>
      <c r="E4288" s="3">
        <v>44474</v>
      </c>
      <c r="F4288" s="3">
        <v>46300</v>
      </c>
      <c r="G4288" s="2">
        <v>2.3580000000000001</v>
      </c>
      <c r="H4288" s="2" t="s">
        <v>51</v>
      </c>
      <c r="I4288" s="2">
        <v>100</v>
      </c>
    </row>
    <row r="4289" spans="1:9" x14ac:dyDescent="0.35">
      <c r="A4289" s="2" t="s">
        <v>511</v>
      </c>
      <c r="B4289" s="2">
        <v>27806400</v>
      </c>
      <c r="C4289" s="2" t="s">
        <v>15</v>
      </c>
      <c r="D4289" s="2" t="s">
        <v>32</v>
      </c>
      <c r="E4289" s="3">
        <v>44508</v>
      </c>
      <c r="F4289" s="3">
        <v>47430</v>
      </c>
      <c r="G4289" s="2">
        <v>0.37</v>
      </c>
      <c r="H4289" s="2">
        <v>95.674899999999994</v>
      </c>
      <c r="I4289" s="2">
        <v>100</v>
      </c>
    </row>
    <row r="4290" spans="1:9" x14ac:dyDescent="0.35">
      <c r="A4290" s="2" t="s">
        <v>325</v>
      </c>
      <c r="B4290" s="2">
        <v>56850000</v>
      </c>
      <c r="C4290" s="2" t="s">
        <v>15</v>
      </c>
      <c r="D4290" s="2" t="s">
        <v>109</v>
      </c>
      <c r="E4290" s="3">
        <v>44518</v>
      </c>
      <c r="F4290" s="3">
        <v>11645</v>
      </c>
      <c r="G4290" s="2">
        <v>0.192</v>
      </c>
      <c r="H4290" s="2">
        <v>65.641300000000001</v>
      </c>
      <c r="I4290" s="2">
        <v>100</v>
      </c>
    </row>
    <row r="4291" spans="1:9" x14ac:dyDescent="0.35">
      <c r="A4291" s="2" t="s">
        <v>1380</v>
      </c>
      <c r="B4291" s="2">
        <v>800100000</v>
      </c>
      <c r="C4291" s="2" t="s">
        <v>131</v>
      </c>
      <c r="D4291" s="2" t="s">
        <v>186</v>
      </c>
      <c r="E4291" s="3">
        <v>44517</v>
      </c>
      <c r="F4291" s="3">
        <v>46282</v>
      </c>
      <c r="G4291" s="2">
        <v>4.8600000000000003</v>
      </c>
      <c r="H4291" s="2" t="s">
        <v>51</v>
      </c>
      <c r="I4291" s="2">
        <v>102.872</v>
      </c>
    </row>
    <row r="4292" spans="1:9" x14ac:dyDescent="0.35">
      <c r="A4292" s="2" t="s">
        <v>845</v>
      </c>
      <c r="B4292" s="2">
        <v>114540000</v>
      </c>
      <c r="C4292" s="2" t="s">
        <v>15</v>
      </c>
      <c r="D4292" s="2" t="s">
        <v>32</v>
      </c>
      <c r="E4292" s="3">
        <v>44596</v>
      </c>
      <c r="F4292" s="3">
        <v>10993</v>
      </c>
      <c r="G4292" s="2">
        <v>0.3</v>
      </c>
      <c r="H4292" s="2">
        <v>92.532700000000006</v>
      </c>
      <c r="I4292" s="2">
        <v>100</v>
      </c>
    </row>
    <row r="4293" spans="1:9" x14ac:dyDescent="0.35">
      <c r="A4293" s="2" t="s">
        <v>696</v>
      </c>
      <c r="B4293" s="2">
        <v>71740000</v>
      </c>
      <c r="C4293" s="2" t="s">
        <v>49</v>
      </c>
      <c r="D4293" s="2" t="s">
        <v>116</v>
      </c>
      <c r="E4293" s="3">
        <v>44579</v>
      </c>
      <c r="F4293" s="3">
        <v>15359</v>
      </c>
      <c r="G4293" s="2">
        <v>0</v>
      </c>
      <c r="H4293" s="2">
        <v>118.63379999999999</v>
      </c>
      <c r="I4293" s="2">
        <v>100</v>
      </c>
    </row>
    <row r="4294" spans="1:9" x14ac:dyDescent="0.35">
      <c r="A4294" s="2" t="s">
        <v>845</v>
      </c>
      <c r="B4294" s="2">
        <v>111670000</v>
      </c>
      <c r="C4294" s="2" t="s">
        <v>15</v>
      </c>
      <c r="D4294" s="2" t="s">
        <v>32</v>
      </c>
      <c r="E4294" s="3">
        <v>44616</v>
      </c>
      <c r="F4294" s="3">
        <v>46442</v>
      </c>
      <c r="G4294" s="2">
        <v>0.2</v>
      </c>
      <c r="H4294" s="2">
        <v>45.6374</v>
      </c>
      <c r="I4294" s="2">
        <v>100</v>
      </c>
    </row>
    <row r="4295" spans="1:9" x14ac:dyDescent="0.35">
      <c r="A4295" s="2" t="s">
        <v>936</v>
      </c>
      <c r="B4295" s="2">
        <v>162609000</v>
      </c>
      <c r="C4295" s="2" t="s">
        <v>287</v>
      </c>
      <c r="D4295" s="2" t="s">
        <v>109</v>
      </c>
      <c r="E4295" s="3">
        <v>44602</v>
      </c>
      <c r="F4295" s="3">
        <v>46428</v>
      </c>
      <c r="G4295" s="2">
        <v>0.82299999999999995</v>
      </c>
      <c r="H4295" s="2">
        <v>9.8640000000000008</v>
      </c>
      <c r="I4295" s="2">
        <v>100</v>
      </c>
    </row>
    <row r="4296" spans="1:9" x14ac:dyDescent="0.35">
      <c r="A4296" s="2" t="s">
        <v>961</v>
      </c>
      <c r="B4296" s="2">
        <v>791700000</v>
      </c>
      <c r="C4296" s="2" t="s">
        <v>15</v>
      </c>
      <c r="D4296" s="2" t="s">
        <v>116</v>
      </c>
      <c r="E4296" s="3">
        <v>44606</v>
      </c>
      <c r="F4296" s="3">
        <v>11735</v>
      </c>
      <c r="G4296" s="2">
        <v>0.95</v>
      </c>
      <c r="H4296" s="2">
        <v>24.055900000000001</v>
      </c>
      <c r="I4296" s="2">
        <v>99.951999999999998</v>
      </c>
    </row>
    <row r="4297" spans="1:9" x14ac:dyDescent="0.35">
      <c r="A4297" s="2" t="s">
        <v>45</v>
      </c>
      <c r="B4297" s="2">
        <v>84647660</v>
      </c>
      <c r="C4297" s="2" t="s">
        <v>431</v>
      </c>
      <c r="D4297" s="2" t="s">
        <v>21</v>
      </c>
      <c r="E4297" s="3">
        <v>44617</v>
      </c>
      <c r="F4297" s="3">
        <v>11736</v>
      </c>
      <c r="G4297" s="2">
        <v>3.08</v>
      </c>
      <c r="H4297" s="2">
        <v>168.40629999999999</v>
      </c>
      <c r="I4297" s="2">
        <v>100</v>
      </c>
    </row>
    <row r="4298" spans="1:9" x14ac:dyDescent="0.35">
      <c r="A4298" s="2" t="s">
        <v>812</v>
      </c>
      <c r="B4298" s="2">
        <v>40000000</v>
      </c>
      <c r="C4298" s="2" t="s">
        <v>23</v>
      </c>
      <c r="D4298" s="2" t="s">
        <v>39</v>
      </c>
      <c r="E4298" s="3">
        <v>44638</v>
      </c>
      <c r="F4298" s="3">
        <v>11766</v>
      </c>
      <c r="G4298" s="2">
        <v>2.6429999999999998</v>
      </c>
      <c r="H4298" s="2">
        <v>78.046700000000001</v>
      </c>
      <c r="I4298" s="2">
        <v>100</v>
      </c>
    </row>
    <row r="4299" spans="1:9" x14ac:dyDescent="0.35">
      <c r="A4299" s="2" t="s">
        <v>217</v>
      </c>
      <c r="B4299" s="2">
        <v>500000000</v>
      </c>
      <c r="C4299" s="2" t="s">
        <v>23</v>
      </c>
      <c r="D4299" s="2" t="s">
        <v>39</v>
      </c>
      <c r="E4299" s="3">
        <v>44664</v>
      </c>
      <c r="F4299" s="3">
        <v>11792</v>
      </c>
      <c r="G4299" s="2">
        <v>4.375</v>
      </c>
      <c r="H4299" s="2">
        <v>77.271799999999999</v>
      </c>
      <c r="I4299" s="2">
        <v>99.512</v>
      </c>
    </row>
    <row r="4300" spans="1:9" x14ac:dyDescent="0.35">
      <c r="A4300" s="2" t="s">
        <v>701</v>
      </c>
      <c r="B4300" s="2">
        <v>14300550</v>
      </c>
      <c r="C4300" s="2" t="s">
        <v>15</v>
      </c>
      <c r="D4300" s="2" t="s">
        <v>32</v>
      </c>
      <c r="E4300" s="3">
        <v>44700</v>
      </c>
      <c r="F4300" s="3">
        <v>46161</v>
      </c>
      <c r="G4300" s="2">
        <v>1.25</v>
      </c>
      <c r="H4300" s="2">
        <v>80.790400000000005</v>
      </c>
      <c r="I4300" s="2">
        <v>100</v>
      </c>
    </row>
    <row r="4301" spans="1:9" x14ac:dyDescent="0.35">
      <c r="A4301" s="2" t="s">
        <v>1678</v>
      </c>
      <c r="B4301" s="2">
        <v>187050000</v>
      </c>
      <c r="C4301" s="2" t="s">
        <v>213</v>
      </c>
      <c r="D4301" s="2" t="s">
        <v>28</v>
      </c>
      <c r="E4301" s="3">
        <v>44673</v>
      </c>
      <c r="F4301" s="3">
        <v>13627</v>
      </c>
      <c r="G4301" s="2">
        <v>6.8</v>
      </c>
      <c r="H4301" s="2">
        <v>165.7097</v>
      </c>
      <c r="I4301" s="2" t="s">
        <v>46</v>
      </c>
    </row>
    <row r="4302" spans="1:9" x14ac:dyDescent="0.35">
      <c r="A4302" s="2" t="s">
        <v>687</v>
      </c>
      <c r="B4302" s="2">
        <v>129372100</v>
      </c>
      <c r="C4302" s="2" t="s">
        <v>287</v>
      </c>
      <c r="D4302" s="2" t="s">
        <v>30</v>
      </c>
      <c r="E4302" s="3">
        <v>44692</v>
      </c>
      <c r="F4302" s="3">
        <v>46518</v>
      </c>
      <c r="G4302" s="2">
        <v>2.9039999999999999</v>
      </c>
      <c r="H4302" s="2" t="s">
        <v>51</v>
      </c>
      <c r="I4302" s="2">
        <v>100</v>
      </c>
    </row>
    <row r="4303" spans="1:9" x14ac:dyDescent="0.35">
      <c r="A4303" s="2" t="s">
        <v>664</v>
      </c>
      <c r="B4303" s="2">
        <v>400000000</v>
      </c>
      <c r="C4303" s="2" t="s">
        <v>23</v>
      </c>
      <c r="D4303" s="2" t="s">
        <v>43</v>
      </c>
      <c r="E4303" s="3">
        <v>44701</v>
      </c>
      <c r="F4303" s="3">
        <v>11841</v>
      </c>
      <c r="G4303" s="2">
        <v>4.1500000000000004</v>
      </c>
      <c r="H4303" s="2">
        <v>77.763900000000007</v>
      </c>
      <c r="I4303" s="2">
        <v>99.632999999999996</v>
      </c>
    </row>
    <row r="4304" spans="1:9" x14ac:dyDescent="0.35">
      <c r="A4304" s="2" t="s">
        <v>1121</v>
      </c>
      <c r="B4304" s="2">
        <v>68445000</v>
      </c>
      <c r="C4304" s="2" t="s">
        <v>131</v>
      </c>
      <c r="D4304" s="2" t="s">
        <v>186</v>
      </c>
      <c r="E4304" s="3">
        <v>44708</v>
      </c>
      <c r="F4304" s="3">
        <v>19141</v>
      </c>
      <c r="G4304" s="2">
        <v>6.83</v>
      </c>
      <c r="H4304" s="2" t="s">
        <v>51</v>
      </c>
      <c r="I4304" s="2">
        <v>100</v>
      </c>
    </row>
    <row r="4305" spans="1:9" x14ac:dyDescent="0.35">
      <c r="A4305" s="2" t="s">
        <v>1478</v>
      </c>
      <c r="B4305" s="2">
        <v>3062400</v>
      </c>
      <c r="C4305" s="2" t="s">
        <v>15</v>
      </c>
      <c r="D4305" s="2" t="s">
        <v>61</v>
      </c>
      <c r="E4305" s="3">
        <v>44728</v>
      </c>
      <c r="F4305" s="3">
        <v>46554</v>
      </c>
      <c r="G4305" s="2">
        <v>2.0819999999999999</v>
      </c>
      <c r="H4305" s="2" t="s">
        <v>51</v>
      </c>
      <c r="I4305" s="2">
        <v>100</v>
      </c>
    </row>
    <row r="4306" spans="1:9" x14ac:dyDescent="0.35">
      <c r="A4306" s="2" t="s">
        <v>1679</v>
      </c>
      <c r="B4306" s="2">
        <v>110302500</v>
      </c>
      <c r="C4306" s="2" t="s">
        <v>1680</v>
      </c>
      <c r="D4306" s="2" t="s">
        <v>67</v>
      </c>
      <c r="E4306" s="3">
        <v>44727</v>
      </c>
      <c r="F4306" s="3">
        <v>46553</v>
      </c>
      <c r="G4306" s="2">
        <v>8.9269999999999996</v>
      </c>
      <c r="H4306" s="2">
        <v>123.4502</v>
      </c>
      <c r="I4306" s="2">
        <v>100</v>
      </c>
    </row>
    <row r="4307" spans="1:9" x14ac:dyDescent="0.35">
      <c r="A4307" s="2" t="s">
        <v>168</v>
      </c>
      <c r="B4307" s="2">
        <v>35985000</v>
      </c>
      <c r="C4307" s="2" t="s">
        <v>684</v>
      </c>
      <c r="D4307" s="2" t="s">
        <v>169</v>
      </c>
      <c r="E4307" s="3">
        <v>44756</v>
      </c>
      <c r="F4307" s="3">
        <v>11893</v>
      </c>
      <c r="G4307" s="2">
        <v>0.78900000000000003</v>
      </c>
      <c r="H4307" s="2">
        <v>50.6</v>
      </c>
      <c r="I4307" s="2">
        <v>100</v>
      </c>
    </row>
    <row r="4308" spans="1:9" x14ac:dyDescent="0.35">
      <c r="A4308" s="2" t="s">
        <v>1681</v>
      </c>
      <c r="B4308" s="2">
        <v>30000000</v>
      </c>
      <c r="C4308" s="2" t="s">
        <v>23</v>
      </c>
      <c r="D4308" s="2" t="s">
        <v>759</v>
      </c>
      <c r="E4308" s="3">
        <v>44739</v>
      </c>
      <c r="F4308" s="3">
        <v>46565</v>
      </c>
      <c r="G4308" s="2">
        <v>5.05</v>
      </c>
      <c r="H4308" s="2">
        <v>67.681399999999996</v>
      </c>
      <c r="I4308" s="2">
        <v>100</v>
      </c>
    </row>
    <row r="4309" spans="1:9" x14ac:dyDescent="0.35">
      <c r="A4309" s="2" t="s">
        <v>1170</v>
      </c>
      <c r="B4309" s="2">
        <v>207220000</v>
      </c>
      <c r="C4309" s="2" t="s">
        <v>53</v>
      </c>
      <c r="D4309" s="2" t="s">
        <v>54</v>
      </c>
      <c r="E4309" s="3">
        <v>44767</v>
      </c>
      <c r="F4309" s="3">
        <v>47324</v>
      </c>
      <c r="G4309" s="2">
        <v>1.4</v>
      </c>
      <c r="H4309" s="2">
        <v>44.508800000000001</v>
      </c>
      <c r="I4309" s="2">
        <v>100.017</v>
      </c>
    </row>
    <row r="4310" spans="1:9" x14ac:dyDescent="0.35">
      <c r="A4310" s="2" t="s">
        <v>701</v>
      </c>
      <c r="B4310" s="2"/>
      <c r="C4310" s="2" t="s">
        <v>15</v>
      </c>
      <c r="D4310" s="2" t="s">
        <v>32</v>
      </c>
      <c r="E4310" s="3">
        <v>44777</v>
      </c>
      <c r="F4310" s="3">
        <v>46603</v>
      </c>
      <c r="G4310" s="2">
        <v>2.1259999999999999</v>
      </c>
      <c r="H4310" s="2" t="s">
        <v>51</v>
      </c>
      <c r="I4310" s="2">
        <v>100</v>
      </c>
    </row>
    <row r="4311" spans="1:9" x14ac:dyDescent="0.35">
      <c r="A4311" s="2" t="s">
        <v>1682</v>
      </c>
      <c r="B4311" s="2">
        <v>500000000</v>
      </c>
      <c r="C4311" s="2" t="s">
        <v>23</v>
      </c>
      <c r="D4311" s="2" t="s">
        <v>43</v>
      </c>
      <c r="E4311" s="3">
        <v>44797</v>
      </c>
      <c r="F4311" s="3">
        <v>19252</v>
      </c>
      <c r="G4311" s="2">
        <v>4.75</v>
      </c>
      <c r="H4311" s="2">
        <v>85.863600000000005</v>
      </c>
      <c r="I4311" s="2">
        <v>99.456999999999994</v>
      </c>
    </row>
    <row r="4312" spans="1:9" x14ac:dyDescent="0.35">
      <c r="A4312" s="2" t="s">
        <v>1683</v>
      </c>
      <c r="B4312" s="2">
        <v>140425500</v>
      </c>
      <c r="C4312" s="2" t="s">
        <v>287</v>
      </c>
      <c r="D4312" s="2" t="s">
        <v>30</v>
      </c>
      <c r="E4312" s="3">
        <v>44818</v>
      </c>
      <c r="F4312" s="3">
        <v>46644</v>
      </c>
      <c r="G4312" s="2">
        <v>4.1550000000000002</v>
      </c>
      <c r="H4312" s="2">
        <v>29.814499999999999</v>
      </c>
      <c r="I4312" s="2">
        <v>100</v>
      </c>
    </row>
    <row r="4313" spans="1:9" x14ac:dyDescent="0.35">
      <c r="A4313" s="2" t="s">
        <v>757</v>
      </c>
      <c r="B4313" s="2">
        <v>132678000</v>
      </c>
      <c r="C4313" s="2" t="s">
        <v>53</v>
      </c>
      <c r="D4313" s="2" t="s">
        <v>54</v>
      </c>
      <c r="E4313" s="3">
        <v>44826</v>
      </c>
      <c r="F4313" s="3">
        <v>46652</v>
      </c>
      <c r="G4313" s="2">
        <v>3.25</v>
      </c>
      <c r="H4313" s="2">
        <v>113.7552</v>
      </c>
      <c r="I4313" s="2">
        <v>100.15900000000001</v>
      </c>
    </row>
    <row r="4314" spans="1:9" x14ac:dyDescent="0.35">
      <c r="A4314" s="2" t="s">
        <v>1007</v>
      </c>
      <c r="B4314" s="2"/>
      <c r="C4314" s="2" t="s">
        <v>853</v>
      </c>
      <c r="D4314" s="2" t="s">
        <v>16</v>
      </c>
      <c r="E4314" s="3">
        <v>44818</v>
      </c>
      <c r="F4314" s="3">
        <v>46113</v>
      </c>
      <c r="G4314" s="2">
        <v>2.3319000000000001</v>
      </c>
      <c r="H4314" s="2" t="s">
        <v>51</v>
      </c>
      <c r="I4314" s="2" t="s">
        <v>46</v>
      </c>
    </row>
    <row r="4315" spans="1:9" x14ac:dyDescent="0.35">
      <c r="A4315" s="2" t="s">
        <v>1183</v>
      </c>
      <c r="B4315" s="2">
        <v>64610000</v>
      </c>
      <c r="C4315" s="2" t="s">
        <v>131</v>
      </c>
      <c r="D4315" s="2" t="s">
        <v>186</v>
      </c>
      <c r="E4315" s="3">
        <v>44831</v>
      </c>
      <c r="F4315" s="3">
        <v>46657</v>
      </c>
      <c r="G4315" s="2">
        <v>6.2750000000000004</v>
      </c>
      <c r="H4315" s="2">
        <v>102.0998</v>
      </c>
      <c r="I4315" s="2">
        <v>100</v>
      </c>
    </row>
    <row r="4316" spans="1:9" x14ac:dyDescent="0.35">
      <c r="A4316" s="2" t="s">
        <v>1335</v>
      </c>
      <c r="B4316" s="2">
        <v>177760200</v>
      </c>
      <c r="C4316" s="2" t="s">
        <v>1272</v>
      </c>
      <c r="D4316" s="2" t="s">
        <v>686</v>
      </c>
      <c r="E4316" s="3">
        <v>44854</v>
      </c>
      <c r="F4316" s="3">
        <v>46680</v>
      </c>
      <c r="G4316" s="2">
        <v>1.75</v>
      </c>
      <c r="H4316" s="2">
        <v>56.250700000000002</v>
      </c>
      <c r="I4316" s="2">
        <v>100</v>
      </c>
    </row>
    <row r="4317" spans="1:9" x14ac:dyDescent="0.35">
      <c r="A4317" s="2" t="s">
        <v>1684</v>
      </c>
      <c r="B4317" s="2">
        <v>20630000</v>
      </c>
      <c r="C4317" s="2" t="s">
        <v>15</v>
      </c>
      <c r="D4317" s="2" t="s">
        <v>64</v>
      </c>
      <c r="E4317" s="3">
        <v>44895</v>
      </c>
      <c r="F4317" s="3">
        <v>47087</v>
      </c>
      <c r="G4317" s="2">
        <v>1.788</v>
      </c>
      <c r="H4317" s="2" t="s">
        <v>51</v>
      </c>
      <c r="I4317" s="2">
        <v>102</v>
      </c>
    </row>
    <row r="4318" spans="1:9" x14ac:dyDescent="0.35">
      <c r="A4318" s="2" t="s">
        <v>1685</v>
      </c>
      <c r="B4318" s="2">
        <v>34535000</v>
      </c>
      <c r="C4318" s="2" t="s">
        <v>1405</v>
      </c>
      <c r="D4318" s="2" t="s">
        <v>39</v>
      </c>
      <c r="E4318" s="3">
        <v>45967</v>
      </c>
      <c r="F4318" s="3">
        <v>46697</v>
      </c>
      <c r="G4318" s="2">
        <v>2.9449999999999998</v>
      </c>
      <c r="H4318" s="2">
        <v>29.4712</v>
      </c>
      <c r="I4318" s="2">
        <v>100</v>
      </c>
    </row>
    <row r="4319" spans="1:9" x14ac:dyDescent="0.35">
      <c r="A4319" s="2" t="s">
        <v>701</v>
      </c>
      <c r="B4319" s="2">
        <v>11826900</v>
      </c>
      <c r="C4319" s="2" t="s">
        <v>15</v>
      </c>
      <c r="D4319" s="2" t="s">
        <v>32</v>
      </c>
      <c r="E4319" s="3">
        <v>45988</v>
      </c>
      <c r="F4319" s="3">
        <v>11289</v>
      </c>
      <c r="G4319" s="2">
        <v>2.4500000000000002</v>
      </c>
      <c r="H4319" s="2">
        <v>32.565100000000001</v>
      </c>
      <c r="I4319" s="2">
        <v>100</v>
      </c>
    </row>
    <row r="4320" spans="1:9" x14ac:dyDescent="0.35">
      <c r="A4320" s="2" t="s">
        <v>778</v>
      </c>
      <c r="B4320" s="2">
        <v>50000000</v>
      </c>
      <c r="C4320" s="2" t="s">
        <v>131</v>
      </c>
      <c r="D4320" s="2" t="s">
        <v>30</v>
      </c>
      <c r="E4320" s="3">
        <v>45974</v>
      </c>
      <c r="F4320" s="3">
        <v>11640</v>
      </c>
      <c r="G4320" s="2">
        <v>4.6580000000000004</v>
      </c>
      <c r="H4320" s="2">
        <v>72.505799999999994</v>
      </c>
      <c r="I4320" s="2">
        <v>100</v>
      </c>
    </row>
    <row r="4321" spans="1:9" x14ac:dyDescent="0.35">
      <c r="A4321" s="2" t="s">
        <v>1500</v>
      </c>
      <c r="B4321" s="2">
        <v>26154750</v>
      </c>
      <c r="C4321" s="2" t="s">
        <v>287</v>
      </c>
      <c r="D4321" s="2" t="s">
        <v>30</v>
      </c>
      <c r="E4321" s="3">
        <v>45980</v>
      </c>
      <c r="F4321" s="3">
        <v>46710</v>
      </c>
      <c r="G4321" s="2">
        <v>2.6589999999999998</v>
      </c>
      <c r="H4321" s="2" t="s">
        <v>51</v>
      </c>
      <c r="I4321" s="2">
        <v>100</v>
      </c>
    </row>
    <row r="4322" spans="1:9" x14ac:dyDescent="0.35">
      <c r="A4322" s="2" t="s">
        <v>1434</v>
      </c>
      <c r="B4322" s="2">
        <v>141182800</v>
      </c>
      <c r="C4322" s="2" t="s">
        <v>1272</v>
      </c>
      <c r="D4322" s="2" t="s">
        <v>686</v>
      </c>
      <c r="E4322" s="3">
        <v>45978</v>
      </c>
      <c r="F4322" s="3">
        <v>12010</v>
      </c>
      <c r="G4322" s="2">
        <v>1.64</v>
      </c>
      <c r="H4322" s="2">
        <v>28.35</v>
      </c>
      <c r="I4322" s="2">
        <v>100</v>
      </c>
    </row>
    <row r="4323" spans="1:9" x14ac:dyDescent="0.35">
      <c r="A4323" s="2" t="s">
        <v>1335</v>
      </c>
      <c r="B4323" s="2">
        <v>208039000</v>
      </c>
      <c r="C4323" s="2" t="s">
        <v>1272</v>
      </c>
      <c r="D4323" s="2" t="s">
        <v>686</v>
      </c>
      <c r="E4323" s="3">
        <v>45981</v>
      </c>
      <c r="F4323" s="3">
        <v>13108</v>
      </c>
      <c r="G4323" s="2">
        <v>1.58</v>
      </c>
      <c r="H4323" s="2">
        <v>16.013300000000001</v>
      </c>
      <c r="I4323" s="2">
        <v>100</v>
      </c>
    </row>
    <row r="4324" spans="1:9" x14ac:dyDescent="0.35">
      <c r="A4324" s="2" t="s">
        <v>1686</v>
      </c>
      <c r="B4324" s="2">
        <v>70280000</v>
      </c>
      <c r="C4324" s="2" t="s">
        <v>93</v>
      </c>
      <c r="D4324" s="2" t="s">
        <v>94</v>
      </c>
      <c r="E4324" s="3">
        <v>45980</v>
      </c>
      <c r="F4324" s="3">
        <v>46710</v>
      </c>
      <c r="G4324" s="2">
        <v>2.02</v>
      </c>
      <c r="H4324" s="2">
        <v>70.5702</v>
      </c>
      <c r="I4324" s="2">
        <v>100</v>
      </c>
    </row>
    <row r="4325" spans="1:9" x14ac:dyDescent="0.35">
      <c r="A4325" s="2" t="s">
        <v>1216</v>
      </c>
      <c r="B4325" s="2">
        <v>32217000</v>
      </c>
      <c r="C4325" s="2" t="s">
        <v>23</v>
      </c>
      <c r="D4325" s="2" t="s">
        <v>966</v>
      </c>
      <c r="E4325" s="3">
        <v>45980</v>
      </c>
      <c r="F4325" s="3">
        <v>46339</v>
      </c>
      <c r="G4325" s="2">
        <v>4.55</v>
      </c>
      <c r="H4325" s="2">
        <v>88.5291</v>
      </c>
      <c r="I4325" s="2">
        <v>100</v>
      </c>
    </row>
    <row r="4326" spans="1:9" x14ac:dyDescent="0.35">
      <c r="A4326" s="2" t="s">
        <v>418</v>
      </c>
      <c r="B4326" s="2">
        <v>27352000</v>
      </c>
      <c r="C4326" s="2" t="s">
        <v>1405</v>
      </c>
      <c r="D4326" s="2" t="s">
        <v>39</v>
      </c>
      <c r="E4326" s="3">
        <v>45988</v>
      </c>
      <c r="F4326" s="3">
        <v>47084</v>
      </c>
      <c r="G4326" s="2">
        <v>4.4660000000000002</v>
      </c>
      <c r="H4326" s="2">
        <v>133.47389999999999</v>
      </c>
      <c r="I4326" s="2">
        <v>100</v>
      </c>
    </row>
    <row r="4327" spans="1:9" x14ac:dyDescent="0.35">
      <c r="A4327" s="2" t="s">
        <v>1628</v>
      </c>
      <c r="B4327" s="2">
        <v>351725000</v>
      </c>
      <c r="C4327" s="2" t="s">
        <v>93</v>
      </c>
      <c r="D4327" s="2" t="s">
        <v>94</v>
      </c>
      <c r="E4327" s="3">
        <v>45978</v>
      </c>
      <c r="F4327" s="3">
        <v>47074</v>
      </c>
      <c r="G4327" s="2">
        <v>1.9</v>
      </c>
      <c r="H4327" s="2">
        <v>53.2498</v>
      </c>
      <c r="I4327" s="2">
        <v>100</v>
      </c>
    </row>
    <row r="4328" spans="1:9" x14ac:dyDescent="0.35">
      <c r="A4328" s="2" t="s">
        <v>701</v>
      </c>
      <c r="B4328" s="2">
        <v>6700350</v>
      </c>
      <c r="C4328" s="2" t="s">
        <v>15</v>
      </c>
      <c r="D4328" s="2" t="s">
        <v>32</v>
      </c>
      <c r="E4328" s="3">
        <v>46002</v>
      </c>
      <c r="F4328" s="3">
        <v>11303</v>
      </c>
      <c r="G4328" s="2">
        <v>2.5</v>
      </c>
      <c r="H4328" s="2">
        <v>30.0457</v>
      </c>
      <c r="I4328" s="2">
        <v>100</v>
      </c>
    </row>
    <row r="4329" spans="1:9" x14ac:dyDescent="0.35">
      <c r="A4329" s="2" t="s">
        <v>1687</v>
      </c>
      <c r="B4329" s="2">
        <v>1406900000</v>
      </c>
      <c r="C4329" s="2" t="s">
        <v>93</v>
      </c>
      <c r="D4329" s="2" t="s">
        <v>94</v>
      </c>
      <c r="E4329" s="3">
        <v>45978</v>
      </c>
      <c r="F4329" s="3">
        <v>47074</v>
      </c>
      <c r="G4329" s="2">
        <v>1.79</v>
      </c>
      <c r="H4329" s="2" t="s">
        <v>51</v>
      </c>
      <c r="I4329" s="2">
        <v>100</v>
      </c>
    </row>
    <row r="4330" spans="1:9" x14ac:dyDescent="0.35">
      <c r="A4330" s="2" t="s">
        <v>1125</v>
      </c>
      <c r="B4330" s="2">
        <v>105444000</v>
      </c>
      <c r="C4330" s="2" t="s">
        <v>287</v>
      </c>
      <c r="D4330" s="2" t="s">
        <v>30</v>
      </c>
      <c r="E4330" s="3">
        <v>45988</v>
      </c>
      <c r="F4330" s="3">
        <v>11289</v>
      </c>
      <c r="G4330" s="2">
        <v>3.06</v>
      </c>
      <c r="H4330" s="2">
        <v>82.327500000000001</v>
      </c>
      <c r="I4330" s="2">
        <v>100</v>
      </c>
    </row>
    <row r="4331" spans="1:9" x14ac:dyDescent="0.35">
      <c r="A4331" s="2" t="s">
        <v>1688</v>
      </c>
      <c r="B4331" s="2">
        <v>42222000</v>
      </c>
      <c r="C4331" s="2" t="s">
        <v>93</v>
      </c>
      <c r="D4331" s="2" t="s">
        <v>94</v>
      </c>
      <c r="E4331" s="3">
        <v>45982</v>
      </c>
      <c r="F4331" s="3">
        <v>47078</v>
      </c>
      <c r="G4331" s="2">
        <v>2.06</v>
      </c>
      <c r="H4331" s="2" t="s">
        <v>51</v>
      </c>
      <c r="I4331" s="2">
        <v>100</v>
      </c>
    </row>
    <row r="4332" spans="1:9" x14ac:dyDescent="0.35">
      <c r="A4332" s="2" t="s">
        <v>1501</v>
      </c>
      <c r="B4332" s="2">
        <v>4840000</v>
      </c>
      <c r="C4332" s="2" t="s">
        <v>573</v>
      </c>
      <c r="D4332" s="2" t="s">
        <v>574</v>
      </c>
      <c r="E4332" s="3">
        <v>45992</v>
      </c>
      <c r="F4332" s="3">
        <v>11658</v>
      </c>
      <c r="G4332" s="2">
        <v>4.16</v>
      </c>
      <c r="H4332" s="2">
        <v>56.5</v>
      </c>
      <c r="I4332" s="2">
        <v>100</v>
      </c>
    </row>
    <row r="4333" spans="1:9" x14ac:dyDescent="0.35">
      <c r="A4333" s="2" t="s">
        <v>1501</v>
      </c>
      <c r="B4333" s="2">
        <v>3630000</v>
      </c>
      <c r="C4333" s="2" t="s">
        <v>573</v>
      </c>
      <c r="D4333" s="2" t="s">
        <v>574</v>
      </c>
      <c r="E4333" s="3">
        <v>45992</v>
      </c>
      <c r="F4333" s="3">
        <v>12754</v>
      </c>
      <c r="G4333" s="2">
        <v>4.3</v>
      </c>
      <c r="H4333" s="2">
        <v>63.5</v>
      </c>
      <c r="I4333" s="2">
        <v>100</v>
      </c>
    </row>
    <row r="4334" spans="1:9" x14ac:dyDescent="0.35">
      <c r="A4334" s="2" t="s">
        <v>1612</v>
      </c>
      <c r="B4334" s="2">
        <v>28280000</v>
      </c>
      <c r="C4334" s="2" t="s">
        <v>93</v>
      </c>
      <c r="D4334" s="2" t="s">
        <v>94</v>
      </c>
      <c r="E4334" s="3">
        <v>45992</v>
      </c>
      <c r="F4334" s="3">
        <v>47088</v>
      </c>
      <c r="G4334" s="2">
        <v>1.89</v>
      </c>
      <c r="H4334" s="2">
        <v>53.249099999999999</v>
      </c>
      <c r="I4334" s="2">
        <v>100</v>
      </c>
    </row>
    <row r="4335" spans="1:9" x14ac:dyDescent="0.35">
      <c r="A4335" s="2" t="s">
        <v>141</v>
      </c>
      <c r="B4335" s="2">
        <v>814730000</v>
      </c>
      <c r="C4335" s="2" t="s">
        <v>15</v>
      </c>
      <c r="D4335" s="2" t="s">
        <v>116</v>
      </c>
      <c r="E4335" s="3">
        <v>45999</v>
      </c>
      <c r="F4335" s="3">
        <v>12547</v>
      </c>
      <c r="G4335" s="2">
        <v>0</v>
      </c>
      <c r="H4335" s="2" t="s">
        <v>51</v>
      </c>
      <c r="I4335" s="2">
        <v>100</v>
      </c>
    </row>
    <row r="4336" spans="1:9" x14ac:dyDescent="0.35">
      <c r="A4336" s="2" t="s">
        <v>1689</v>
      </c>
      <c r="B4336" s="2">
        <v>54122000</v>
      </c>
      <c r="C4336" s="2" t="s">
        <v>287</v>
      </c>
      <c r="D4336" s="2" t="s">
        <v>30</v>
      </c>
      <c r="E4336" s="3">
        <v>46002</v>
      </c>
      <c r="F4336" s="3">
        <v>11668</v>
      </c>
      <c r="G4336" s="2">
        <v>3.0529999999999999</v>
      </c>
      <c r="H4336" s="2">
        <v>50.8142</v>
      </c>
      <c r="I4336" s="2">
        <v>100</v>
      </c>
    </row>
    <row r="4337" spans="1:9" x14ac:dyDescent="0.35">
      <c r="A4337" s="2" t="s">
        <v>701</v>
      </c>
      <c r="B4337" s="2">
        <v>4427380</v>
      </c>
      <c r="C4337" s="2" t="s">
        <v>15</v>
      </c>
      <c r="D4337" s="2" t="s">
        <v>32</v>
      </c>
      <c r="E4337" s="3">
        <v>46030</v>
      </c>
      <c r="F4337" s="3">
        <v>11331</v>
      </c>
      <c r="G4337" s="2">
        <v>2.4500000000000002</v>
      </c>
      <c r="H4337" s="2">
        <v>13.205299999999999</v>
      </c>
      <c r="I4337" s="2">
        <v>100</v>
      </c>
    </row>
    <row r="4338" spans="1:9" x14ac:dyDescent="0.35">
      <c r="A4338" s="2" t="s">
        <v>1690</v>
      </c>
      <c r="B4338" s="2">
        <v>42471000</v>
      </c>
      <c r="C4338" s="2" t="s">
        <v>93</v>
      </c>
      <c r="D4338" s="2" t="s">
        <v>94</v>
      </c>
      <c r="E4338" s="3">
        <v>46000</v>
      </c>
      <c r="F4338" s="3">
        <v>11301</v>
      </c>
      <c r="G4338" s="2">
        <v>2.13</v>
      </c>
      <c r="H4338" s="2">
        <v>58.465499999999999</v>
      </c>
      <c r="I4338" s="2">
        <v>100</v>
      </c>
    </row>
    <row r="4339" spans="1:9" x14ac:dyDescent="0.35">
      <c r="A4339" s="2" t="s">
        <v>1691</v>
      </c>
      <c r="B4339" s="2">
        <v>12956000</v>
      </c>
      <c r="C4339" s="2" t="s">
        <v>684</v>
      </c>
      <c r="D4339" s="2" t="s">
        <v>169</v>
      </c>
      <c r="E4339" s="3">
        <v>46073</v>
      </c>
      <c r="F4339" s="3">
        <v>11374</v>
      </c>
      <c r="G4339" s="2">
        <v>1.7330000000000001</v>
      </c>
      <c r="H4339" s="2">
        <v>3.8</v>
      </c>
      <c r="I4339" s="2">
        <v>100</v>
      </c>
    </row>
    <row r="4340" spans="1:9" x14ac:dyDescent="0.35">
      <c r="A4340" s="2" t="s">
        <v>1692</v>
      </c>
      <c r="B4340" s="2">
        <v>84942000</v>
      </c>
      <c r="C4340" s="2" t="s">
        <v>93</v>
      </c>
      <c r="D4340" s="2" t="s">
        <v>94</v>
      </c>
      <c r="E4340" s="3">
        <v>46000</v>
      </c>
      <c r="F4340" s="3">
        <v>46164</v>
      </c>
      <c r="G4340" s="2">
        <v>1.62</v>
      </c>
      <c r="H4340" s="2">
        <v>29.904</v>
      </c>
      <c r="I4340" s="2">
        <v>100</v>
      </c>
    </row>
    <row r="4341" spans="1:9" x14ac:dyDescent="0.35">
      <c r="A4341" s="2" t="s">
        <v>1693</v>
      </c>
      <c r="B4341" s="2">
        <v>14200000</v>
      </c>
      <c r="C4341" s="2" t="s">
        <v>93</v>
      </c>
      <c r="D4341" s="2" t="s">
        <v>94</v>
      </c>
      <c r="E4341" s="3">
        <v>46007</v>
      </c>
      <c r="F4341" s="3">
        <v>46737</v>
      </c>
      <c r="G4341" s="2">
        <v>3.19</v>
      </c>
      <c r="H4341" s="2">
        <v>117.2765</v>
      </c>
      <c r="I4341" s="2">
        <v>100</v>
      </c>
    </row>
    <row r="4342" spans="1:9" x14ac:dyDescent="0.35">
      <c r="A4342" s="2" t="s">
        <v>1280</v>
      </c>
      <c r="B4342" s="2">
        <v>3252433.8</v>
      </c>
      <c r="C4342" s="2" t="s">
        <v>445</v>
      </c>
      <c r="D4342" s="2" t="s">
        <v>81</v>
      </c>
      <c r="E4342" s="3">
        <v>46031</v>
      </c>
      <c r="F4342" s="3">
        <v>12793</v>
      </c>
      <c r="G4342" s="2">
        <v>7.95</v>
      </c>
      <c r="H4342" s="2">
        <v>125.2687</v>
      </c>
      <c r="I4342" s="2">
        <v>100</v>
      </c>
    </row>
    <row r="4343" spans="1:9" x14ac:dyDescent="0.35">
      <c r="A4343" s="2" t="s">
        <v>1280</v>
      </c>
      <c r="B4343" s="2">
        <v>3252433.8</v>
      </c>
      <c r="C4343" s="2" t="s">
        <v>445</v>
      </c>
      <c r="D4343" s="2" t="s">
        <v>81</v>
      </c>
      <c r="E4343" s="3">
        <v>46031</v>
      </c>
      <c r="F4343" s="3">
        <v>13158</v>
      </c>
      <c r="G4343" s="2">
        <v>7.95</v>
      </c>
      <c r="H4343" s="2">
        <v>128.08860000000001</v>
      </c>
      <c r="I4343" s="2">
        <v>100</v>
      </c>
    </row>
    <row r="4344" spans="1:9" x14ac:dyDescent="0.35">
      <c r="A4344" s="2" t="s">
        <v>1280</v>
      </c>
      <c r="B4344" s="2">
        <v>3252433.8</v>
      </c>
      <c r="C4344" s="2" t="s">
        <v>445</v>
      </c>
      <c r="D4344" s="2" t="s">
        <v>81</v>
      </c>
      <c r="E4344" s="3">
        <v>46031</v>
      </c>
      <c r="F4344" s="3">
        <v>11697</v>
      </c>
      <c r="G4344" s="2">
        <v>7.95</v>
      </c>
      <c r="H4344" s="2">
        <v>145.08770000000001</v>
      </c>
      <c r="I4344" s="2">
        <v>100</v>
      </c>
    </row>
    <row r="4345" spans="1:9" x14ac:dyDescent="0.35">
      <c r="A4345" s="2" t="s">
        <v>1694</v>
      </c>
      <c r="B4345" s="2">
        <v>1000000000</v>
      </c>
      <c r="C4345" s="2" t="s">
        <v>23</v>
      </c>
      <c r="D4345" s="2" t="s">
        <v>43</v>
      </c>
      <c r="E4345" s="3">
        <v>41452</v>
      </c>
      <c r="F4345" s="3">
        <v>12965</v>
      </c>
      <c r="G4345" s="2">
        <v>5.375</v>
      </c>
      <c r="H4345" s="2">
        <v>116.3747</v>
      </c>
      <c r="I4345" s="2">
        <v>100</v>
      </c>
    </row>
    <row r="4346" spans="1:9" x14ac:dyDescent="0.35">
      <c r="A4346" s="2" t="s">
        <v>1695</v>
      </c>
      <c r="B4346" s="2">
        <v>217075964.80000001</v>
      </c>
      <c r="C4346" s="2" t="s">
        <v>276</v>
      </c>
      <c r="D4346" s="2" t="s">
        <v>263</v>
      </c>
      <c r="E4346" s="3">
        <v>41820</v>
      </c>
      <c r="F4346" s="3">
        <v>17106</v>
      </c>
      <c r="G4346" s="2">
        <v>4.3940000000000001</v>
      </c>
      <c r="H4346" s="2">
        <v>133.8708</v>
      </c>
      <c r="I4346" s="2">
        <v>100</v>
      </c>
    </row>
    <row r="4347" spans="1:9" x14ac:dyDescent="0.35">
      <c r="A4347" s="2" t="s">
        <v>404</v>
      </c>
      <c r="B4347" s="2">
        <v>5000000</v>
      </c>
      <c r="C4347" s="2" t="s">
        <v>23</v>
      </c>
      <c r="D4347" s="2" t="s">
        <v>109</v>
      </c>
      <c r="E4347" s="3">
        <v>42521</v>
      </c>
      <c r="F4347" s="3">
        <v>13301</v>
      </c>
      <c r="G4347" s="2">
        <v>2.75</v>
      </c>
      <c r="H4347" s="2">
        <v>78.076899999999995</v>
      </c>
      <c r="I4347" s="2">
        <v>100</v>
      </c>
    </row>
    <row r="4348" spans="1:9" x14ac:dyDescent="0.35">
      <c r="A4348" s="2" t="s">
        <v>388</v>
      </c>
      <c r="B4348" s="2">
        <v>35420000</v>
      </c>
      <c r="C4348" s="2" t="s">
        <v>63</v>
      </c>
      <c r="D4348" s="2" t="s">
        <v>64</v>
      </c>
      <c r="E4348" s="3">
        <v>42536</v>
      </c>
      <c r="F4348" s="3">
        <v>17699</v>
      </c>
      <c r="G4348" s="2">
        <v>1.042</v>
      </c>
      <c r="H4348" s="2" t="s">
        <v>51</v>
      </c>
      <c r="I4348" s="2">
        <v>100</v>
      </c>
    </row>
    <row r="4349" spans="1:9" x14ac:dyDescent="0.35">
      <c r="A4349" s="2" t="s">
        <v>388</v>
      </c>
      <c r="B4349" s="2">
        <v>35420000</v>
      </c>
      <c r="C4349" s="2" t="s">
        <v>63</v>
      </c>
      <c r="D4349" s="2" t="s">
        <v>64</v>
      </c>
      <c r="E4349" s="3">
        <v>42536</v>
      </c>
      <c r="F4349" s="3">
        <v>19890</v>
      </c>
      <c r="G4349" s="2">
        <v>0.95399999999999996</v>
      </c>
      <c r="H4349" s="2" t="s">
        <v>51</v>
      </c>
      <c r="I4349" s="2">
        <v>100</v>
      </c>
    </row>
    <row r="4350" spans="1:9" x14ac:dyDescent="0.35">
      <c r="A4350" s="2" t="s">
        <v>1696</v>
      </c>
      <c r="B4350" s="2">
        <v>74599800</v>
      </c>
      <c r="C4350" s="2" t="s">
        <v>15</v>
      </c>
      <c r="D4350" s="2" t="s">
        <v>61</v>
      </c>
      <c r="E4350" s="3">
        <v>42543</v>
      </c>
      <c r="F4350" s="3">
        <v>13331</v>
      </c>
      <c r="G4350" s="2">
        <v>3.1949999999999998</v>
      </c>
      <c r="H4350" s="2">
        <v>147.36199999999999</v>
      </c>
      <c r="I4350" s="2">
        <v>100</v>
      </c>
    </row>
    <row r="4351" spans="1:9" x14ac:dyDescent="0.35">
      <c r="A4351" s="2" t="s">
        <v>1697</v>
      </c>
      <c r="B4351" s="2">
        <v>97730000</v>
      </c>
      <c r="C4351" s="2" t="s">
        <v>684</v>
      </c>
      <c r="D4351" s="2" t="s">
        <v>169</v>
      </c>
      <c r="E4351" s="3">
        <v>42629</v>
      </c>
      <c r="F4351" s="3">
        <v>46281</v>
      </c>
      <c r="G4351" s="2">
        <v>0.25</v>
      </c>
      <c r="H4351" s="2">
        <v>31.667000000000002</v>
      </c>
      <c r="I4351" s="2">
        <v>100</v>
      </c>
    </row>
    <row r="4352" spans="1:9" x14ac:dyDescent="0.35">
      <c r="A4352" s="2" t="s">
        <v>404</v>
      </c>
      <c r="B4352" s="2">
        <v>100000000</v>
      </c>
      <c r="C4352" s="2" t="s">
        <v>23</v>
      </c>
      <c r="D4352" s="2" t="s">
        <v>109</v>
      </c>
      <c r="E4352" s="3">
        <v>42550</v>
      </c>
      <c r="F4352" s="3">
        <v>46202</v>
      </c>
      <c r="G4352" s="2">
        <v>1.7090000000000001</v>
      </c>
      <c r="H4352" s="2">
        <v>39.4253</v>
      </c>
      <c r="I4352" s="2">
        <v>100</v>
      </c>
    </row>
    <row r="4353" spans="1:9" x14ac:dyDescent="0.35">
      <c r="A4353" s="2" t="s">
        <v>1400</v>
      </c>
      <c r="B4353" s="2">
        <v>5000000</v>
      </c>
      <c r="C4353" s="2" t="s">
        <v>23</v>
      </c>
      <c r="D4353" s="2" t="s">
        <v>43</v>
      </c>
      <c r="E4353" s="3">
        <v>42293</v>
      </c>
      <c r="F4353" s="3">
        <v>11247</v>
      </c>
      <c r="G4353" s="2">
        <v>5.45</v>
      </c>
      <c r="H4353" s="2">
        <v>289.02179999999998</v>
      </c>
      <c r="I4353" s="2">
        <v>100</v>
      </c>
    </row>
    <row r="4354" spans="1:9" x14ac:dyDescent="0.35">
      <c r="A4354" s="2" t="s">
        <v>1292</v>
      </c>
      <c r="B4354" s="2">
        <v>44900000</v>
      </c>
      <c r="C4354" s="2" t="s">
        <v>23</v>
      </c>
      <c r="D4354" s="2" t="s">
        <v>43</v>
      </c>
      <c r="E4354" s="3">
        <v>42648</v>
      </c>
      <c r="F4354" s="3">
        <v>14799</v>
      </c>
      <c r="G4354" s="2">
        <v>3.668400288</v>
      </c>
      <c r="H4354" s="2" t="s">
        <v>51</v>
      </c>
      <c r="I4354" s="2">
        <v>100</v>
      </c>
    </row>
    <row r="4355" spans="1:9" x14ac:dyDescent="0.35">
      <c r="A4355" s="2" t="s">
        <v>976</v>
      </c>
      <c r="B4355" s="2">
        <v>22278000</v>
      </c>
      <c r="C4355" s="2" t="s">
        <v>15</v>
      </c>
      <c r="D4355" s="2" t="s">
        <v>32</v>
      </c>
      <c r="E4355" s="3">
        <v>42230</v>
      </c>
      <c r="F4355" s="3">
        <v>11184</v>
      </c>
      <c r="G4355" s="2">
        <v>3.5</v>
      </c>
      <c r="H4355" s="2">
        <v>231.53749999999999</v>
      </c>
      <c r="I4355" s="2">
        <v>100</v>
      </c>
    </row>
    <row r="4356" spans="1:9" x14ac:dyDescent="0.35">
      <c r="A4356" s="2" t="s">
        <v>1319</v>
      </c>
      <c r="B4356" s="2">
        <v>18218200</v>
      </c>
      <c r="C4356" s="2" t="s">
        <v>93</v>
      </c>
      <c r="D4356" s="2" t="s">
        <v>94</v>
      </c>
      <c r="E4356" s="3">
        <v>45944</v>
      </c>
      <c r="F4356" s="3">
        <v>47040</v>
      </c>
      <c r="G4356" s="2">
        <v>1.95</v>
      </c>
      <c r="H4356" s="2">
        <v>51.6389</v>
      </c>
      <c r="I4356" s="2">
        <v>100</v>
      </c>
    </row>
    <row r="4357" spans="1:9" x14ac:dyDescent="0.35">
      <c r="A4357" s="2" t="s">
        <v>1560</v>
      </c>
      <c r="B4357" s="2">
        <v>41904000</v>
      </c>
      <c r="C4357" s="2" t="s">
        <v>1405</v>
      </c>
      <c r="D4357" s="2" t="s">
        <v>39</v>
      </c>
      <c r="E4357" s="3">
        <v>45958</v>
      </c>
      <c r="F4357" s="3">
        <v>47053</v>
      </c>
      <c r="G4357" s="2">
        <v>4.5999999999999996</v>
      </c>
      <c r="H4357" s="2">
        <v>68.314800000000005</v>
      </c>
      <c r="I4357" s="2">
        <v>100</v>
      </c>
    </row>
    <row r="4358" spans="1:9" x14ac:dyDescent="0.35">
      <c r="A4358" s="2" t="s">
        <v>701</v>
      </c>
      <c r="B4358" s="2">
        <v>5813000</v>
      </c>
      <c r="C4358" s="2" t="s">
        <v>15</v>
      </c>
      <c r="D4358" s="2" t="s">
        <v>32</v>
      </c>
      <c r="E4358" s="3">
        <v>45954</v>
      </c>
      <c r="F4358" s="3">
        <v>13081</v>
      </c>
      <c r="G4358" s="2">
        <v>2.3607499999999999</v>
      </c>
      <c r="H4358" s="2" t="s">
        <v>51</v>
      </c>
      <c r="I4358" s="2">
        <v>100</v>
      </c>
    </row>
    <row r="4359" spans="1:9" x14ac:dyDescent="0.35">
      <c r="A4359" s="2" t="s">
        <v>1022</v>
      </c>
      <c r="B4359" s="2">
        <v>3527400</v>
      </c>
      <c r="C4359" s="2" t="s">
        <v>15</v>
      </c>
      <c r="D4359" s="2" t="s">
        <v>263</v>
      </c>
      <c r="E4359" s="3">
        <v>45915</v>
      </c>
      <c r="F4359" s="3">
        <v>13773</v>
      </c>
      <c r="G4359" s="2">
        <v>0</v>
      </c>
      <c r="H4359" s="2" t="s">
        <v>51</v>
      </c>
      <c r="I4359" s="2">
        <v>100</v>
      </c>
    </row>
    <row r="4360" spans="1:9" x14ac:dyDescent="0.35">
      <c r="A4360" s="2" t="s">
        <v>1319</v>
      </c>
      <c r="B4360" s="2">
        <v>16851600</v>
      </c>
      <c r="C4360" s="2" t="s">
        <v>93</v>
      </c>
      <c r="D4360" s="2" t="s">
        <v>94</v>
      </c>
      <c r="E4360" s="3">
        <v>45954</v>
      </c>
      <c r="F4360" s="3">
        <v>47050</v>
      </c>
      <c r="G4360" s="2">
        <v>1.93</v>
      </c>
      <c r="H4360" s="2">
        <v>51.785899999999998</v>
      </c>
      <c r="I4360" s="2">
        <v>100</v>
      </c>
    </row>
    <row r="4361" spans="1:9" x14ac:dyDescent="0.35">
      <c r="A4361" s="2" t="s">
        <v>1345</v>
      </c>
      <c r="B4361" s="2">
        <v>37050000</v>
      </c>
      <c r="C4361" s="2" t="s">
        <v>131</v>
      </c>
      <c r="D4361" s="2" t="s">
        <v>186</v>
      </c>
      <c r="E4361" s="3">
        <v>45964</v>
      </c>
      <c r="F4361" s="3">
        <v>11996</v>
      </c>
      <c r="G4361" s="2">
        <v>4.8899999999999997</v>
      </c>
      <c r="H4361" s="2" t="s">
        <v>51</v>
      </c>
      <c r="I4361" s="2">
        <v>100</v>
      </c>
    </row>
    <row r="4362" spans="1:9" x14ac:dyDescent="0.35">
      <c r="A4362" s="2" t="s">
        <v>1373</v>
      </c>
      <c r="B4362" s="2">
        <v>137736300</v>
      </c>
      <c r="C4362" s="2" t="s">
        <v>287</v>
      </c>
      <c r="D4362" s="2" t="s">
        <v>30</v>
      </c>
      <c r="E4362" s="3">
        <v>45960</v>
      </c>
      <c r="F4362" s="3">
        <v>11261</v>
      </c>
      <c r="G4362" s="2">
        <v>2.2890000000000001</v>
      </c>
      <c r="H4362" s="2" t="s">
        <v>51</v>
      </c>
      <c r="I4362" s="2">
        <v>100</v>
      </c>
    </row>
    <row r="4363" spans="1:9" x14ac:dyDescent="0.35">
      <c r="A4363" s="2" t="s">
        <v>1371</v>
      </c>
      <c r="B4363" s="2">
        <v>57620000</v>
      </c>
      <c r="C4363" s="2" t="s">
        <v>15</v>
      </c>
      <c r="D4363" s="2" t="s">
        <v>37</v>
      </c>
      <c r="E4363" s="3">
        <v>45961</v>
      </c>
      <c r="F4363" s="3">
        <v>47057</v>
      </c>
      <c r="G4363" s="2">
        <v>2.5</v>
      </c>
      <c r="H4363" s="2">
        <v>97.065600000000003</v>
      </c>
      <c r="I4363" s="2" t="s">
        <v>46</v>
      </c>
    </row>
    <row r="4364" spans="1:9" x14ac:dyDescent="0.35">
      <c r="A4364" s="2" t="s">
        <v>1575</v>
      </c>
      <c r="B4364" s="2">
        <v>31976400</v>
      </c>
      <c r="C4364" s="2" t="s">
        <v>287</v>
      </c>
      <c r="D4364" s="2" t="s">
        <v>30</v>
      </c>
      <c r="E4364" s="3">
        <v>45974</v>
      </c>
      <c r="F4364" s="3">
        <v>11091</v>
      </c>
      <c r="G4364" s="2">
        <v>2.6360000000000001</v>
      </c>
      <c r="H4364" s="2" t="s">
        <v>51</v>
      </c>
      <c r="I4364" s="2">
        <v>100</v>
      </c>
    </row>
    <row r="4365" spans="1:9" x14ac:dyDescent="0.35">
      <c r="A4365" s="2" t="s">
        <v>1698</v>
      </c>
      <c r="B4365" s="2">
        <v>3371040000</v>
      </c>
      <c r="C4365" s="2" t="s">
        <v>93</v>
      </c>
      <c r="D4365" s="2" t="s">
        <v>94</v>
      </c>
      <c r="E4365" s="3">
        <v>45967</v>
      </c>
      <c r="F4365" s="3">
        <v>47063</v>
      </c>
      <c r="G4365" s="2">
        <v>1.72</v>
      </c>
      <c r="H4365" s="2">
        <v>35.252200000000002</v>
      </c>
      <c r="I4365" s="2">
        <v>100</v>
      </c>
    </row>
    <row r="4366" spans="1:9" x14ac:dyDescent="0.35">
      <c r="A4366" s="2" t="s">
        <v>1698</v>
      </c>
      <c r="B4366" s="2">
        <v>842760000</v>
      </c>
      <c r="C4366" s="2" t="s">
        <v>93</v>
      </c>
      <c r="D4366" s="2" t="s">
        <v>94</v>
      </c>
      <c r="E4366" s="3">
        <v>45967</v>
      </c>
      <c r="F4366" s="3">
        <v>47063</v>
      </c>
      <c r="G4366" s="2">
        <v>1.79</v>
      </c>
      <c r="H4366" s="2" t="s">
        <v>51</v>
      </c>
      <c r="I4366" s="2">
        <v>100</v>
      </c>
    </row>
    <row r="4367" spans="1:9" x14ac:dyDescent="0.35">
      <c r="A4367" s="2" t="s">
        <v>1462</v>
      </c>
      <c r="B4367" s="2">
        <v>50800000</v>
      </c>
      <c r="C4367" s="2" t="s">
        <v>131</v>
      </c>
      <c r="D4367" s="2" t="s">
        <v>186</v>
      </c>
      <c r="E4367" s="3">
        <v>45915</v>
      </c>
      <c r="F4367" s="3">
        <v>11214</v>
      </c>
      <c r="G4367" s="2">
        <v>4.7240000000000002</v>
      </c>
      <c r="H4367" s="2" t="s">
        <v>51</v>
      </c>
      <c r="I4367" s="2">
        <v>100</v>
      </c>
    </row>
    <row r="4368" spans="1:9" x14ac:dyDescent="0.35">
      <c r="A4368" s="2" t="s">
        <v>1699</v>
      </c>
      <c r="B4368" s="2">
        <v>70840000</v>
      </c>
      <c r="C4368" s="2" t="s">
        <v>131</v>
      </c>
      <c r="D4368" s="2" t="s">
        <v>186</v>
      </c>
      <c r="E4368" s="3">
        <v>45918</v>
      </c>
      <c r="F4368" s="3">
        <v>11219</v>
      </c>
      <c r="G4368" s="2">
        <v>5.0599999999999996</v>
      </c>
      <c r="H4368" s="2" t="s">
        <v>51</v>
      </c>
      <c r="I4368" s="2">
        <v>100</v>
      </c>
    </row>
    <row r="4369" spans="1:9" x14ac:dyDescent="0.35">
      <c r="A4369" s="2" t="s">
        <v>1700</v>
      </c>
      <c r="B4369" s="2">
        <v>63016000</v>
      </c>
      <c r="C4369" s="2" t="s">
        <v>1512</v>
      </c>
      <c r="D4369" s="2" t="s">
        <v>1536</v>
      </c>
      <c r="E4369" s="3">
        <v>45912</v>
      </c>
      <c r="F4369" s="3">
        <v>47373</v>
      </c>
      <c r="G4369" s="2">
        <v>1.7</v>
      </c>
      <c r="H4369" s="2" t="s">
        <v>51</v>
      </c>
      <c r="I4369" s="2">
        <v>100</v>
      </c>
    </row>
    <row r="4370" spans="1:9" x14ac:dyDescent="0.35">
      <c r="A4370" s="2" t="s">
        <v>1701</v>
      </c>
      <c r="B4370" s="2">
        <v>281180000</v>
      </c>
      <c r="C4370" s="2" t="s">
        <v>93</v>
      </c>
      <c r="D4370" s="2" t="s">
        <v>94</v>
      </c>
      <c r="E4370" s="3">
        <v>45923</v>
      </c>
      <c r="F4370" s="3">
        <v>47019</v>
      </c>
      <c r="G4370" s="2">
        <v>1.9</v>
      </c>
      <c r="H4370" s="2">
        <v>43.078299999999999</v>
      </c>
      <c r="I4370" s="2">
        <v>100</v>
      </c>
    </row>
    <row r="4371" spans="1:9" x14ac:dyDescent="0.35">
      <c r="A4371" s="2" t="s">
        <v>1702</v>
      </c>
      <c r="B4371" s="2">
        <v>107580000</v>
      </c>
      <c r="C4371" s="2" t="s">
        <v>1405</v>
      </c>
      <c r="D4371" s="2" t="s">
        <v>39</v>
      </c>
      <c r="E4371" s="3">
        <v>45923</v>
      </c>
      <c r="F4371" s="3">
        <v>47018</v>
      </c>
      <c r="G4371" s="2">
        <v>2.6869999999999998</v>
      </c>
      <c r="H4371" s="2">
        <v>22.846</v>
      </c>
      <c r="I4371" s="2">
        <v>100</v>
      </c>
    </row>
    <row r="4372" spans="1:9" x14ac:dyDescent="0.35">
      <c r="A4372" s="2" t="s">
        <v>1703</v>
      </c>
      <c r="B4372" s="2">
        <v>140210000</v>
      </c>
      <c r="C4372" s="2" t="s">
        <v>93</v>
      </c>
      <c r="D4372" s="2" t="s">
        <v>94</v>
      </c>
      <c r="E4372" s="3">
        <v>45924</v>
      </c>
      <c r="F4372" s="3">
        <v>46191</v>
      </c>
      <c r="G4372" s="2">
        <v>1.61</v>
      </c>
      <c r="H4372" s="2">
        <v>35.668900000000001</v>
      </c>
      <c r="I4372" s="2">
        <v>100</v>
      </c>
    </row>
    <row r="4373" spans="1:9" x14ac:dyDescent="0.35">
      <c r="A4373" s="2" t="s">
        <v>1320</v>
      </c>
      <c r="B4373" s="2">
        <v>2345800</v>
      </c>
      <c r="C4373" s="2" t="s">
        <v>15</v>
      </c>
      <c r="D4373" s="2" t="s">
        <v>116</v>
      </c>
      <c r="E4373" s="3">
        <v>45929</v>
      </c>
      <c r="F4373" s="3">
        <v>47389</v>
      </c>
      <c r="G4373" s="2">
        <v>0</v>
      </c>
      <c r="H4373" s="2" t="s">
        <v>51</v>
      </c>
      <c r="I4373" s="2">
        <v>100</v>
      </c>
    </row>
    <row r="4374" spans="1:9" x14ac:dyDescent="0.35">
      <c r="A4374" s="2" t="s">
        <v>1195</v>
      </c>
      <c r="B4374" s="2">
        <v>2139300</v>
      </c>
      <c r="C4374" s="2" t="s">
        <v>573</v>
      </c>
      <c r="D4374" s="2" t="s">
        <v>574</v>
      </c>
      <c r="E4374" s="3">
        <v>45930</v>
      </c>
      <c r="F4374" s="3">
        <v>13104</v>
      </c>
      <c r="G4374" s="2">
        <v>4.8</v>
      </c>
      <c r="H4374" s="2" t="s">
        <v>51</v>
      </c>
      <c r="I4374" s="2" t="s">
        <v>46</v>
      </c>
    </row>
    <row r="4375" spans="1:9" x14ac:dyDescent="0.35">
      <c r="A4375" s="2" t="s">
        <v>695</v>
      </c>
      <c r="B4375" s="2">
        <v>35000000</v>
      </c>
      <c r="C4375" s="2" t="s">
        <v>23</v>
      </c>
      <c r="D4375" s="2" t="s">
        <v>69</v>
      </c>
      <c r="E4375" s="3">
        <v>45930</v>
      </c>
      <c r="F4375" s="3">
        <v>11047</v>
      </c>
      <c r="G4375" s="2">
        <v>5.4346044530000004</v>
      </c>
      <c r="H4375" s="2" t="s">
        <v>51</v>
      </c>
      <c r="I4375" s="2">
        <v>100</v>
      </c>
    </row>
    <row r="4376" spans="1:9" x14ac:dyDescent="0.35">
      <c r="A4376" s="2" t="s">
        <v>289</v>
      </c>
      <c r="B4376" s="2">
        <v>50637600</v>
      </c>
      <c r="C4376" s="2" t="s">
        <v>49</v>
      </c>
      <c r="D4376" s="2" t="s">
        <v>109</v>
      </c>
      <c r="E4376" s="3">
        <v>45944</v>
      </c>
      <c r="F4376" s="3">
        <v>11610</v>
      </c>
      <c r="G4376" s="2">
        <v>4.2300000000000004</v>
      </c>
      <c r="H4376" s="2">
        <v>80.953699999999998</v>
      </c>
      <c r="I4376" s="2">
        <v>100</v>
      </c>
    </row>
    <row r="4377" spans="1:9" x14ac:dyDescent="0.35">
      <c r="A4377" s="2" t="s">
        <v>1444</v>
      </c>
      <c r="B4377" s="2">
        <v>30240000</v>
      </c>
      <c r="C4377" s="2" t="s">
        <v>131</v>
      </c>
      <c r="D4377" s="2" t="s">
        <v>186</v>
      </c>
      <c r="E4377" s="3">
        <v>45936</v>
      </c>
      <c r="F4377" s="3">
        <v>11329</v>
      </c>
      <c r="G4377" s="2">
        <v>4.8899999999999997</v>
      </c>
      <c r="H4377" s="2" t="s">
        <v>51</v>
      </c>
      <c r="I4377" s="2">
        <v>100</v>
      </c>
    </row>
    <row r="4378" spans="1:9" x14ac:dyDescent="0.35">
      <c r="A4378" s="2" t="s">
        <v>1324</v>
      </c>
      <c r="B4378" s="2">
        <v>317379000</v>
      </c>
      <c r="C4378" s="2" t="s">
        <v>287</v>
      </c>
      <c r="D4378" s="2" t="s">
        <v>30</v>
      </c>
      <c r="E4378" s="3">
        <v>45938</v>
      </c>
      <c r="F4378" s="3">
        <v>11239</v>
      </c>
      <c r="G4378" s="2">
        <v>2.4550000000000001</v>
      </c>
      <c r="H4378" s="2" t="s">
        <v>51</v>
      </c>
      <c r="I4378" s="2">
        <v>100.67</v>
      </c>
    </row>
    <row r="4379" spans="1:9" x14ac:dyDescent="0.35">
      <c r="A4379" s="2" t="s">
        <v>701</v>
      </c>
      <c r="B4379" s="2">
        <v>13300900</v>
      </c>
      <c r="C4379" s="2" t="s">
        <v>15</v>
      </c>
      <c r="D4379" s="2" t="s">
        <v>32</v>
      </c>
      <c r="E4379" s="3">
        <v>45960</v>
      </c>
      <c r="F4379" s="3">
        <v>11261</v>
      </c>
      <c r="G4379" s="2">
        <v>2.5</v>
      </c>
      <c r="H4379" s="2">
        <v>39.068800000000003</v>
      </c>
      <c r="I4379" s="2">
        <v>100</v>
      </c>
    </row>
    <row r="4380" spans="1:9" x14ac:dyDescent="0.35">
      <c r="A4380" s="2" t="s">
        <v>1704</v>
      </c>
      <c r="B4380" s="2">
        <v>70070000</v>
      </c>
      <c r="C4380" s="2" t="s">
        <v>93</v>
      </c>
      <c r="D4380" s="2" t="s">
        <v>94</v>
      </c>
      <c r="E4380" s="3">
        <v>45944</v>
      </c>
      <c r="F4380" s="3">
        <v>47040</v>
      </c>
      <c r="G4380" s="2">
        <v>2</v>
      </c>
      <c r="H4380" s="2">
        <v>51.458799999999997</v>
      </c>
      <c r="I4380" s="2">
        <v>100</v>
      </c>
    </row>
    <row r="4381" spans="1:9" x14ac:dyDescent="0.35">
      <c r="A4381" s="2" t="s">
        <v>1705</v>
      </c>
      <c r="B4381" s="2">
        <v>131600000</v>
      </c>
      <c r="C4381" s="2" t="s">
        <v>405</v>
      </c>
      <c r="D4381" s="2" t="s">
        <v>966</v>
      </c>
      <c r="E4381" s="3">
        <v>45915</v>
      </c>
      <c r="F4381" s="3">
        <v>13042</v>
      </c>
      <c r="G4381" s="2">
        <v>6.9478999999999997</v>
      </c>
      <c r="H4381" s="2">
        <v>-128.7561</v>
      </c>
      <c r="I4381" s="2" t="s">
        <v>46</v>
      </c>
    </row>
    <row r="4382" spans="1:9" x14ac:dyDescent="0.35">
      <c r="A4382" s="2" t="s">
        <v>1706</v>
      </c>
      <c r="B4382" s="2">
        <v>3074700</v>
      </c>
      <c r="C4382" s="2" t="s">
        <v>1512</v>
      </c>
      <c r="D4382" s="2" t="s">
        <v>1536</v>
      </c>
      <c r="E4382" s="3">
        <v>45887</v>
      </c>
      <c r="F4382" s="3">
        <v>46801</v>
      </c>
      <c r="G4382" s="2">
        <v>0</v>
      </c>
      <c r="H4382" s="2" t="s">
        <v>51</v>
      </c>
      <c r="I4382" s="2" t="s">
        <v>46</v>
      </c>
    </row>
    <row r="4383" spans="1:9" x14ac:dyDescent="0.35">
      <c r="A4383" s="2" t="s">
        <v>1707</v>
      </c>
      <c r="B4383" s="2">
        <v>210360000</v>
      </c>
      <c r="C4383" s="2" t="s">
        <v>93</v>
      </c>
      <c r="D4383" s="2" t="s">
        <v>94</v>
      </c>
      <c r="E4383" s="3">
        <v>45897</v>
      </c>
      <c r="F4383" s="3">
        <v>46993</v>
      </c>
      <c r="G4383" s="2">
        <v>2.27</v>
      </c>
      <c r="H4383" s="2">
        <v>83.098200000000006</v>
      </c>
      <c r="I4383" s="2">
        <v>100</v>
      </c>
    </row>
    <row r="4384" spans="1:9" x14ac:dyDescent="0.35">
      <c r="A4384" s="2" t="s">
        <v>1493</v>
      </c>
      <c r="B4384" s="2">
        <v>42272400</v>
      </c>
      <c r="C4384" s="2" t="s">
        <v>287</v>
      </c>
      <c r="D4384" s="2" t="s">
        <v>30</v>
      </c>
      <c r="E4384" s="3">
        <v>45898</v>
      </c>
      <c r="F4384" s="3">
        <v>46994</v>
      </c>
      <c r="G4384" s="2">
        <v>2.5619999999999998</v>
      </c>
      <c r="H4384" s="2" t="s">
        <v>51</v>
      </c>
      <c r="I4384" s="2">
        <v>100</v>
      </c>
    </row>
    <row r="4385" spans="1:9" x14ac:dyDescent="0.35">
      <c r="A4385" s="2" t="s">
        <v>944</v>
      </c>
      <c r="B4385" s="2">
        <v>109670000</v>
      </c>
      <c r="C4385" s="2" t="s">
        <v>131</v>
      </c>
      <c r="D4385" s="2" t="s">
        <v>186</v>
      </c>
      <c r="E4385" s="3">
        <v>45903</v>
      </c>
      <c r="F4385" s="3">
        <v>11295</v>
      </c>
      <c r="G4385" s="2">
        <v>5.37</v>
      </c>
      <c r="H4385" s="2" t="s">
        <v>51</v>
      </c>
      <c r="I4385" s="2" t="s">
        <v>46</v>
      </c>
    </row>
    <row r="4386" spans="1:9" x14ac:dyDescent="0.35">
      <c r="A4386" s="2" t="s">
        <v>1708</v>
      </c>
      <c r="B4386" s="2">
        <v>70005000</v>
      </c>
      <c r="C4386" s="2" t="s">
        <v>93</v>
      </c>
      <c r="D4386" s="2" t="s">
        <v>94</v>
      </c>
      <c r="E4386" s="3">
        <v>45903</v>
      </c>
      <c r="F4386" s="3">
        <v>46164</v>
      </c>
      <c r="G4386" s="2">
        <v>1.78</v>
      </c>
      <c r="H4386" s="2">
        <v>39.491199999999999</v>
      </c>
      <c r="I4386" s="2">
        <v>100</v>
      </c>
    </row>
    <row r="4387" spans="1:9" x14ac:dyDescent="0.35">
      <c r="A4387" s="2" t="s">
        <v>1709</v>
      </c>
      <c r="B4387" s="2">
        <v>80061750</v>
      </c>
      <c r="C4387" s="2" t="s">
        <v>287</v>
      </c>
      <c r="D4387" s="2" t="s">
        <v>30</v>
      </c>
      <c r="E4387" s="3">
        <v>45922</v>
      </c>
      <c r="F4387" s="3">
        <v>11221</v>
      </c>
      <c r="G4387" s="2">
        <v>2.6549999999999998</v>
      </c>
      <c r="H4387" s="2" t="s">
        <v>51</v>
      </c>
      <c r="I4387" s="2">
        <v>100</v>
      </c>
    </row>
    <row r="4388" spans="1:9" x14ac:dyDescent="0.35">
      <c r="A4388" s="2" t="s">
        <v>1478</v>
      </c>
      <c r="B4388" s="2">
        <v>7000000</v>
      </c>
      <c r="C4388" s="2" t="s">
        <v>23</v>
      </c>
      <c r="D4388" s="2" t="s">
        <v>61</v>
      </c>
      <c r="E4388" s="3">
        <v>45911</v>
      </c>
      <c r="F4388" s="3">
        <v>47372</v>
      </c>
      <c r="G4388" s="2">
        <v>0</v>
      </c>
      <c r="H4388" s="2" t="s">
        <v>51</v>
      </c>
      <c r="I4388" s="2">
        <v>100</v>
      </c>
    </row>
    <row r="4389" spans="1:9" x14ac:dyDescent="0.35">
      <c r="A4389" s="2" t="s">
        <v>419</v>
      </c>
      <c r="B4389" s="2">
        <v>35289000</v>
      </c>
      <c r="C4389" s="2" t="s">
        <v>15</v>
      </c>
      <c r="D4389" s="2" t="s">
        <v>116</v>
      </c>
      <c r="E4389" s="3">
        <v>45862</v>
      </c>
      <c r="F4389" s="3">
        <v>13720</v>
      </c>
      <c r="G4389" s="2">
        <v>3.99</v>
      </c>
      <c r="H4389" s="2">
        <v>126.6399</v>
      </c>
      <c r="I4389" s="2">
        <v>100</v>
      </c>
    </row>
    <row r="4390" spans="1:9" x14ac:dyDescent="0.35">
      <c r="A4390" s="2" t="s">
        <v>1478</v>
      </c>
      <c r="B4390" s="2">
        <v>12930400</v>
      </c>
      <c r="C4390" s="2" t="s">
        <v>15</v>
      </c>
      <c r="D4390" s="2" t="s">
        <v>61</v>
      </c>
      <c r="E4390" s="3">
        <v>45831</v>
      </c>
      <c r="F4390" s="3">
        <v>11132</v>
      </c>
      <c r="G4390" s="2" t="s">
        <v>51</v>
      </c>
      <c r="H4390" s="2" t="s">
        <v>51</v>
      </c>
      <c r="I4390" s="2">
        <v>100</v>
      </c>
    </row>
    <row r="4391" spans="1:9" x14ac:dyDescent="0.35">
      <c r="A4391" s="2" t="s">
        <v>1626</v>
      </c>
      <c r="B4391" s="2">
        <v>32470825</v>
      </c>
      <c r="C4391" s="2" t="s">
        <v>565</v>
      </c>
      <c r="D4391" s="2" t="s">
        <v>1115</v>
      </c>
      <c r="E4391" s="3">
        <v>45856</v>
      </c>
      <c r="F4391" s="3">
        <v>11157</v>
      </c>
      <c r="G4391" s="2">
        <v>7.7750000000000004</v>
      </c>
      <c r="H4391" s="2" t="s">
        <v>51</v>
      </c>
      <c r="I4391" s="2">
        <v>100</v>
      </c>
    </row>
    <row r="4392" spans="1:9" x14ac:dyDescent="0.35">
      <c r="A4392" s="2" t="s">
        <v>1155</v>
      </c>
      <c r="B4392" s="2">
        <v>208470000</v>
      </c>
      <c r="C4392" s="2" t="s">
        <v>93</v>
      </c>
      <c r="D4392" s="2" t="s">
        <v>94</v>
      </c>
      <c r="E4392" s="3">
        <v>45868</v>
      </c>
      <c r="F4392" s="3">
        <v>46964</v>
      </c>
      <c r="G4392" s="2">
        <v>1.88</v>
      </c>
      <c r="H4392" s="2">
        <v>46.584299999999999</v>
      </c>
      <c r="I4392" s="2">
        <v>100</v>
      </c>
    </row>
    <row r="4393" spans="1:9" x14ac:dyDescent="0.35">
      <c r="A4393" s="2" t="s">
        <v>1320</v>
      </c>
      <c r="B4393" s="2">
        <v>754520</v>
      </c>
      <c r="C4393" s="2" t="s">
        <v>15</v>
      </c>
      <c r="D4393" s="2" t="s">
        <v>116</v>
      </c>
      <c r="E4393" s="3">
        <v>45880</v>
      </c>
      <c r="F4393" s="3">
        <v>13009</v>
      </c>
      <c r="G4393" s="2">
        <v>0</v>
      </c>
      <c r="H4393" s="2" t="s">
        <v>51</v>
      </c>
      <c r="I4393" s="2">
        <v>100</v>
      </c>
    </row>
    <row r="4394" spans="1:9" x14ac:dyDescent="0.35">
      <c r="A4394" s="2" t="s">
        <v>1116</v>
      </c>
      <c r="B4394" s="2">
        <v>21181800</v>
      </c>
      <c r="C4394" s="2" t="s">
        <v>287</v>
      </c>
      <c r="D4394" s="2" t="s">
        <v>30</v>
      </c>
      <c r="E4394" s="3">
        <v>45820</v>
      </c>
      <c r="F4394" s="3">
        <v>46916</v>
      </c>
      <c r="G4394" s="2">
        <v>3.11</v>
      </c>
      <c r="H4394" s="2" t="s">
        <v>51</v>
      </c>
      <c r="I4394" s="2">
        <v>100</v>
      </c>
    </row>
    <row r="4395" spans="1:9" x14ac:dyDescent="0.35">
      <c r="A4395" s="2" t="s">
        <v>1710</v>
      </c>
      <c r="B4395" s="2">
        <v>111472000</v>
      </c>
      <c r="C4395" s="2" t="s">
        <v>93</v>
      </c>
      <c r="D4395" s="2" t="s">
        <v>94</v>
      </c>
      <c r="E4395" s="3">
        <v>45813</v>
      </c>
      <c r="F4395" s="3">
        <v>46543</v>
      </c>
      <c r="G4395" s="2">
        <v>1.83</v>
      </c>
      <c r="H4395" s="2">
        <v>58.308900000000001</v>
      </c>
      <c r="I4395" s="2">
        <v>100</v>
      </c>
    </row>
    <row r="4396" spans="1:9" x14ac:dyDescent="0.35">
      <c r="A4396" s="2" t="s">
        <v>1159</v>
      </c>
      <c r="B4396" s="2">
        <v>8880000</v>
      </c>
      <c r="C4396" s="2" t="s">
        <v>1653</v>
      </c>
      <c r="D4396" s="2" t="s">
        <v>43</v>
      </c>
      <c r="E4396" s="3">
        <v>45818</v>
      </c>
      <c r="F4396" s="3">
        <v>11119</v>
      </c>
      <c r="G4396" s="2">
        <v>15.15</v>
      </c>
      <c r="H4396" s="2" t="s">
        <v>51</v>
      </c>
      <c r="I4396" s="2">
        <v>100</v>
      </c>
    </row>
    <row r="4397" spans="1:9" x14ac:dyDescent="0.35">
      <c r="A4397" s="2" t="s">
        <v>1406</v>
      </c>
      <c r="B4397" s="2">
        <v>49650000</v>
      </c>
      <c r="C4397" s="2" t="s">
        <v>131</v>
      </c>
      <c r="D4397" s="2" t="s">
        <v>186</v>
      </c>
      <c r="E4397" s="3">
        <v>45819</v>
      </c>
      <c r="F4397" s="3">
        <v>11485</v>
      </c>
      <c r="G4397" s="2">
        <v>4.8949999999999996</v>
      </c>
      <c r="H4397" s="2">
        <v>79.669499999999999</v>
      </c>
      <c r="I4397" s="2">
        <v>100</v>
      </c>
    </row>
    <row r="4398" spans="1:9" x14ac:dyDescent="0.35">
      <c r="A4398" s="2" t="s">
        <v>1208</v>
      </c>
      <c r="B4398" s="2">
        <v>77507250</v>
      </c>
      <c r="C4398" s="2" t="s">
        <v>287</v>
      </c>
      <c r="D4398" s="2" t="s">
        <v>30</v>
      </c>
      <c r="E4398" s="3">
        <v>45827</v>
      </c>
      <c r="F4398" s="3">
        <v>46923</v>
      </c>
      <c r="G4398" s="2">
        <v>2.645</v>
      </c>
      <c r="H4398" s="2" t="s">
        <v>51</v>
      </c>
      <c r="I4398" s="2">
        <v>100</v>
      </c>
    </row>
    <row r="4399" spans="1:9" x14ac:dyDescent="0.35">
      <c r="A4399" s="2" t="s">
        <v>1320</v>
      </c>
      <c r="B4399" s="2">
        <v>34752000</v>
      </c>
      <c r="C4399" s="2" t="s">
        <v>15</v>
      </c>
      <c r="D4399" s="2" t="s">
        <v>116</v>
      </c>
      <c r="E4399" s="3">
        <v>45824</v>
      </c>
      <c r="F4399" s="3">
        <v>11184</v>
      </c>
      <c r="G4399" s="2">
        <v>0</v>
      </c>
      <c r="H4399" s="2" t="s">
        <v>51</v>
      </c>
      <c r="I4399" s="2">
        <v>100</v>
      </c>
    </row>
    <row r="4400" spans="1:9" x14ac:dyDescent="0.35">
      <c r="A4400" s="2" t="s">
        <v>1711</v>
      </c>
      <c r="B4400" s="2">
        <v>101325000</v>
      </c>
      <c r="C4400" s="2" t="s">
        <v>684</v>
      </c>
      <c r="D4400" s="2" t="s">
        <v>169</v>
      </c>
      <c r="E4400" s="3">
        <v>45854</v>
      </c>
      <c r="F4400" s="3">
        <v>11155</v>
      </c>
      <c r="G4400" s="2">
        <v>1.1439999999999999</v>
      </c>
      <c r="H4400" s="2">
        <v>16.899999999999999</v>
      </c>
      <c r="I4400" s="2">
        <v>100</v>
      </c>
    </row>
    <row r="4401" spans="1:9" x14ac:dyDescent="0.35">
      <c r="A4401" s="2" t="s">
        <v>1625</v>
      </c>
      <c r="B4401" s="2">
        <v>7125000</v>
      </c>
      <c r="C4401" s="2" t="s">
        <v>573</v>
      </c>
      <c r="D4401" s="2" t="s">
        <v>574</v>
      </c>
      <c r="E4401" s="3">
        <v>45838</v>
      </c>
      <c r="F4401" s="3">
        <v>14074</v>
      </c>
      <c r="G4401" s="2">
        <v>4.9800000000000004</v>
      </c>
      <c r="H4401" s="2" t="s">
        <v>51</v>
      </c>
      <c r="I4401" s="2" t="s">
        <v>46</v>
      </c>
    </row>
    <row r="4402" spans="1:9" x14ac:dyDescent="0.35">
      <c r="A4402" s="2" t="s">
        <v>607</v>
      </c>
      <c r="B4402" s="2">
        <v>41767200</v>
      </c>
      <c r="C4402" s="2" t="s">
        <v>287</v>
      </c>
      <c r="D4402" s="2" t="s">
        <v>30</v>
      </c>
      <c r="E4402" s="3">
        <v>45841</v>
      </c>
      <c r="F4402" s="3">
        <v>11142</v>
      </c>
      <c r="G4402" s="2">
        <v>3.3079999999999998</v>
      </c>
      <c r="H4402" s="2" t="s">
        <v>51</v>
      </c>
      <c r="I4402" s="2">
        <v>100</v>
      </c>
    </row>
    <row r="4403" spans="1:9" x14ac:dyDescent="0.35">
      <c r="A4403" s="2" t="s">
        <v>1712</v>
      </c>
      <c r="B4403" s="2">
        <v>102405000</v>
      </c>
      <c r="C4403" s="2" t="s">
        <v>684</v>
      </c>
      <c r="D4403" s="2" t="s">
        <v>169</v>
      </c>
      <c r="E4403" s="3">
        <v>45848</v>
      </c>
      <c r="F4403" s="3">
        <v>46944</v>
      </c>
      <c r="G4403" s="2">
        <v>1.0980000000000001</v>
      </c>
      <c r="H4403" s="2">
        <v>40.299999999999997</v>
      </c>
      <c r="I4403" s="2">
        <v>100</v>
      </c>
    </row>
    <row r="4404" spans="1:9" x14ac:dyDescent="0.35">
      <c r="A4404" s="2" t="s">
        <v>1199</v>
      </c>
      <c r="B4404" s="2">
        <v>47100000</v>
      </c>
      <c r="C4404" s="2" t="s">
        <v>15</v>
      </c>
      <c r="D4404" s="2" t="s">
        <v>61</v>
      </c>
      <c r="E4404" s="3">
        <v>45842</v>
      </c>
      <c r="F4404" s="3">
        <v>12969</v>
      </c>
      <c r="G4404" s="2">
        <v>4</v>
      </c>
      <c r="H4404" s="2">
        <v>109.7439</v>
      </c>
      <c r="I4404" s="2">
        <v>100</v>
      </c>
    </row>
    <row r="4405" spans="1:9" x14ac:dyDescent="0.35">
      <c r="A4405" s="2" t="s">
        <v>1698</v>
      </c>
      <c r="B4405" s="2">
        <v>2786800000</v>
      </c>
      <c r="C4405" s="2" t="s">
        <v>93</v>
      </c>
      <c r="D4405" s="2" t="s">
        <v>94</v>
      </c>
      <c r="E4405" s="3">
        <v>45845</v>
      </c>
      <c r="F4405" s="3">
        <v>46941</v>
      </c>
      <c r="G4405" s="2">
        <v>1.57</v>
      </c>
      <c r="H4405" s="2">
        <v>28.783000000000001</v>
      </c>
      <c r="I4405" s="2">
        <v>100</v>
      </c>
    </row>
    <row r="4406" spans="1:9" x14ac:dyDescent="0.35">
      <c r="A4406" s="2" t="s">
        <v>1713</v>
      </c>
      <c r="B4406" s="2">
        <v>22538000</v>
      </c>
      <c r="C4406" s="2" t="s">
        <v>15</v>
      </c>
      <c r="D4406" s="2" t="s">
        <v>64</v>
      </c>
      <c r="E4406" s="3">
        <v>45799</v>
      </c>
      <c r="F4406" s="3">
        <v>12196</v>
      </c>
      <c r="G4406" s="2">
        <v>3.9</v>
      </c>
      <c r="H4406" s="2">
        <v>183.47720000000001</v>
      </c>
      <c r="I4406" s="2">
        <v>100</v>
      </c>
    </row>
    <row r="4407" spans="1:9" x14ac:dyDescent="0.35">
      <c r="A4407" s="2" t="s">
        <v>840</v>
      </c>
      <c r="B4407" s="2">
        <v>346850000</v>
      </c>
      <c r="C4407" s="2" t="s">
        <v>684</v>
      </c>
      <c r="D4407" s="2" t="s">
        <v>169</v>
      </c>
      <c r="E4407" s="3">
        <v>45806</v>
      </c>
      <c r="F4407" s="3">
        <v>11107</v>
      </c>
      <c r="G4407" s="2">
        <v>1.3819999999999999</v>
      </c>
      <c r="H4407" s="2">
        <v>35.4</v>
      </c>
      <c r="I4407" s="2">
        <v>100</v>
      </c>
    </row>
    <row r="4408" spans="1:9" x14ac:dyDescent="0.35">
      <c r="A4408" s="2" t="s">
        <v>1372</v>
      </c>
      <c r="B4408" s="2">
        <v>138740000</v>
      </c>
      <c r="C4408" s="2" t="s">
        <v>684</v>
      </c>
      <c r="D4408" s="2" t="s">
        <v>169</v>
      </c>
      <c r="E4408" s="3">
        <v>45806</v>
      </c>
      <c r="F4408" s="3">
        <v>11102</v>
      </c>
      <c r="G4408" s="2">
        <v>1.468</v>
      </c>
      <c r="H4408" s="2">
        <v>36.799999999999997</v>
      </c>
      <c r="I4408" s="2">
        <v>100</v>
      </c>
    </row>
    <row r="4409" spans="1:9" x14ac:dyDescent="0.35">
      <c r="A4409" s="2" t="s">
        <v>1106</v>
      </c>
      <c r="B4409" s="2">
        <v>157489500</v>
      </c>
      <c r="C4409" s="2" t="s">
        <v>287</v>
      </c>
      <c r="D4409" s="2" t="s">
        <v>30</v>
      </c>
      <c r="E4409" s="3">
        <v>45800</v>
      </c>
      <c r="F4409" s="3">
        <v>11101</v>
      </c>
      <c r="G4409" s="2">
        <v>2.327</v>
      </c>
      <c r="H4409" s="2" t="s">
        <v>51</v>
      </c>
      <c r="I4409" s="2">
        <v>100</v>
      </c>
    </row>
    <row r="4410" spans="1:9" x14ac:dyDescent="0.35">
      <c r="A4410" s="2" t="s">
        <v>475</v>
      </c>
      <c r="B4410" s="2">
        <v>52496500</v>
      </c>
      <c r="C4410" s="2" t="s">
        <v>287</v>
      </c>
      <c r="D4410" s="2" t="s">
        <v>30</v>
      </c>
      <c r="E4410" s="3">
        <v>45800</v>
      </c>
      <c r="F4410" s="3">
        <v>46530</v>
      </c>
      <c r="G4410" s="2">
        <v>2.9369999999999998</v>
      </c>
      <c r="H4410" s="2" t="s">
        <v>51</v>
      </c>
      <c r="I4410" s="2">
        <v>100</v>
      </c>
    </row>
    <row r="4411" spans="1:9" x14ac:dyDescent="0.35">
      <c r="A4411" s="2" t="s">
        <v>1714</v>
      </c>
      <c r="B4411" s="2">
        <v>69370000</v>
      </c>
      <c r="C4411" s="2" t="s">
        <v>684</v>
      </c>
      <c r="D4411" s="2" t="s">
        <v>169</v>
      </c>
      <c r="E4411" s="3">
        <v>45806</v>
      </c>
      <c r="F4411" s="3">
        <v>12933</v>
      </c>
      <c r="G4411" s="2">
        <v>1.91</v>
      </c>
      <c r="H4411" s="2">
        <v>33.299999999999997</v>
      </c>
      <c r="I4411" s="2">
        <v>100</v>
      </c>
    </row>
    <row r="4412" spans="1:9" x14ac:dyDescent="0.35">
      <c r="A4412" s="2" t="s">
        <v>729</v>
      </c>
      <c r="B4412" s="2">
        <v>25000000</v>
      </c>
      <c r="C4412" s="2" t="s">
        <v>23</v>
      </c>
      <c r="D4412" s="2" t="s">
        <v>32</v>
      </c>
      <c r="E4412" s="3">
        <v>45811</v>
      </c>
      <c r="F4412" s="3">
        <v>13030</v>
      </c>
      <c r="G4412" s="2">
        <v>5.72</v>
      </c>
      <c r="H4412" s="2">
        <v>41.606200000000001</v>
      </c>
      <c r="I4412" s="2" t="s">
        <v>46</v>
      </c>
    </row>
    <row r="4413" spans="1:9" x14ac:dyDescent="0.35">
      <c r="A4413" s="2" t="s">
        <v>1320</v>
      </c>
      <c r="B4413" s="2">
        <v>26800000</v>
      </c>
      <c r="C4413" s="2" t="s">
        <v>820</v>
      </c>
      <c r="D4413" s="2" t="s">
        <v>116</v>
      </c>
      <c r="E4413" s="3">
        <v>45806</v>
      </c>
      <c r="F4413" s="3">
        <v>47267</v>
      </c>
      <c r="G4413" s="2">
        <v>0</v>
      </c>
      <c r="H4413" s="2" t="s">
        <v>51</v>
      </c>
      <c r="I4413" s="2">
        <v>100</v>
      </c>
    </row>
    <row r="4414" spans="1:9" x14ac:dyDescent="0.35">
      <c r="A4414" s="2" t="s">
        <v>701</v>
      </c>
      <c r="B4414" s="2">
        <v>24865480</v>
      </c>
      <c r="C4414" s="2" t="s">
        <v>15</v>
      </c>
      <c r="D4414" s="2" t="s">
        <v>32</v>
      </c>
      <c r="E4414" s="3">
        <v>45834</v>
      </c>
      <c r="F4414" s="3">
        <v>11135</v>
      </c>
      <c r="G4414" s="2">
        <v>2.5499999999999998</v>
      </c>
      <c r="H4414" s="2">
        <v>53.342799999999997</v>
      </c>
      <c r="I4414" s="2">
        <v>100</v>
      </c>
    </row>
    <row r="4415" spans="1:9" x14ac:dyDescent="0.35">
      <c r="A4415" s="2" t="s">
        <v>1377</v>
      </c>
      <c r="B4415" s="2">
        <v>15000000</v>
      </c>
      <c r="C4415" s="2" t="s">
        <v>23</v>
      </c>
      <c r="D4415" s="2" t="s">
        <v>202</v>
      </c>
      <c r="E4415" s="3">
        <v>45721</v>
      </c>
      <c r="F4415" s="3">
        <v>46637</v>
      </c>
      <c r="G4415" s="2">
        <v>8.75</v>
      </c>
      <c r="H4415" s="2">
        <v>407.18270000000001</v>
      </c>
      <c r="I4415" s="2">
        <v>100</v>
      </c>
    </row>
    <row r="4416" spans="1:9" x14ac:dyDescent="0.35">
      <c r="A4416" s="2" t="s">
        <v>701</v>
      </c>
      <c r="B4416" s="2">
        <v>19314100</v>
      </c>
      <c r="C4416" s="2" t="s">
        <v>15</v>
      </c>
      <c r="D4416" s="2" t="s">
        <v>32</v>
      </c>
      <c r="E4416" s="3">
        <v>45743</v>
      </c>
      <c r="F4416" s="3">
        <v>11044</v>
      </c>
      <c r="G4416" s="2">
        <v>2.75</v>
      </c>
      <c r="H4416" s="2">
        <v>60.575400000000002</v>
      </c>
      <c r="I4416" s="2">
        <v>100</v>
      </c>
    </row>
    <row r="4417" spans="1:9" x14ac:dyDescent="0.35">
      <c r="A4417" s="2" t="s">
        <v>960</v>
      </c>
      <c r="B4417" s="2">
        <v>243460000</v>
      </c>
      <c r="C4417" s="2" t="s">
        <v>276</v>
      </c>
      <c r="D4417" s="2" t="s">
        <v>263</v>
      </c>
      <c r="E4417" s="3">
        <v>45730</v>
      </c>
      <c r="F4417" s="3">
        <v>46826</v>
      </c>
      <c r="G4417" s="2">
        <v>3.2810000000000001</v>
      </c>
      <c r="H4417" s="2">
        <v>33.844999999999999</v>
      </c>
      <c r="I4417" s="2">
        <v>100</v>
      </c>
    </row>
    <row r="4418" spans="1:9" x14ac:dyDescent="0.35">
      <c r="A4418" s="2" t="s">
        <v>1208</v>
      </c>
      <c r="B4418" s="2">
        <v>49753000</v>
      </c>
      <c r="C4418" s="2" t="s">
        <v>287</v>
      </c>
      <c r="D4418" s="2" t="s">
        <v>30</v>
      </c>
      <c r="E4418" s="3">
        <v>45742</v>
      </c>
      <c r="F4418" s="3">
        <v>11043</v>
      </c>
      <c r="G4418" s="2">
        <v>2.8010000000000002</v>
      </c>
      <c r="H4418" s="2" t="s">
        <v>51</v>
      </c>
      <c r="I4418" s="2" t="s">
        <v>46</v>
      </c>
    </row>
    <row r="4419" spans="1:9" x14ac:dyDescent="0.35">
      <c r="A4419" s="2" t="s">
        <v>168</v>
      </c>
      <c r="B4419" s="2">
        <v>84240000</v>
      </c>
      <c r="C4419" s="2" t="s">
        <v>684</v>
      </c>
      <c r="D4419" s="2" t="s">
        <v>169</v>
      </c>
      <c r="E4419" s="3">
        <v>45764</v>
      </c>
      <c r="F4419" s="3">
        <v>12899</v>
      </c>
      <c r="G4419" s="2">
        <v>1.9019999999999999</v>
      </c>
      <c r="H4419" s="2">
        <v>56.8</v>
      </c>
      <c r="I4419" s="2">
        <v>100</v>
      </c>
    </row>
    <row r="4420" spans="1:9" x14ac:dyDescent="0.35">
      <c r="A4420" s="2" t="s">
        <v>705</v>
      </c>
      <c r="B4420" s="2">
        <v>149700000</v>
      </c>
      <c r="C4420" s="2" t="s">
        <v>287</v>
      </c>
      <c r="D4420" s="2" t="s">
        <v>186</v>
      </c>
      <c r="E4420" s="3">
        <v>45751</v>
      </c>
      <c r="F4420" s="3">
        <v>47030</v>
      </c>
      <c r="G4420" s="2">
        <v>2.7749999999999999</v>
      </c>
      <c r="H4420" s="2">
        <v>33.9572</v>
      </c>
      <c r="I4420" s="2">
        <v>100</v>
      </c>
    </row>
    <row r="4421" spans="1:9" x14ac:dyDescent="0.35">
      <c r="A4421" s="2" t="s">
        <v>1265</v>
      </c>
      <c r="B4421" s="2">
        <v>75482000</v>
      </c>
      <c r="C4421" s="2" t="s">
        <v>684</v>
      </c>
      <c r="D4421" s="2" t="s">
        <v>169</v>
      </c>
      <c r="E4421" s="3">
        <v>45827</v>
      </c>
      <c r="F4421" s="3">
        <v>11129</v>
      </c>
      <c r="G4421" s="2">
        <v>1.1839999999999999</v>
      </c>
      <c r="H4421" s="2">
        <v>20.6</v>
      </c>
      <c r="I4421" s="2">
        <v>100</v>
      </c>
    </row>
    <row r="4422" spans="1:9" x14ac:dyDescent="0.35">
      <c r="A4422" s="2" t="s">
        <v>1506</v>
      </c>
      <c r="B4422" s="2">
        <v>68904750</v>
      </c>
      <c r="C4422" s="2" t="s">
        <v>287</v>
      </c>
      <c r="D4422" s="2" t="s">
        <v>30</v>
      </c>
      <c r="E4422" s="3">
        <v>45693</v>
      </c>
      <c r="F4422" s="3">
        <v>46826</v>
      </c>
      <c r="G4422" s="2">
        <v>2.0099999999999998</v>
      </c>
      <c r="H4422" s="2" t="s">
        <v>51</v>
      </c>
      <c r="I4422" s="2" t="s">
        <v>46</v>
      </c>
    </row>
    <row r="4423" spans="1:9" x14ac:dyDescent="0.35">
      <c r="A4423" s="2" t="s">
        <v>1329</v>
      </c>
      <c r="B4423" s="2">
        <v>206850000</v>
      </c>
      <c r="C4423" s="2" t="s">
        <v>93</v>
      </c>
      <c r="D4423" s="2" t="s">
        <v>94</v>
      </c>
      <c r="E4423" s="3">
        <v>45709</v>
      </c>
      <c r="F4423" s="3">
        <v>46804</v>
      </c>
      <c r="G4423" s="2">
        <v>1.95</v>
      </c>
      <c r="H4423" s="2">
        <v>49.229700000000001</v>
      </c>
      <c r="I4423" s="2">
        <v>100</v>
      </c>
    </row>
    <row r="4424" spans="1:9" x14ac:dyDescent="0.35">
      <c r="A4424" s="2" t="s">
        <v>588</v>
      </c>
      <c r="B4424" s="2">
        <v>52455000</v>
      </c>
      <c r="C4424" s="2" t="s">
        <v>15</v>
      </c>
      <c r="D4424" s="2" t="s">
        <v>116</v>
      </c>
      <c r="E4424" s="3">
        <v>45719</v>
      </c>
      <c r="F4424" s="3">
        <v>14756</v>
      </c>
      <c r="G4424" s="2">
        <v>4.0919999999999996</v>
      </c>
      <c r="H4424" s="2">
        <v>147.3152</v>
      </c>
      <c r="I4424" s="2" t="s">
        <v>46</v>
      </c>
    </row>
    <row r="4425" spans="1:9" x14ac:dyDescent="0.35">
      <c r="A4425" s="2" t="s">
        <v>1715</v>
      </c>
      <c r="B4425" s="2">
        <v>35458800</v>
      </c>
      <c r="C4425" s="2" t="s">
        <v>1512</v>
      </c>
      <c r="D4425" s="2" t="s">
        <v>1536</v>
      </c>
      <c r="E4425" s="3">
        <v>45713</v>
      </c>
      <c r="F4425" s="3">
        <v>11014</v>
      </c>
      <c r="G4425" s="2">
        <v>3.2</v>
      </c>
      <c r="H4425" s="2" t="s">
        <v>51</v>
      </c>
      <c r="I4425" s="2">
        <v>100</v>
      </c>
    </row>
    <row r="4426" spans="1:9" x14ac:dyDescent="0.35">
      <c r="A4426" s="2" t="s">
        <v>701</v>
      </c>
      <c r="B4426" s="2">
        <v>19087200</v>
      </c>
      <c r="C4426" s="2" t="s">
        <v>15</v>
      </c>
      <c r="D4426" s="2" t="s">
        <v>32</v>
      </c>
      <c r="E4426" s="3">
        <v>45736</v>
      </c>
      <c r="F4426" s="3">
        <v>46832</v>
      </c>
      <c r="G4426" s="2">
        <v>2.2000000000000002</v>
      </c>
      <c r="H4426" s="2">
        <v>127.7766</v>
      </c>
      <c r="I4426" s="2">
        <v>100</v>
      </c>
    </row>
    <row r="4427" spans="1:9" x14ac:dyDescent="0.35">
      <c r="A4427" s="2" t="s">
        <v>1290</v>
      </c>
      <c r="B4427" s="2">
        <v>35126750</v>
      </c>
      <c r="C4427" s="2" t="s">
        <v>1272</v>
      </c>
      <c r="D4427" s="2" t="s">
        <v>686</v>
      </c>
      <c r="E4427" s="3">
        <v>45652</v>
      </c>
      <c r="F4427" s="3">
        <v>47478</v>
      </c>
      <c r="G4427" s="2">
        <v>1.95</v>
      </c>
      <c r="H4427" s="2">
        <v>59.35</v>
      </c>
      <c r="I4427" s="2">
        <v>100</v>
      </c>
    </row>
    <row r="4428" spans="1:9" x14ac:dyDescent="0.35">
      <c r="A4428" s="2" t="s">
        <v>1716</v>
      </c>
      <c r="B4428" s="2">
        <v>514850000</v>
      </c>
      <c r="C4428" s="2" t="s">
        <v>15</v>
      </c>
      <c r="D4428" s="2" t="s">
        <v>69</v>
      </c>
      <c r="E4428" s="3">
        <v>45666</v>
      </c>
      <c r="F4428" s="3">
        <v>10967</v>
      </c>
      <c r="G4428" s="2">
        <v>5.7320000000000002</v>
      </c>
      <c r="H4428" s="2" t="s">
        <v>51</v>
      </c>
      <c r="I4428" s="2" t="s">
        <v>46</v>
      </c>
    </row>
    <row r="4429" spans="1:9" x14ac:dyDescent="0.35">
      <c r="A4429" s="2" t="s">
        <v>1717</v>
      </c>
      <c r="B4429" s="2">
        <v>12500400</v>
      </c>
      <c r="C4429" s="2" t="s">
        <v>15</v>
      </c>
      <c r="D4429" s="2" t="s">
        <v>91</v>
      </c>
      <c r="E4429" s="3">
        <v>45687</v>
      </c>
      <c r="F4429" s="3">
        <v>11353</v>
      </c>
      <c r="G4429" s="2">
        <v>3.3650000000000002</v>
      </c>
      <c r="H4429" s="2">
        <v>91.571299999999994</v>
      </c>
      <c r="I4429" s="2">
        <v>100</v>
      </c>
    </row>
    <row r="4430" spans="1:9" x14ac:dyDescent="0.35">
      <c r="A4430" s="2" t="s">
        <v>356</v>
      </c>
      <c r="B4430" s="2">
        <v>80898300</v>
      </c>
      <c r="C4430" s="2" t="s">
        <v>431</v>
      </c>
      <c r="D4430" s="2" t="s">
        <v>146</v>
      </c>
      <c r="E4430" s="3">
        <v>45692</v>
      </c>
      <c r="F4430" s="3">
        <v>46787</v>
      </c>
      <c r="G4430" s="2">
        <v>3.73</v>
      </c>
      <c r="H4430" s="2">
        <v>56.8872</v>
      </c>
      <c r="I4430" s="2" t="s">
        <v>46</v>
      </c>
    </row>
    <row r="4431" spans="1:9" x14ac:dyDescent="0.35">
      <c r="A4431" s="2" t="s">
        <v>1323</v>
      </c>
      <c r="B4431" s="2">
        <v>27172800</v>
      </c>
      <c r="C4431" s="2" t="s">
        <v>287</v>
      </c>
      <c r="D4431" s="2" t="s">
        <v>30</v>
      </c>
      <c r="E4431" s="3">
        <v>45618</v>
      </c>
      <c r="F4431" s="3">
        <v>47444</v>
      </c>
      <c r="G4431" s="2">
        <v>2.5550000000000002</v>
      </c>
      <c r="H4431" s="2">
        <v>32.064599999999999</v>
      </c>
      <c r="I4431" s="2">
        <v>100</v>
      </c>
    </row>
    <row r="4432" spans="1:9" x14ac:dyDescent="0.35">
      <c r="A4432" s="2" t="s">
        <v>288</v>
      </c>
      <c r="B4432" s="2">
        <v>1000000000</v>
      </c>
      <c r="C4432" s="2" t="s">
        <v>23</v>
      </c>
      <c r="D4432" s="2" t="s">
        <v>79</v>
      </c>
      <c r="E4432" s="3">
        <v>45574</v>
      </c>
      <c r="F4432" s="3">
        <v>47400</v>
      </c>
      <c r="G4432" s="2">
        <v>3.625</v>
      </c>
      <c r="H4432" s="2">
        <v>14.2666</v>
      </c>
      <c r="I4432" s="2">
        <v>99.557000000000002</v>
      </c>
    </row>
    <row r="4433" spans="1:9" x14ac:dyDescent="0.35">
      <c r="A4433" s="2" t="s">
        <v>1303</v>
      </c>
      <c r="B4433" s="2">
        <v>47619500</v>
      </c>
      <c r="C4433" s="2" t="s">
        <v>287</v>
      </c>
      <c r="D4433" s="2" t="s">
        <v>30</v>
      </c>
      <c r="E4433" s="3">
        <v>45581</v>
      </c>
      <c r="F4433" s="3">
        <v>46311</v>
      </c>
      <c r="G4433" s="2">
        <v>3.0059999999999998</v>
      </c>
      <c r="H4433" s="2" t="s">
        <v>51</v>
      </c>
      <c r="I4433" s="2">
        <v>100</v>
      </c>
    </row>
    <row r="4434" spans="1:9" x14ac:dyDescent="0.35">
      <c r="A4434" s="2" t="s">
        <v>1278</v>
      </c>
      <c r="B4434" s="2">
        <v>78562500</v>
      </c>
      <c r="C4434" s="2" t="s">
        <v>15</v>
      </c>
      <c r="D4434" s="2" t="s">
        <v>35</v>
      </c>
      <c r="E4434" s="3">
        <v>45644</v>
      </c>
      <c r="F4434" s="3">
        <v>46191</v>
      </c>
      <c r="G4434" s="2">
        <v>2.08</v>
      </c>
      <c r="H4434" s="2">
        <v>-3.3936999999999999</v>
      </c>
      <c r="I4434" s="2">
        <v>100</v>
      </c>
    </row>
    <row r="4435" spans="1:9" x14ac:dyDescent="0.35">
      <c r="A4435" s="2" t="s">
        <v>1336</v>
      </c>
      <c r="B4435" s="2">
        <v>70230000</v>
      </c>
      <c r="C4435" s="2" t="s">
        <v>93</v>
      </c>
      <c r="D4435" s="2" t="s">
        <v>94</v>
      </c>
      <c r="E4435" s="3">
        <v>45589</v>
      </c>
      <c r="F4435" s="3">
        <v>46684</v>
      </c>
      <c r="G4435" s="2">
        <v>4.99</v>
      </c>
      <c r="H4435" s="2">
        <v>360.83690000000001</v>
      </c>
      <c r="I4435" s="2">
        <v>100</v>
      </c>
    </row>
    <row r="4436" spans="1:9" x14ac:dyDescent="0.35">
      <c r="A4436" s="2" t="s">
        <v>1380</v>
      </c>
      <c r="B4436" s="2">
        <v>645400000</v>
      </c>
      <c r="C4436" s="2" t="s">
        <v>131</v>
      </c>
      <c r="D4436" s="2" t="s">
        <v>186</v>
      </c>
      <c r="E4436" s="3">
        <v>45603</v>
      </c>
      <c r="F4436" s="3">
        <v>47429</v>
      </c>
      <c r="G4436" s="2">
        <v>4.55</v>
      </c>
      <c r="H4436" s="2" t="s">
        <v>51</v>
      </c>
      <c r="I4436" s="2">
        <v>100</v>
      </c>
    </row>
    <row r="4437" spans="1:9" x14ac:dyDescent="0.35">
      <c r="A4437" s="2" t="s">
        <v>1478</v>
      </c>
      <c r="B4437" s="2">
        <v>3100000</v>
      </c>
      <c r="C4437" s="2" t="s">
        <v>23</v>
      </c>
      <c r="D4437" s="2" t="s">
        <v>61</v>
      </c>
      <c r="E4437" s="3">
        <v>45603</v>
      </c>
      <c r="F4437" s="3">
        <v>47429</v>
      </c>
      <c r="G4437" s="2">
        <v>0</v>
      </c>
      <c r="H4437" s="2" t="s">
        <v>51</v>
      </c>
      <c r="I4437" s="2">
        <v>100</v>
      </c>
    </row>
    <row r="4438" spans="1:9" x14ac:dyDescent="0.35">
      <c r="A4438" s="2" t="s">
        <v>1347</v>
      </c>
      <c r="B4438" s="2">
        <v>65310000</v>
      </c>
      <c r="C4438" s="2" t="s">
        <v>131</v>
      </c>
      <c r="D4438" s="2" t="s">
        <v>186</v>
      </c>
      <c r="E4438" s="3">
        <v>45520</v>
      </c>
      <c r="F4438" s="3">
        <v>47438</v>
      </c>
      <c r="G4438" s="2">
        <v>5.23</v>
      </c>
      <c r="H4438" s="2" t="s">
        <v>51</v>
      </c>
      <c r="I4438" s="2">
        <v>100</v>
      </c>
    </row>
    <row r="4439" spans="1:9" x14ac:dyDescent="0.35">
      <c r="A4439" s="2" t="s">
        <v>1031</v>
      </c>
      <c r="B4439" s="2">
        <v>48934500</v>
      </c>
      <c r="C4439" s="2" t="s">
        <v>287</v>
      </c>
      <c r="D4439" s="2" t="s">
        <v>30</v>
      </c>
      <c r="E4439" s="3">
        <v>45524</v>
      </c>
      <c r="F4439" s="3">
        <v>47169</v>
      </c>
      <c r="G4439" s="2">
        <v>3.3039999999999998</v>
      </c>
      <c r="H4439" s="2" t="s">
        <v>51</v>
      </c>
      <c r="I4439" s="2">
        <v>100</v>
      </c>
    </row>
    <row r="4440" spans="1:9" x14ac:dyDescent="0.35">
      <c r="A4440" s="2" t="s">
        <v>1013</v>
      </c>
      <c r="B4440" s="2">
        <v>19620400</v>
      </c>
      <c r="C4440" s="2" t="s">
        <v>287</v>
      </c>
      <c r="D4440" s="2" t="s">
        <v>30</v>
      </c>
      <c r="E4440" s="3">
        <v>45527</v>
      </c>
      <c r="F4440" s="3">
        <v>46988</v>
      </c>
      <c r="G4440" s="2">
        <v>2.323</v>
      </c>
      <c r="H4440" s="2">
        <v>27.786100000000001</v>
      </c>
      <c r="I4440" s="2" t="s">
        <v>46</v>
      </c>
    </row>
    <row r="4441" spans="1:9" x14ac:dyDescent="0.35">
      <c r="A4441" s="2" t="s">
        <v>1506</v>
      </c>
      <c r="B4441" s="2">
        <v>98310000</v>
      </c>
      <c r="C4441" s="2" t="s">
        <v>287</v>
      </c>
      <c r="D4441" s="2" t="s">
        <v>30</v>
      </c>
      <c r="E4441" s="3">
        <v>45531</v>
      </c>
      <c r="F4441" s="3">
        <v>47367</v>
      </c>
      <c r="G4441" s="2">
        <v>2.12</v>
      </c>
      <c r="H4441" s="2" t="s">
        <v>51</v>
      </c>
      <c r="I4441" s="2">
        <v>100</v>
      </c>
    </row>
    <row r="4442" spans="1:9" x14ac:dyDescent="0.35">
      <c r="A4442" s="2" t="s">
        <v>1287</v>
      </c>
      <c r="B4442" s="2">
        <v>15158880</v>
      </c>
      <c r="C4442" s="2" t="s">
        <v>93</v>
      </c>
      <c r="D4442" s="2" t="s">
        <v>71</v>
      </c>
      <c r="E4442" s="3">
        <v>45531</v>
      </c>
      <c r="F4442" s="3">
        <v>46261</v>
      </c>
      <c r="G4442" s="2">
        <v>6</v>
      </c>
      <c r="H4442" s="2">
        <v>825.22260000000006</v>
      </c>
      <c r="I4442" s="2">
        <v>100</v>
      </c>
    </row>
    <row r="4443" spans="1:9" x14ac:dyDescent="0.35">
      <c r="A4443" s="2" t="s">
        <v>1237</v>
      </c>
      <c r="B4443" s="2">
        <v>334917383</v>
      </c>
      <c r="C4443" s="2" t="s">
        <v>287</v>
      </c>
      <c r="D4443" s="2" t="s">
        <v>16</v>
      </c>
      <c r="E4443" s="3">
        <v>45527</v>
      </c>
      <c r="F4443" s="3">
        <v>47027</v>
      </c>
      <c r="G4443" s="2">
        <v>2.35</v>
      </c>
      <c r="H4443" s="2" t="s">
        <v>51</v>
      </c>
      <c r="I4443" s="2" t="s">
        <v>46</v>
      </c>
    </row>
    <row r="4444" spans="1:9" x14ac:dyDescent="0.35">
      <c r="A4444" s="2" t="s">
        <v>1595</v>
      </c>
      <c r="B4444" s="2">
        <v>136125000</v>
      </c>
      <c r="C4444" s="2" t="s">
        <v>405</v>
      </c>
      <c r="D4444" s="2" t="s">
        <v>966</v>
      </c>
      <c r="E4444" s="3">
        <v>45514</v>
      </c>
      <c r="F4444" s="3">
        <v>11180</v>
      </c>
      <c r="G4444" s="2" t="s">
        <v>51</v>
      </c>
      <c r="H4444" s="2" t="s">
        <v>51</v>
      </c>
      <c r="I4444" s="2" t="s">
        <v>46</v>
      </c>
    </row>
    <row r="4445" spans="1:9" x14ac:dyDescent="0.35">
      <c r="A4445" s="2" t="s">
        <v>165</v>
      </c>
      <c r="B4445" s="2">
        <v>125664000</v>
      </c>
      <c r="C4445" s="2" t="s">
        <v>131</v>
      </c>
      <c r="D4445" s="2" t="s">
        <v>32</v>
      </c>
      <c r="E4445" s="3">
        <v>45532</v>
      </c>
      <c r="F4445" s="3">
        <v>12659</v>
      </c>
      <c r="G4445" s="2">
        <v>4.4504999999999999</v>
      </c>
      <c r="H4445" s="2">
        <v>104.7638</v>
      </c>
      <c r="I4445" s="2">
        <v>100</v>
      </c>
    </row>
    <row r="4446" spans="1:9" x14ac:dyDescent="0.35">
      <c r="A4446" s="2" t="s">
        <v>1718</v>
      </c>
      <c r="B4446" s="2">
        <v>209730000</v>
      </c>
      <c r="C4446" s="2" t="s">
        <v>684</v>
      </c>
      <c r="D4446" s="2" t="s">
        <v>169</v>
      </c>
      <c r="E4446" s="3">
        <v>45554</v>
      </c>
      <c r="F4446" s="3">
        <v>47380</v>
      </c>
      <c r="G4446" s="2">
        <v>0.85499999999999998</v>
      </c>
      <c r="H4446" s="2">
        <v>54</v>
      </c>
      <c r="I4446" s="2">
        <v>100</v>
      </c>
    </row>
    <row r="4447" spans="1:9" x14ac:dyDescent="0.35">
      <c r="A4447" s="2" t="s">
        <v>1370</v>
      </c>
      <c r="B4447" s="2">
        <v>28894500</v>
      </c>
      <c r="C4447" s="2" t="s">
        <v>287</v>
      </c>
      <c r="D4447" s="2" t="s">
        <v>30</v>
      </c>
      <c r="E4447" s="3">
        <v>45546</v>
      </c>
      <c r="F4447" s="3">
        <v>46549</v>
      </c>
      <c r="G4447" s="2">
        <v>3.6970000000000001</v>
      </c>
      <c r="H4447" s="2" t="s">
        <v>51</v>
      </c>
      <c r="I4447" s="2" t="s">
        <v>46</v>
      </c>
    </row>
    <row r="4448" spans="1:9" x14ac:dyDescent="0.35">
      <c r="A4448" s="2" t="s">
        <v>880</v>
      </c>
      <c r="B4448" s="2">
        <v>58876800</v>
      </c>
      <c r="C4448" s="2" t="s">
        <v>287</v>
      </c>
      <c r="D4448" s="2" t="s">
        <v>30</v>
      </c>
      <c r="E4448" s="3">
        <v>45558</v>
      </c>
      <c r="F4448" s="3">
        <v>46469</v>
      </c>
      <c r="G4448" s="2">
        <v>3.6920000000000002</v>
      </c>
      <c r="H4448" s="2" t="s">
        <v>51</v>
      </c>
      <c r="I4448" s="2">
        <v>100</v>
      </c>
    </row>
    <row r="4449" spans="1:9" x14ac:dyDescent="0.35">
      <c r="A4449" s="2" t="s">
        <v>1719</v>
      </c>
      <c r="B4449" s="2">
        <v>16702500</v>
      </c>
      <c r="C4449" s="2" t="s">
        <v>15</v>
      </c>
      <c r="D4449" s="2" t="s">
        <v>116</v>
      </c>
      <c r="E4449" s="3">
        <v>45560</v>
      </c>
      <c r="F4449" s="3">
        <v>11957</v>
      </c>
      <c r="G4449" s="2">
        <v>3.11</v>
      </c>
      <c r="H4449" s="2">
        <v>82.069100000000006</v>
      </c>
      <c r="I4449" s="2" t="s">
        <v>46</v>
      </c>
    </row>
    <row r="4450" spans="1:9" x14ac:dyDescent="0.35">
      <c r="A4450" s="2" t="s">
        <v>696</v>
      </c>
      <c r="B4450" s="2">
        <v>40086000</v>
      </c>
      <c r="C4450" s="2" t="s">
        <v>15</v>
      </c>
      <c r="D4450" s="2" t="s">
        <v>116</v>
      </c>
      <c r="E4450" s="3">
        <v>45560</v>
      </c>
      <c r="F4450" s="3">
        <v>12687</v>
      </c>
      <c r="G4450" s="2" t="s">
        <v>51</v>
      </c>
      <c r="H4450" s="2" t="s">
        <v>51</v>
      </c>
      <c r="I4450" s="2">
        <v>100</v>
      </c>
    </row>
    <row r="4451" spans="1:9" x14ac:dyDescent="0.35">
      <c r="A4451" s="2" t="s">
        <v>963</v>
      </c>
      <c r="B4451" s="2">
        <v>300000000</v>
      </c>
      <c r="C4451" s="2" t="s">
        <v>23</v>
      </c>
      <c r="D4451" s="2" t="s">
        <v>401</v>
      </c>
      <c r="E4451" s="3">
        <v>45498</v>
      </c>
      <c r="F4451" s="3">
        <v>47324</v>
      </c>
      <c r="G4451" s="2">
        <v>8.875</v>
      </c>
      <c r="H4451" s="2">
        <v>177.90780000000001</v>
      </c>
      <c r="I4451" s="2">
        <v>100</v>
      </c>
    </row>
    <row r="4452" spans="1:9" x14ac:dyDescent="0.35">
      <c r="A4452" s="2" t="s">
        <v>1720</v>
      </c>
      <c r="B4452" s="2">
        <v>20000000</v>
      </c>
      <c r="C4452" s="2" t="s">
        <v>23</v>
      </c>
      <c r="D4452" s="2" t="s">
        <v>261</v>
      </c>
      <c r="E4452" s="3">
        <v>45505</v>
      </c>
      <c r="F4452" s="3">
        <v>47331</v>
      </c>
      <c r="G4452" s="2">
        <v>5.43</v>
      </c>
      <c r="H4452" s="2">
        <v>109.2216</v>
      </c>
      <c r="I4452" s="2">
        <v>100</v>
      </c>
    </row>
    <row r="4453" spans="1:9" x14ac:dyDescent="0.35">
      <c r="A4453" s="2" t="s">
        <v>1114</v>
      </c>
      <c r="B4453" s="2">
        <v>43851696</v>
      </c>
      <c r="C4453" s="2" t="s">
        <v>565</v>
      </c>
      <c r="D4453" s="2" t="s">
        <v>1115</v>
      </c>
      <c r="E4453" s="3">
        <v>45504</v>
      </c>
      <c r="F4453" s="3">
        <v>47330</v>
      </c>
      <c r="G4453" s="2">
        <v>7.9080000000000004</v>
      </c>
      <c r="H4453" s="2" t="s">
        <v>51</v>
      </c>
      <c r="I4453" s="2">
        <v>100</v>
      </c>
    </row>
    <row r="4454" spans="1:9" x14ac:dyDescent="0.35">
      <c r="A4454" s="2" t="s">
        <v>1302</v>
      </c>
      <c r="B4454" s="2">
        <v>103242600</v>
      </c>
      <c r="C4454" s="2" t="s">
        <v>684</v>
      </c>
      <c r="D4454" s="2" t="s">
        <v>56</v>
      </c>
      <c r="E4454" s="3">
        <v>45439</v>
      </c>
      <c r="F4454" s="3">
        <v>16219</v>
      </c>
      <c r="G4454" s="2">
        <v>2.5499999999999998</v>
      </c>
      <c r="H4454" s="2">
        <v>108.3</v>
      </c>
      <c r="I4454" s="2">
        <v>100</v>
      </c>
    </row>
    <row r="4455" spans="1:9" x14ac:dyDescent="0.35">
      <c r="A4455" s="2" t="s">
        <v>1721</v>
      </c>
      <c r="B4455" s="2">
        <v>94206435</v>
      </c>
      <c r="C4455" s="2" t="s">
        <v>565</v>
      </c>
      <c r="D4455" s="2" t="s">
        <v>1115</v>
      </c>
      <c r="E4455" s="3">
        <v>45428</v>
      </c>
      <c r="F4455" s="3">
        <v>47254</v>
      </c>
      <c r="G4455" s="2">
        <v>7.8666700000000001</v>
      </c>
      <c r="H4455" s="2" t="s">
        <v>51</v>
      </c>
      <c r="I4455" s="2">
        <v>100</v>
      </c>
    </row>
    <row r="4456" spans="1:9" x14ac:dyDescent="0.35">
      <c r="A4456" s="2" t="s">
        <v>1031</v>
      </c>
      <c r="B4456" s="2">
        <v>75017600</v>
      </c>
      <c r="C4456" s="2" t="s">
        <v>287</v>
      </c>
      <c r="D4456" s="2" t="s">
        <v>30</v>
      </c>
      <c r="E4456" s="3">
        <v>45436</v>
      </c>
      <c r="F4456" s="3">
        <v>47262</v>
      </c>
      <c r="G4456" s="2">
        <v>3.4369999999999998</v>
      </c>
      <c r="H4456" s="2" t="s">
        <v>51</v>
      </c>
      <c r="I4456" s="2">
        <v>100</v>
      </c>
    </row>
    <row r="4457" spans="1:9" x14ac:dyDescent="0.35">
      <c r="A4457" s="2" t="s">
        <v>1214</v>
      </c>
      <c r="B4457" s="2">
        <v>41418000</v>
      </c>
      <c r="C4457" s="2" t="s">
        <v>93</v>
      </c>
      <c r="D4457" s="2" t="s">
        <v>94</v>
      </c>
      <c r="E4457" s="3">
        <v>45436</v>
      </c>
      <c r="F4457" s="3">
        <v>46166</v>
      </c>
      <c r="G4457" s="2">
        <v>2.4</v>
      </c>
      <c r="H4457" s="2">
        <v>30.606200000000001</v>
      </c>
      <c r="I4457" s="2">
        <v>100</v>
      </c>
    </row>
    <row r="4458" spans="1:9" x14ac:dyDescent="0.35">
      <c r="A4458" s="2" t="s">
        <v>1722</v>
      </c>
      <c r="B4458" s="2">
        <v>216800000</v>
      </c>
      <c r="C4458" s="2" t="s">
        <v>15</v>
      </c>
      <c r="D4458" s="2" t="s">
        <v>79</v>
      </c>
      <c r="E4458" s="3">
        <v>45442</v>
      </c>
      <c r="F4458" s="3">
        <v>46537</v>
      </c>
      <c r="G4458" s="2">
        <v>3.8690000000000002</v>
      </c>
      <c r="H4458" s="2" t="s">
        <v>51</v>
      </c>
      <c r="I4458" s="2">
        <v>100</v>
      </c>
    </row>
    <row r="4459" spans="1:9" x14ac:dyDescent="0.35">
      <c r="A4459" s="2" t="s">
        <v>1304</v>
      </c>
      <c r="B4459" s="2">
        <v>47595000</v>
      </c>
      <c r="C4459" s="2" t="s">
        <v>287</v>
      </c>
      <c r="D4459" s="2" t="s">
        <v>30</v>
      </c>
      <c r="E4459" s="3">
        <v>45454</v>
      </c>
      <c r="F4459" s="3">
        <v>47280</v>
      </c>
      <c r="G4459" s="2">
        <v>3.347</v>
      </c>
      <c r="H4459" s="2" t="s">
        <v>51</v>
      </c>
      <c r="I4459" s="2" t="s">
        <v>46</v>
      </c>
    </row>
    <row r="4460" spans="1:9" x14ac:dyDescent="0.35">
      <c r="A4460" s="2" t="s">
        <v>507</v>
      </c>
      <c r="B4460" s="2">
        <v>351000000</v>
      </c>
      <c r="C4460" s="2" t="s">
        <v>131</v>
      </c>
      <c r="D4460" s="2" t="s">
        <v>186</v>
      </c>
      <c r="E4460" s="3">
        <v>45457</v>
      </c>
      <c r="F4460" s="3">
        <v>12584</v>
      </c>
      <c r="G4460" s="2">
        <v>4.5</v>
      </c>
      <c r="H4460" s="2">
        <v>73.790499999999994</v>
      </c>
      <c r="I4460" s="2">
        <v>100</v>
      </c>
    </row>
    <row r="4461" spans="1:9" x14ac:dyDescent="0.35">
      <c r="A4461" s="2" t="s">
        <v>65</v>
      </c>
      <c r="B4461" s="2">
        <v>800000000</v>
      </c>
      <c r="C4461" s="2" t="s">
        <v>23</v>
      </c>
      <c r="D4461" s="2" t="s">
        <v>39</v>
      </c>
      <c r="E4461" s="3">
        <v>45475</v>
      </c>
      <c r="F4461" s="3">
        <v>47301</v>
      </c>
      <c r="G4461" s="2">
        <v>5.375</v>
      </c>
      <c r="H4461" s="2">
        <v>75.146799999999999</v>
      </c>
      <c r="I4461" s="2">
        <v>99.965000000000003</v>
      </c>
    </row>
    <row r="4462" spans="1:9" x14ac:dyDescent="0.35">
      <c r="A4462" s="2" t="s">
        <v>448</v>
      </c>
      <c r="B4462" s="2">
        <v>19388800</v>
      </c>
      <c r="C4462" s="2" t="s">
        <v>287</v>
      </c>
      <c r="D4462" s="2" t="s">
        <v>30</v>
      </c>
      <c r="E4462" s="3">
        <v>45455</v>
      </c>
      <c r="F4462" s="3">
        <v>47281</v>
      </c>
      <c r="G4462" s="2">
        <v>2.96</v>
      </c>
      <c r="H4462" s="2">
        <v>25.268000000000001</v>
      </c>
      <c r="I4462" s="2" t="s">
        <v>46</v>
      </c>
    </row>
    <row r="4463" spans="1:9" x14ac:dyDescent="0.35">
      <c r="A4463" s="2" t="s">
        <v>370</v>
      </c>
      <c r="B4463" s="2">
        <v>140269500</v>
      </c>
      <c r="C4463" s="2" t="s">
        <v>287</v>
      </c>
      <c r="D4463" s="2" t="s">
        <v>30</v>
      </c>
      <c r="E4463" s="3">
        <v>45433</v>
      </c>
      <c r="F4463" s="3">
        <v>13291</v>
      </c>
      <c r="G4463" s="2">
        <v>3.9769999999999999</v>
      </c>
      <c r="H4463" s="2">
        <v>128.4547</v>
      </c>
      <c r="I4463" s="2">
        <v>100</v>
      </c>
    </row>
    <row r="4464" spans="1:9" x14ac:dyDescent="0.35">
      <c r="A4464" s="2" t="s">
        <v>1723</v>
      </c>
      <c r="B4464" s="2">
        <v>66710000</v>
      </c>
      <c r="C4464" s="2" t="s">
        <v>684</v>
      </c>
      <c r="D4464" s="2" t="s">
        <v>169</v>
      </c>
      <c r="E4464" s="3">
        <v>45505</v>
      </c>
      <c r="F4464" s="3">
        <v>12632</v>
      </c>
      <c r="G4464" s="2">
        <v>1.321</v>
      </c>
      <c r="H4464" s="2">
        <v>40.700000000000003</v>
      </c>
      <c r="I4464" s="2">
        <v>100</v>
      </c>
    </row>
    <row r="4465" spans="1:9" x14ac:dyDescent="0.35">
      <c r="A4465" s="2" t="s">
        <v>1724</v>
      </c>
      <c r="B4465" s="2">
        <v>165276000</v>
      </c>
      <c r="C4465" s="2" t="s">
        <v>93</v>
      </c>
      <c r="D4465" s="2" t="s">
        <v>94</v>
      </c>
      <c r="E4465" s="3">
        <v>45463</v>
      </c>
      <c r="F4465" s="3">
        <v>11494</v>
      </c>
      <c r="G4465" s="2">
        <v>3.07</v>
      </c>
      <c r="H4465" s="2">
        <v>127.5249</v>
      </c>
      <c r="I4465" s="2">
        <v>100</v>
      </c>
    </row>
    <row r="4466" spans="1:9" x14ac:dyDescent="0.35">
      <c r="A4466" s="2" t="s">
        <v>587</v>
      </c>
      <c r="B4466" s="2">
        <v>165123000</v>
      </c>
      <c r="C4466" s="2" t="s">
        <v>287</v>
      </c>
      <c r="D4466" s="2" t="s">
        <v>186</v>
      </c>
      <c r="E4466" s="3">
        <v>45471</v>
      </c>
      <c r="F4466" s="3">
        <v>46566</v>
      </c>
      <c r="G4466" s="2">
        <v>2.3010000000000002</v>
      </c>
      <c r="H4466" s="2" t="s">
        <v>51</v>
      </c>
      <c r="I4466" s="2">
        <v>100</v>
      </c>
    </row>
    <row r="4467" spans="1:9" x14ac:dyDescent="0.35">
      <c r="A4467" s="2" t="s">
        <v>258</v>
      </c>
      <c r="B4467" s="2">
        <v>750000000</v>
      </c>
      <c r="C4467" s="2" t="s">
        <v>23</v>
      </c>
      <c r="D4467" s="2" t="s">
        <v>18</v>
      </c>
      <c r="E4467" s="3">
        <v>45385</v>
      </c>
      <c r="F4467" s="3">
        <v>10973</v>
      </c>
      <c r="G4467" s="2">
        <v>5.2</v>
      </c>
      <c r="H4467" s="2">
        <v>49.102800000000002</v>
      </c>
      <c r="I4467" s="2">
        <v>99.88</v>
      </c>
    </row>
    <row r="4468" spans="1:9" x14ac:dyDescent="0.35">
      <c r="A4468" s="2" t="s">
        <v>258</v>
      </c>
      <c r="B4468" s="2">
        <v>1000000000</v>
      </c>
      <c r="C4468" s="2" t="s">
        <v>23</v>
      </c>
      <c r="D4468" s="2" t="s">
        <v>18</v>
      </c>
      <c r="E4468" s="3">
        <v>45385</v>
      </c>
      <c r="F4468" s="3">
        <v>19817</v>
      </c>
      <c r="G4468" s="2">
        <v>5.7770000000000001</v>
      </c>
      <c r="H4468" s="2">
        <v>87.991600000000005</v>
      </c>
      <c r="I4468" s="2">
        <v>100</v>
      </c>
    </row>
    <row r="4469" spans="1:9" x14ac:dyDescent="0.35">
      <c r="A4469" s="2" t="s">
        <v>1725</v>
      </c>
      <c r="B4469" s="2">
        <v>200100000</v>
      </c>
      <c r="C4469" s="2" t="s">
        <v>405</v>
      </c>
      <c r="D4469" s="2" t="s">
        <v>966</v>
      </c>
      <c r="E4469" s="3">
        <v>45366</v>
      </c>
      <c r="F4469" s="3">
        <v>47192</v>
      </c>
      <c r="G4469" s="2">
        <v>14.82</v>
      </c>
      <c r="H4469" s="2" t="s">
        <v>51</v>
      </c>
      <c r="I4469" s="2" t="s">
        <v>46</v>
      </c>
    </row>
    <row r="4470" spans="1:9" x14ac:dyDescent="0.35">
      <c r="A4470" s="2" t="s">
        <v>1492</v>
      </c>
      <c r="B4470" s="2">
        <v>3000000</v>
      </c>
      <c r="C4470" s="2" t="s">
        <v>23</v>
      </c>
      <c r="D4470" s="2" t="s">
        <v>43</v>
      </c>
      <c r="E4470" s="3">
        <v>45167</v>
      </c>
      <c r="F4470" s="3">
        <v>12312</v>
      </c>
      <c r="G4470" s="2">
        <v>5.48</v>
      </c>
      <c r="H4470" s="2" t="s">
        <v>51</v>
      </c>
      <c r="I4470" s="2" t="s">
        <v>46</v>
      </c>
    </row>
    <row r="4471" spans="1:9" x14ac:dyDescent="0.35">
      <c r="A4471" s="2" t="s">
        <v>1478</v>
      </c>
      <c r="B4471" s="2">
        <v>1000000</v>
      </c>
      <c r="C4471" s="2" t="s">
        <v>23</v>
      </c>
      <c r="D4471" s="2" t="s">
        <v>61</v>
      </c>
      <c r="E4471" s="3">
        <v>45414</v>
      </c>
      <c r="F4471" s="3">
        <v>47240</v>
      </c>
      <c r="G4471" s="2">
        <v>0</v>
      </c>
      <c r="H4471" s="2" t="s">
        <v>51</v>
      </c>
      <c r="I4471" s="2">
        <v>100</v>
      </c>
    </row>
    <row r="4472" spans="1:9" x14ac:dyDescent="0.35">
      <c r="A4472" s="2" t="s">
        <v>1205</v>
      </c>
      <c r="B4472" s="2">
        <v>230000000</v>
      </c>
      <c r="C4472" s="2" t="s">
        <v>131</v>
      </c>
      <c r="D4472" s="2" t="s">
        <v>186</v>
      </c>
      <c r="E4472" s="3">
        <v>45415</v>
      </c>
      <c r="F4472" s="3">
        <v>47241</v>
      </c>
      <c r="G4472" s="2">
        <v>5.24</v>
      </c>
      <c r="H4472" s="2" t="s">
        <v>51</v>
      </c>
      <c r="I4472" s="2">
        <v>100</v>
      </c>
    </row>
    <row r="4473" spans="1:9" x14ac:dyDescent="0.35">
      <c r="A4473" s="2" t="s">
        <v>779</v>
      </c>
      <c r="B4473" s="2">
        <v>46125500</v>
      </c>
      <c r="C4473" s="2" t="s">
        <v>287</v>
      </c>
      <c r="D4473" s="2" t="s">
        <v>30</v>
      </c>
      <c r="E4473" s="3">
        <v>45419</v>
      </c>
      <c r="F4473" s="3">
        <v>46514</v>
      </c>
      <c r="G4473" s="2">
        <v>3.202</v>
      </c>
      <c r="H4473" s="2" t="s">
        <v>51</v>
      </c>
      <c r="I4473" s="2" t="s">
        <v>46</v>
      </c>
    </row>
    <row r="4474" spans="1:9" x14ac:dyDescent="0.35">
      <c r="A4474" s="2" t="s">
        <v>701</v>
      </c>
      <c r="B4474" s="2">
        <v>22092740</v>
      </c>
      <c r="C4474" s="2" t="s">
        <v>15</v>
      </c>
      <c r="D4474" s="2" t="s">
        <v>32</v>
      </c>
      <c r="E4474" s="3">
        <v>45358</v>
      </c>
      <c r="F4474" s="3">
        <v>47184</v>
      </c>
      <c r="G4474" s="2">
        <v>3.15</v>
      </c>
      <c r="H4474" s="2">
        <v>74.234899999999996</v>
      </c>
      <c r="I4474" s="2">
        <v>100</v>
      </c>
    </row>
    <row r="4475" spans="1:9" x14ac:dyDescent="0.35">
      <c r="A4475" s="2" t="s">
        <v>145</v>
      </c>
      <c r="B4475" s="2">
        <v>27782000</v>
      </c>
      <c r="C4475" s="2" t="s">
        <v>93</v>
      </c>
      <c r="D4475" s="2" t="s">
        <v>146</v>
      </c>
      <c r="E4475" s="3">
        <v>45355</v>
      </c>
      <c r="F4475" s="3">
        <v>46085</v>
      </c>
      <c r="G4475" s="2">
        <v>3</v>
      </c>
      <c r="H4475" s="2">
        <v>-44.776499999999999</v>
      </c>
      <c r="I4475" s="2">
        <v>100</v>
      </c>
    </row>
    <row r="4476" spans="1:9" x14ac:dyDescent="0.35">
      <c r="A4476" s="2" t="s">
        <v>776</v>
      </c>
      <c r="B4476" s="2">
        <v>37880000</v>
      </c>
      <c r="C4476" s="2" t="s">
        <v>131</v>
      </c>
      <c r="D4476" s="2" t="s">
        <v>186</v>
      </c>
      <c r="E4476" s="3">
        <v>45356</v>
      </c>
      <c r="F4476" s="3">
        <v>47182</v>
      </c>
      <c r="G4476" s="2">
        <v>5.07</v>
      </c>
      <c r="H4476" s="2">
        <v>64.078999999999994</v>
      </c>
      <c r="I4476" s="2">
        <v>100</v>
      </c>
    </row>
    <row r="4477" spans="1:9" x14ac:dyDescent="0.35">
      <c r="A4477" s="2" t="s">
        <v>1726</v>
      </c>
      <c r="B4477" s="2">
        <v>110000000</v>
      </c>
      <c r="C4477" s="2" t="s">
        <v>23</v>
      </c>
      <c r="D4477" s="2" t="s">
        <v>94</v>
      </c>
      <c r="E4477" s="3">
        <v>45376</v>
      </c>
      <c r="F4477" s="3">
        <v>46471</v>
      </c>
      <c r="G4477" s="2">
        <v>5.5</v>
      </c>
      <c r="H4477" s="2">
        <v>213.834</v>
      </c>
      <c r="I4477" s="2">
        <v>100</v>
      </c>
    </row>
    <row r="4478" spans="1:9" x14ac:dyDescent="0.35">
      <c r="A4478" s="2" t="s">
        <v>1727</v>
      </c>
      <c r="B4478" s="2">
        <v>50000000</v>
      </c>
      <c r="C4478" s="2" t="s">
        <v>23</v>
      </c>
      <c r="D4478" s="2" t="s">
        <v>89</v>
      </c>
      <c r="E4478" s="3">
        <v>45378</v>
      </c>
      <c r="F4478" s="3">
        <v>47462</v>
      </c>
      <c r="G4478" s="2">
        <v>7.65</v>
      </c>
      <c r="H4478" s="2">
        <v>251.2576</v>
      </c>
      <c r="I4478" s="2" t="s">
        <v>46</v>
      </c>
    </row>
    <row r="4479" spans="1:9" x14ac:dyDescent="0.35">
      <c r="A4479" s="2" t="s">
        <v>705</v>
      </c>
      <c r="B4479" s="2">
        <v>222390000</v>
      </c>
      <c r="C4479" s="2" t="s">
        <v>276</v>
      </c>
      <c r="D4479" s="2" t="s">
        <v>186</v>
      </c>
      <c r="E4479" s="3">
        <v>45307</v>
      </c>
      <c r="F4479" s="3">
        <v>47134</v>
      </c>
      <c r="G4479" s="2">
        <v>3.7</v>
      </c>
      <c r="H4479" s="2">
        <v>27.271999999999998</v>
      </c>
      <c r="I4479" s="2">
        <v>99.878</v>
      </c>
    </row>
    <row r="4480" spans="1:9" x14ac:dyDescent="0.35">
      <c r="A4480" s="2" t="s">
        <v>488</v>
      </c>
      <c r="B4480" s="2">
        <v>115770000</v>
      </c>
      <c r="C4480" s="2" t="s">
        <v>53</v>
      </c>
      <c r="D4480" s="2" t="s">
        <v>91</v>
      </c>
      <c r="E4480" s="3">
        <v>45317</v>
      </c>
      <c r="F4480" s="3">
        <v>47144</v>
      </c>
      <c r="G4480" s="2">
        <v>2.375</v>
      </c>
      <c r="H4480" s="2">
        <v>76.278999999999996</v>
      </c>
      <c r="I4480" s="2">
        <v>100.35</v>
      </c>
    </row>
    <row r="4481" spans="1:9" x14ac:dyDescent="0.35">
      <c r="A4481" s="2" t="s">
        <v>1577</v>
      </c>
      <c r="B4481" s="2">
        <v>10000000</v>
      </c>
      <c r="C4481" s="2" t="s">
        <v>23</v>
      </c>
      <c r="D4481" s="2" t="s">
        <v>35</v>
      </c>
      <c r="E4481" s="3">
        <v>45315</v>
      </c>
      <c r="F4481" s="3">
        <v>12443</v>
      </c>
      <c r="G4481" s="2">
        <v>5.6175166230000002</v>
      </c>
      <c r="H4481" s="2" t="s">
        <v>51</v>
      </c>
      <c r="I4481" s="2">
        <v>100</v>
      </c>
    </row>
    <row r="4482" spans="1:9" x14ac:dyDescent="0.35">
      <c r="A4482" s="2" t="s">
        <v>757</v>
      </c>
      <c r="B4482" s="2">
        <v>131399000</v>
      </c>
      <c r="C4482" s="2" t="s">
        <v>53</v>
      </c>
      <c r="D4482" s="2" t="s">
        <v>54</v>
      </c>
      <c r="E4482" s="3">
        <v>45334</v>
      </c>
      <c r="F4482" s="3">
        <v>46430</v>
      </c>
      <c r="G4482" s="2">
        <v>2.5</v>
      </c>
      <c r="H4482" s="2">
        <v>88.407700000000006</v>
      </c>
      <c r="I4482" s="2">
        <v>100.05</v>
      </c>
    </row>
    <row r="4483" spans="1:9" x14ac:dyDescent="0.35">
      <c r="A4483" s="2" t="s">
        <v>1684</v>
      </c>
      <c r="B4483" s="2">
        <v>7494000</v>
      </c>
      <c r="C4483" s="2" t="s">
        <v>820</v>
      </c>
      <c r="D4483" s="2" t="s">
        <v>64</v>
      </c>
      <c r="E4483" s="3">
        <v>45313</v>
      </c>
      <c r="F4483" s="3">
        <v>11345</v>
      </c>
      <c r="G4483" s="2">
        <v>5.86</v>
      </c>
      <c r="H4483" s="2">
        <v>48.264099999999999</v>
      </c>
      <c r="I4483" s="2">
        <v>100</v>
      </c>
    </row>
    <row r="4484" spans="1:9" x14ac:dyDescent="0.35">
      <c r="A4484" s="2" t="s">
        <v>1728</v>
      </c>
      <c r="B4484" s="2">
        <v>66480000</v>
      </c>
      <c r="C4484" s="2" t="s">
        <v>684</v>
      </c>
      <c r="D4484" s="2" t="s">
        <v>169</v>
      </c>
      <c r="E4484" s="3">
        <v>45349</v>
      </c>
      <c r="F4484" s="3">
        <v>46444</v>
      </c>
      <c r="G4484" s="2">
        <v>0.47</v>
      </c>
      <c r="H4484" s="2">
        <v>36.9</v>
      </c>
      <c r="I4484" s="2">
        <v>100</v>
      </c>
    </row>
    <row r="4485" spans="1:9" x14ac:dyDescent="0.35">
      <c r="A4485" s="2" t="s">
        <v>65</v>
      </c>
      <c r="B4485" s="2">
        <v>135090000</v>
      </c>
      <c r="C4485" s="2" t="s">
        <v>1405</v>
      </c>
      <c r="D4485" s="2" t="s">
        <v>39</v>
      </c>
      <c r="E4485" s="3">
        <v>45338</v>
      </c>
      <c r="F4485" s="3">
        <v>46069</v>
      </c>
      <c r="G4485" s="2">
        <v>3.806</v>
      </c>
      <c r="H4485" s="2">
        <v>42.400300000000001</v>
      </c>
      <c r="I4485" s="2">
        <v>100</v>
      </c>
    </row>
    <row r="4486" spans="1:9" x14ac:dyDescent="0.35">
      <c r="A4486" s="2" t="s">
        <v>65</v>
      </c>
      <c r="B4486" s="2">
        <v>495330000</v>
      </c>
      <c r="C4486" s="2" t="s">
        <v>1405</v>
      </c>
      <c r="D4486" s="2" t="s">
        <v>39</v>
      </c>
      <c r="E4486" s="3">
        <v>45338</v>
      </c>
      <c r="F4486" s="3">
        <v>46434</v>
      </c>
      <c r="G4486" s="2">
        <v>3.8889999999999998</v>
      </c>
      <c r="H4486" s="2">
        <v>56.191499999999998</v>
      </c>
      <c r="I4486" s="2">
        <v>100</v>
      </c>
    </row>
    <row r="4487" spans="1:9" x14ac:dyDescent="0.35">
      <c r="A4487" s="2" t="s">
        <v>1234</v>
      </c>
      <c r="B4487" s="2">
        <v>41715000</v>
      </c>
      <c r="C4487" s="2" t="s">
        <v>93</v>
      </c>
      <c r="D4487" s="2" t="s">
        <v>71</v>
      </c>
      <c r="E4487" s="3">
        <v>45342</v>
      </c>
      <c r="F4487" s="3">
        <v>46438</v>
      </c>
      <c r="G4487" s="2">
        <v>3.9</v>
      </c>
      <c r="H4487" s="2">
        <v>105.1251</v>
      </c>
      <c r="I4487" s="2">
        <v>100</v>
      </c>
    </row>
    <row r="4488" spans="1:9" x14ac:dyDescent="0.35">
      <c r="A4488" s="2" t="s">
        <v>1729</v>
      </c>
      <c r="B4488" s="2">
        <v>81516000</v>
      </c>
      <c r="C4488" s="2" t="s">
        <v>684</v>
      </c>
      <c r="D4488" s="2" t="s">
        <v>169</v>
      </c>
      <c r="E4488" s="3">
        <v>45266</v>
      </c>
      <c r="F4488" s="3">
        <v>47093</v>
      </c>
      <c r="G4488" s="2">
        <v>0.72899999999999998</v>
      </c>
      <c r="H4488" s="2">
        <v>44.8</v>
      </c>
      <c r="I4488" s="2">
        <v>100</v>
      </c>
    </row>
    <row r="4489" spans="1:9" x14ac:dyDescent="0.35">
      <c r="A4489" s="2" t="s">
        <v>1194</v>
      </c>
      <c r="B4489" s="2">
        <v>176532550</v>
      </c>
      <c r="C4489" s="2" t="s">
        <v>287</v>
      </c>
      <c r="D4489" s="2" t="s">
        <v>30</v>
      </c>
      <c r="E4489" s="3">
        <v>45265</v>
      </c>
      <c r="F4489" s="3">
        <v>47092</v>
      </c>
      <c r="G4489" s="2">
        <v>2.6629999999999998</v>
      </c>
      <c r="H4489" s="2" t="s">
        <v>51</v>
      </c>
      <c r="I4489" s="2" t="s">
        <v>46</v>
      </c>
    </row>
    <row r="4490" spans="1:9" x14ac:dyDescent="0.35">
      <c r="A4490" s="2" t="s">
        <v>1383</v>
      </c>
      <c r="B4490" s="2">
        <v>52234259.399999999</v>
      </c>
      <c r="C4490" s="2" t="s">
        <v>405</v>
      </c>
      <c r="D4490" s="2" t="s">
        <v>966</v>
      </c>
      <c r="E4490" s="3">
        <v>45214</v>
      </c>
      <c r="F4490" s="3">
        <v>12344</v>
      </c>
      <c r="G4490" s="2">
        <v>6.2512999999999996</v>
      </c>
      <c r="H4490" s="2" t="s">
        <v>51</v>
      </c>
      <c r="I4490" s="2" t="s">
        <v>46</v>
      </c>
    </row>
    <row r="4491" spans="1:9" x14ac:dyDescent="0.35">
      <c r="A4491" s="2" t="s">
        <v>1730</v>
      </c>
      <c r="B4491" s="2">
        <v>135300000</v>
      </c>
      <c r="C4491" s="2" t="s">
        <v>684</v>
      </c>
      <c r="D4491" s="2" t="s">
        <v>169</v>
      </c>
      <c r="E4491" s="3">
        <v>45316</v>
      </c>
      <c r="F4491" s="3">
        <v>47143</v>
      </c>
      <c r="G4491" s="2">
        <v>0.63900000000000001</v>
      </c>
      <c r="H4491" s="2">
        <v>43.1</v>
      </c>
      <c r="I4491" s="2">
        <v>100</v>
      </c>
    </row>
    <row r="4492" spans="1:9" x14ac:dyDescent="0.35">
      <c r="A4492" s="2" t="s">
        <v>48</v>
      </c>
      <c r="B4492" s="2">
        <v>181514000</v>
      </c>
      <c r="C4492" s="2" t="s">
        <v>287</v>
      </c>
      <c r="D4492" s="2" t="s">
        <v>32</v>
      </c>
      <c r="E4492" s="3">
        <v>45212</v>
      </c>
      <c r="F4492" s="3">
        <v>47057</v>
      </c>
      <c r="G4492" s="2">
        <v>3.625</v>
      </c>
      <c r="H4492" s="2">
        <v>32.638199999999998</v>
      </c>
      <c r="I4492" s="2">
        <v>99.849000000000004</v>
      </c>
    </row>
    <row r="4493" spans="1:9" x14ac:dyDescent="0.35">
      <c r="A4493" s="2" t="s">
        <v>1731</v>
      </c>
      <c r="B4493" s="2">
        <v>91400000</v>
      </c>
      <c r="C4493" s="2" t="s">
        <v>131</v>
      </c>
      <c r="D4493" s="2" t="s">
        <v>186</v>
      </c>
      <c r="E4493" s="3">
        <v>45215</v>
      </c>
      <c r="F4493" s="3">
        <v>46440</v>
      </c>
      <c r="G4493" s="2">
        <v>5.09</v>
      </c>
      <c r="H4493" s="2" t="s">
        <v>51</v>
      </c>
      <c r="I4493" s="2">
        <v>100</v>
      </c>
    </row>
    <row r="4494" spans="1:9" x14ac:dyDescent="0.35">
      <c r="A4494" s="2" t="s">
        <v>1732</v>
      </c>
      <c r="B4494" s="2">
        <v>317250000</v>
      </c>
      <c r="C4494" s="2" t="s">
        <v>15</v>
      </c>
      <c r="D4494" s="2" t="s">
        <v>94</v>
      </c>
      <c r="E4494" s="3">
        <v>45224</v>
      </c>
      <c r="F4494" s="3">
        <v>46320</v>
      </c>
      <c r="G4494" s="2">
        <v>4.125</v>
      </c>
      <c r="H4494" s="2">
        <v>38.070500000000003</v>
      </c>
      <c r="I4494" s="2">
        <v>99.745999999999995</v>
      </c>
    </row>
    <row r="4495" spans="1:9" x14ac:dyDescent="0.35">
      <c r="A4495" s="2" t="s">
        <v>1194</v>
      </c>
      <c r="B4495" s="2">
        <v>161708400</v>
      </c>
      <c r="C4495" s="2" t="s">
        <v>287</v>
      </c>
      <c r="D4495" s="2" t="s">
        <v>30</v>
      </c>
      <c r="E4495" s="3">
        <v>45224</v>
      </c>
      <c r="F4495" s="3">
        <v>47416</v>
      </c>
      <c r="G4495" s="2">
        <v>2.7440000000000002</v>
      </c>
      <c r="H4495" s="2" t="s">
        <v>51</v>
      </c>
      <c r="I4495" s="2">
        <v>102.23099999999999</v>
      </c>
    </row>
    <row r="4496" spans="1:9" x14ac:dyDescent="0.35">
      <c r="A4496" s="2" t="s">
        <v>1733</v>
      </c>
      <c r="B4496" s="2">
        <v>3539250</v>
      </c>
      <c r="C4496" s="2" t="s">
        <v>15</v>
      </c>
      <c r="D4496" s="2" t="s">
        <v>32</v>
      </c>
      <c r="E4496" s="3">
        <v>45260</v>
      </c>
      <c r="F4496" s="3">
        <v>47087</v>
      </c>
      <c r="G4496" s="2">
        <v>11.5</v>
      </c>
      <c r="H4496" s="2">
        <v>715.97680000000003</v>
      </c>
      <c r="I4496" s="2">
        <v>100</v>
      </c>
    </row>
    <row r="4497" spans="1:9" x14ac:dyDescent="0.35">
      <c r="A4497" s="2" t="s">
        <v>323</v>
      </c>
      <c r="B4497" s="2">
        <v>45912500</v>
      </c>
      <c r="C4497" s="2" t="s">
        <v>287</v>
      </c>
      <c r="D4497" s="2" t="s">
        <v>79</v>
      </c>
      <c r="E4497" s="3">
        <v>45238</v>
      </c>
      <c r="F4497" s="3">
        <v>47065</v>
      </c>
      <c r="G4497" s="2">
        <v>3.6019999999999999</v>
      </c>
      <c r="H4497" s="2" t="s">
        <v>51</v>
      </c>
      <c r="I4497" s="2">
        <v>100</v>
      </c>
    </row>
    <row r="4498" spans="1:9" x14ac:dyDescent="0.35">
      <c r="A4498" s="2" t="s">
        <v>1692</v>
      </c>
      <c r="B4498" s="2">
        <v>279700000</v>
      </c>
      <c r="C4498" s="2" t="s">
        <v>93</v>
      </c>
      <c r="D4498" s="2" t="s">
        <v>94</v>
      </c>
      <c r="E4498" s="3">
        <v>45133</v>
      </c>
      <c r="F4498" s="3">
        <v>46229</v>
      </c>
      <c r="G4498" s="2">
        <v>2.85</v>
      </c>
      <c r="H4498" s="2">
        <v>17.125599999999999</v>
      </c>
      <c r="I4498" s="2">
        <v>100</v>
      </c>
    </row>
    <row r="4499" spans="1:9" x14ac:dyDescent="0.35">
      <c r="A4499" s="2" t="s">
        <v>1734</v>
      </c>
      <c r="B4499" s="2">
        <v>13746000</v>
      </c>
      <c r="C4499" s="2" t="s">
        <v>684</v>
      </c>
      <c r="D4499" s="2" t="s">
        <v>169</v>
      </c>
      <c r="E4499" s="3">
        <v>45169</v>
      </c>
      <c r="F4499" s="3">
        <v>46996</v>
      </c>
      <c r="G4499" s="2">
        <v>0.28000000000000003</v>
      </c>
      <c r="H4499" s="2">
        <v>3.5</v>
      </c>
      <c r="I4499" s="2">
        <v>100</v>
      </c>
    </row>
    <row r="4500" spans="1:9" x14ac:dyDescent="0.35">
      <c r="A4500" s="2" t="s">
        <v>1735</v>
      </c>
      <c r="B4500" s="2">
        <v>67650000</v>
      </c>
      <c r="C4500" s="2" t="s">
        <v>684</v>
      </c>
      <c r="D4500" s="2" t="s">
        <v>169</v>
      </c>
      <c r="E4500" s="3">
        <v>45188</v>
      </c>
      <c r="F4500" s="3">
        <v>47015</v>
      </c>
      <c r="G4500" s="2">
        <v>0.60299999999999998</v>
      </c>
      <c r="H4500" s="2">
        <v>23</v>
      </c>
      <c r="I4500" s="2">
        <v>100</v>
      </c>
    </row>
    <row r="4501" spans="1:9" x14ac:dyDescent="0.35">
      <c r="A4501" s="2" t="s">
        <v>1736</v>
      </c>
      <c r="B4501" s="2">
        <v>9450000</v>
      </c>
      <c r="C4501" s="2" t="s">
        <v>131</v>
      </c>
      <c r="D4501" s="2" t="s">
        <v>186</v>
      </c>
      <c r="E4501" s="3">
        <v>45168</v>
      </c>
      <c r="F4501" s="3">
        <v>46083</v>
      </c>
      <c r="G4501" s="2">
        <v>5.16</v>
      </c>
      <c r="H4501" s="2" t="s">
        <v>51</v>
      </c>
      <c r="I4501" s="2">
        <v>100</v>
      </c>
    </row>
    <row r="4502" spans="1:9" x14ac:dyDescent="0.35">
      <c r="A4502" s="2" t="s">
        <v>456</v>
      </c>
      <c r="B4502" s="2">
        <v>142900000</v>
      </c>
      <c r="C4502" s="2" t="s">
        <v>853</v>
      </c>
      <c r="D4502" s="2" t="s">
        <v>16</v>
      </c>
      <c r="E4502" s="3">
        <v>45191</v>
      </c>
      <c r="F4502" s="3">
        <v>47018</v>
      </c>
      <c r="G4502" s="2">
        <v>3.5933000000000002</v>
      </c>
      <c r="H4502" s="2" t="s">
        <v>51</v>
      </c>
      <c r="I4502" s="2">
        <v>100</v>
      </c>
    </row>
    <row r="4503" spans="1:9" x14ac:dyDescent="0.35">
      <c r="A4503" s="2" t="s">
        <v>1683</v>
      </c>
      <c r="B4503" s="2">
        <v>44748500</v>
      </c>
      <c r="C4503" s="2" t="s">
        <v>287</v>
      </c>
      <c r="D4503" s="2" t="s">
        <v>30</v>
      </c>
      <c r="E4503" s="3">
        <v>45190</v>
      </c>
      <c r="F4503" s="3">
        <v>47198</v>
      </c>
      <c r="G4503" s="2">
        <v>4.5</v>
      </c>
      <c r="H4503" s="2">
        <v>73.526600000000002</v>
      </c>
      <c r="I4503" s="2">
        <v>100</v>
      </c>
    </row>
    <row r="4504" spans="1:9" x14ac:dyDescent="0.35">
      <c r="A4504" s="2" t="s">
        <v>1737</v>
      </c>
      <c r="B4504" s="2">
        <v>36955000</v>
      </c>
      <c r="C4504" s="2" t="s">
        <v>20</v>
      </c>
      <c r="D4504" s="2" t="s">
        <v>21</v>
      </c>
      <c r="E4504" s="3">
        <v>45100</v>
      </c>
      <c r="F4504" s="3">
        <v>46927</v>
      </c>
      <c r="G4504" s="2">
        <v>4.4870000000000001</v>
      </c>
      <c r="H4504" s="2">
        <v>62.225499999999997</v>
      </c>
      <c r="I4504" s="2" t="s">
        <v>46</v>
      </c>
    </row>
    <row r="4505" spans="1:9" x14ac:dyDescent="0.35">
      <c r="A4505" s="2" t="s">
        <v>1738</v>
      </c>
      <c r="B4505" s="2">
        <v>407200000</v>
      </c>
      <c r="C4505" s="2" t="s">
        <v>405</v>
      </c>
      <c r="D4505" s="2" t="s">
        <v>966</v>
      </c>
      <c r="E4505" s="3">
        <v>45061</v>
      </c>
      <c r="F4505" s="3">
        <v>15841</v>
      </c>
      <c r="G4505" s="2">
        <v>8.1999999999999993</v>
      </c>
      <c r="H4505" s="2">
        <v>106.46899999999999</v>
      </c>
      <c r="I4505" s="2" t="s">
        <v>46</v>
      </c>
    </row>
    <row r="4506" spans="1:9" x14ac:dyDescent="0.35">
      <c r="A4506" s="2" t="s">
        <v>390</v>
      </c>
      <c r="B4506" s="2">
        <v>352950000</v>
      </c>
      <c r="C4506" s="2" t="s">
        <v>684</v>
      </c>
      <c r="D4506" s="2" t="s">
        <v>169</v>
      </c>
      <c r="E4506" s="3">
        <v>45128</v>
      </c>
      <c r="F4506" s="3">
        <v>11129</v>
      </c>
      <c r="G4506" s="2">
        <v>0.64800000000000002</v>
      </c>
      <c r="H4506" s="2">
        <v>45.2</v>
      </c>
      <c r="I4506" s="2">
        <v>100</v>
      </c>
    </row>
    <row r="4507" spans="1:9" x14ac:dyDescent="0.35">
      <c r="A4507" s="2" t="s">
        <v>1739</v>
      </c>
      <c r="B4507" s="2">
        <v>46254000</v>
      </c>
      <c r="C4507" s="2" t="s">
        <v>1405</v>
      </c>
      <c r="D4507" s="2" t="s">
        <v>39</v>
      </c>
      <c r="E4507" s="3">
        <v>45104</v>
      </c>
      <c r="F4507" s="3">
        <v>46199</v>
      </c>
      <c r="G4507" s="2">
        <v>4.0880000000000001</v>
      </c>
      <c r="H4507" s="2">
        <v>45.232999999999997</v>
      </c>
      <c r="I4507" s="2">
        <v>100</v>
      </c>
    </row>
    <row r="4508" spans="1:9" x14ac:dyDescent="0.35">
      <c r="A4508" s="2" t="s">
        <v>1740</v>
      </c>
      <c r="B4508" s="2">
        <v>31560000</v>
      </c>
      <c r="C4508" s="2" t="s">
        <v>1405</v>
      </c>
      <c r="D4508" s="2" t="s">
        <v>39</v>
      </c>
      <c r="E4508" s="3">
        <v>45126</v>
      </c>
      <c r="F4508" s="3">
        <v>15906</v>
      </c>
      <c r="G4508" s="2">
        <v>4.1539999999999999</v>
      </c>
      <c r="H4508" s="2">
        <v>76.849900000000005</v>
      </c>
      <c r="I4508" s="2">
        <v>100</v>
      </c>
    </row>
    <row r="4509" spans="1:9" x14ac:dyDescent="0.35">
      <c r="A4509" s="2" t="s">
        <v>955</v>
      </c>
      <c r="B4509" s="2">
        <v>32755000</v>
      </c>
      <c r="C4509" s="2" t="s">
        <v>49</v>
      </c>
      <c r="D4509" s="2" t="s">
        <v>109</v>
      </c>
      <c r="E4509" s="3">
        <v>45140</v>
      </c>
      <c r="F4509" s="3">
        <v>14094</v>
      </c>
      <c r="G4509" s="2">
        <v>4.95</v>
      </c>
      <c r="H4509" s="2">
        <v>183.08969999999999</v>
      </c>
      <c r="I4509" s="2">
        <v>100</v>
      </c>
    </row>
    <row r="4510" spans="1:9" x14ac:dyDescent="0.35">
      <c r="A4510" s="2" t="s">
        <v>746</v>
      </c>
      <c r="B4510" s="2">
        <v>6000000</v>
      </c>
      <c r="C4510" s="2" t="s">
        <v>23</v>
      </c>
      <c r="D4510" s="2" t="s">
        <v>202</v>
      </c>
      <c r="E4510" s="3">
        <v>45127</v>
      </c>
      <c r="F4510" s="3">
        <v>46407</v>
      </c>
      <c r="G4510" s="2">
        <v>4.5</v>
      </c>
      <c r="H4510" s="2">
        <v>3684.7118</v>
      </c>
      <c r="I4510" s="2">
        <v>100</v>
      </c>
    </row>
    <row r="4511" spans="1:9" x14ac:dyDescent="0.35">
      <c r="A4511" s="2" t="s">
        <v>1741</v>
      </c>
      <c r="B4511" s="2">
        <v>101675000</v>
      </c>
      <c r="C4511" s="2" t="s">
        <v>93</v>
      </c>
      <c r="D4511" s="2" t="s">
        <v>94</v>
      </c>
      <c r="E4511" s="3">
        <v>45026</v>
      </c>
      <c r="F4511" s="3">
        <v>46853</v>
      </c>
      <c r="G4511" s="2">
        <v>3.55</v>
      </c>
      <c r="H4511" s="2">
        <v>197.04419999999999</v>
      </c>
      <c r="I4511" s="2">
        <v>100</v>
      </c>
    </row>
    <row r="4512" spans="1:9" x14ac:dyDescent="0.35">
      <c r="A4512" s="2" t="s">
        <v>1323</v>
      </c>
      <c r="B4512" s="2">
        <v>67874100</v>
      </c>
      <c r="C4512" s="2" t="s">
        <v>287</v>
      </c>
      <c r="D4512" s="2" t="s">
        <v>30</v>
      </c>
      <c r="E4512" s="3">
        <v>45034</v>
      </c>
      <c r="F4512" s="3">
        <v>46861</v>
      </c>
      <c r="G4512" s="2">
        <v>2.319</v>
      </c>
      <c r="H4512" s="2" t="s">
        <v>51</v>
      </c>
      <c r="I4512" s="2">
        <v>100</v>
      </c>
    </row>
    <row r="4513" spans="1:9" x14ac:dyDescent="0.35">
      <c r="A4513" s="2" t="s">
        <v>1582</v>
      </c>
      <c r="B4513" s="2">
        <v>4333200000</v>
      </c>
      <c r="C4513" s="2" t="s">
        <v>93</v>
      </c>
      <c r="D4513" s="2" t="s">
        <v>94</v>
      </c>
      <c r="E4513" s="3">
        <v>45043</v>
      </c>
      <c r="F4513" s="3">
        <v>46139</v>
      </c>
      <c r="G4513" s="2">
        <v>2.77</v>
      </c>
      <c r="H4513" s="2">
        <v>14.042899999999999</v>
      </c>
      <c r="I4513" s="2">
        <v>100</v>
      </c>
    </row>
    <row r="4514" spans="1:9" x14ac:dyDescent="0.35">
      <c r="A4514" s="2" t="s">
        <v>1742</v>
      </c>
      <c r="B4514" s="2">
        <v>48841000</v>
      </c>
      <c r="C4514" s="2" t="s">
        <v>287</v>
      </c>
      <c r="D4514" s="2" t="s">
        <v>30</v>
      </c>
      <c r="E4514" s="3">
        <v>45050</v>
      </c>
      <c r="F4514" s="3">
        <v>46877</v>
      </c>
      <c r="G4514" s="2">
        <v>2.3580000000000001</v>
      </c>
      <c r="H4514" s="2" t="s">
        <v>51</v>
      </c>
      <c r="I4514" s="2" t="s">
        <v>46</v>
      </c>
    </row>
    <row r="4515" spans="1:9" x14ac:dyDescent="0.35">
      <c r="A4515" s="2" t="s">
        <v>1370</v>
      </c>
      <c r="B4515" s="2">
        <v>19251800</v>
      </c>
      <c r="C4515" s="2" t="s">
        <v>287</v>
      </c>
      <c r="D4515" s="2" t="s">
        <v>30</v>
      </c>
      <c r="E4515" s="3">
        <v>45058</v>
      </c>
      <c r="F4515" s="3">
        <v>46154</v>
      </c>
      <c r="G4515" s="2">
        <v>6.7279999999999998</v>
      </c>
      <c r="H4515" s="2">
        <v>80.769199999999998</v>
      </c>
      <c r="I4515" s="2">
        <v>100</v>
      </c>
    </row>
    <row r="4516" spans="1:9" x14ac:dyDescent="0.35">
      <c r="A4516" s="2" t="s">
        <v>1743</v>
      </c>
      <c r="B4516" s="2">
        <v>57016000</v>
      </c>
      <c r="C4516" s="2" t="s">
        <v>684</v>
      </c>
      <c r="D4516" s="2" t="s">
        <v>169</v>
      </c>
      <c r="E4516" s="3">
        <v>45092</v>
      </c>
      <c r="F4516" s="3">
        <v>46919</v>
      </c>
      <c r="G4516" s="2">
        <v>0.505</v>
      </c>
      <c r="H4516" s="2">
        <v>49.4</v>
      </c>
      <c r="I4516" s="2">
        <v>100</v>
      </c>
    </row>
    <row r="4517" spans="1:9" x14ac:dyDescent="0.35">
      <c r="A4517" s="2" t="s">
        <v>1649</v>
      </c>
      <c r="B4517" s="2">
        <v>92383000</v>
      </c>
      <c r="C4517" s="2" t="s">
        <v>287</v>
      </c>
      <c r="D4517" s="2" t="s">
        <v>30</v>
      </c>
      <c r="E4517" s="3">
        <v>45072</v>
      </c>
      <c r="F4517" s="3">
        <v>46899</v>
      </c>
      <c r="G4517" s="2">
        <v>3.746</v>
      </c>
      <c r="H4517" s="2" t="s">
        <v>51</v>
      </c>
      <c r="I4517" s="2">
        <v>100</v>
      </c>
    </row>
    <row r="4518" spans="1:9" x14ac:dyDescent="0.35">
      <c r="A4518" s="2" t="s">
        <v>620</v>
      </c>
      <c r="B4518" s="2">
        <v>642780000</v>
      </c>
      <c r="C4518" s="2" t="s">
        <v>15</v>
      </c>
      <c r="D4518" s="2" t="s">
        <v>35</v>
      </c>
      <c r="E4518" s="3">
        <v>45071</v>
      </c>
      <c r="F4518" s="3">
        <v>46888</v>
      </c>
      <c r="G4518" s="2">
        <v>6.25</v>
      </c>
      <c r="H4518" s="2">
        <v>-54.548099999999998</v>
      </c>
      <c r="I4518" s="2">
        <v>100</v>
      </c>
    </row>
    <row r="4519" spans="1:9" x14ac:dyDescent="0.35">
      <c r="A4519" s="2" t="s">
        <v>404</v>
      </c>
      <c r="B4519" s="2">
        <v>10062000</v>
      </c>
      <c r="C4519" s="2" t="s">
        <v>1744</v>
      </c>
      <c r="D4519" s="2" t="s">
        <v>109</v>
      </c>
      <c r="E4519" s="3">
        <v>45071</v>
      </c>
      <c r="F4519" s="3">
        <v>46898</v>
      </c>
      <c r="G4519" s="2">
        <v>9.6</v>
      </c>
      <c r="H4519" s="2">
        <v>408.52960000000002</v>
      </c>
      <c r="I4519" s="2">
        <v>100</v>
      </c>
    </row>
    <row r="4520" spans="1:9" x14ac:dyDescent="0.35">
      <c r="A4520" s="2" t="s">
        <v>489</v>
      </c>
      <c r="B4520" s="2">
        <v>40815000</v>
      </c>
      <c r="C4520" s="2" t="s">
        <v>131</v>
      </c>
      <c r="D4520" s="2" t="s">
        <v>186</v>
      </c>
      <c r="E4520" s="3">
        <v>45082</v>
      </c>
      <c r="F4520" s="3">
        <v>47092</v>
      </c>
      <c r="G4520" s="2">
        <v>5.61</v>
      </c>
      <c r="H4520" s="2" t="s">
        <v>51</v>
      </c>
      <c r="I4520" s="2" t="s">
        <v>46</v>
      </c>
    </row>
    <row r="4521" spans="1:9" x14ac:dyDescent="0.35">
      <c r="A4521" s="2" t="s">
        <v>1657</v>
      </c>
      <c r="B4521" s="2">
        <v>10838000</v>
      </c>
      <c r="C4521" s="2" t="s">
        <v>15</v>
      </c>
      <c r="D4521" s="2" t="s">
        <v>32</v>
      </c>
      <c r="E4521" s="3">
        <v>45352</v>
      </c>
      <c r="F4521" s="2" t="s">
        <v>46</v>
      </c>
      <c r="G4521" s="2">
        <v>7.5</v>
      </c>
      <c r="H4521" s="2" t="s">
        <v>51</v>
      </c>
      <c r="I4521" s="2" t="s">
        <v>46</v>
      </c>
    </row>
    <row r="4522" spans="1:9" x14ac:dyDescent="0.35">
      <c r="A4522" s="2" t="s">
        <v>1534</v>
      </c>
      <c r="B4522" s="2">
        <v>142540000</v>
      </c>
      <c r="C4522" s="2" t="s">
        <v>684</v>
      </c>
      <c r="D4522" s="2" t="s">
        <v>169</v>
      </c>
      <c r="E4522" s="3">
        <v>45092</v>
      </c>
      <c r="F4522" s="3">
        <v>12220</v>
      </c>
      <c r="G4522" s="2">
        <v>0.8</v>
      </c>
      <c r="H4522" s="2">
        <v>43.6</v>
      </c>
      <c r="I4522" s="2">
        <v>100</v>
      </c>
    </row>
    <row r="4523" spans="1:9" x14ac:dyDescent="0.35">
      <c r="A4523" s="2" t="s">
        <v>1194</v>
      </c>
      <c r="B4523" s="2">
        <v>115508750</v>
      </c>
      <c r="C4523" s="2" t="s">
        <v>287</v>
      </c>
      <c r="D4523" s="2" t="s">
        <v>30</v>
      </c>
      <c r="E4523" s="3">
        <v>45089</v>
      </c>
      <c r="F4523" s="3">
        <v>46916</v>
      </c>
      <c r="G4523" s="2">
        <v>2.66</v>
      </c>
      <c r="H4523" s="2" t="s">
        <v>51</v>
      </c>
      <c r="I4523" s="2">
        <v>101.595</v>
      </c>
    </row>
    <row r="4524" spans="1:9" x14ac:dyDescent="0.35">
      <c r="A4524" s="2" t="s">
        <v>1745</v>
      </c>
      <c r="B4524" s="2">
        <v>21381000</v>
      </c>
      <c r="C4524" s="2" t="s">
        <v>684</v>
      </c>
      <c r="D4524" s="2" t="s">
        <v>169</v>
      </c>
      <c r="E4524" s="3">
        <v>45092</v>
      </c>
      <c r="F4524" s="3">
        <v>46904</v>
      </c>
      <c r="G4524" s="2">
        <v>0.6</v>
      </c>
      <c r="H4524" s="2">
        <v>67.8</v>
      </c>
      <c r="I4524" s="2">
        <v>100</v>
      </c>
    </row>
    <row r="4525" spans="1:9" x14ac:dyDescent="0.35">
      <c r="A4525" s="2" t="s">
        <v>643</v>
      </c>
      <c r="B4525" s="2">
        <v>306735000</v>
      </c>
      <c r="C4525" s="2" t="s">
        <v>53</v>
      </c>
      <c r="D4525" s="2" t="s">
        <v>116</v>
      </c>
      <c r="E4525" s="3">
        <v>45105</v>
      </c>
      <c r="F4525" s="3">
        <v>12233</v>
      </c>
      <c r="G4525" s="2">
        <v>1.9850000000000001</v>
      </c>
      <c r="H4525" s="2">
        <v>77.437100000000001</v>
      </c>
      <c r="I4525" s="2">
        <v>100</v>
      </c>
    </row>
    <row r="4526" spans="1:9" x14ac:dyDescent="0.35">
      <c r="A4526" s="2" t="s">
        <v>936</v>
      </c>
      <c r="B4526" s="2">
        <v>98865000</v>
      </c>
      <c r="C4526" s="2" t="s">
        <v>49</v>
      </c>
      <c r="D4526" s="2" t="s">
        <v>109</v>
      </c>
      <c r="E4526" s="3">
        <v>44993</v>
      </c>
      <c r="F4526" s="3">
        <v>13947</v>
      </c>
      <c r="G4526" s="2">
        <v>5</v>
      </c>
      <c r="H4526" s="2">
        <v>98.5959</v>
      </c>
      <c r="I4526" s="2">
        <v>99.894999999999996</v>
      </c>
    </row>
    <row r="4527" spans="1:9" x14ac:dyDescent="0.35">
      <c r="A4527" s="2" t="s">
        <v>701</v>
      </c>
      <c r="B4527" s="2">
        <v>90419211</v>
      </c>
      <c r="C4527" s="2" t="s">
        <v>15</v>
      </c>
      <c r="D4527" s="2" t="s">
        <v>32</v>
      </c>
      <c r="E4527" s="3">
        <v>45016</v>
      </c>
      <c r="F4527" s="3">
        <v>47206</v>
      </c>
      <c r="G4527" s="2">
        <v>0.86799999999999999</v>
      </c>
      <c r="H4527" s="2" t="s">
        <v>51</v>
      </c>
      <c r="I4527" s="2">
        <v>100</v>
      </c>
    </row>
    <row r="4528" spans="1:9" x14ac:dyDescent="0.35">
      <c r="A4528" s="2" t="s">
        <v>472</v>
      </c>
      <c r="B4528" s="2">
        <v>527850000</v>
      </c>
      <c r="C4528" s="2" t="s">
        <v>15</v>
      </c>
      <c r="D4528" s="2" t="s">
        <v>30</v>
      </c>
      <c r="E4528" s="3">
        <v>45000</v>
      </c>
      <c r="F4528" s="3">
        <v>46461</v>
      </c>
      <c r="G4528" s="2">
        <v>3.375</v>
      </c>
      <c r="H4528" s="2">
        <v>7.2309999999999999</v>
      </c>
      <c r="I4528" s="2">
        <v>99.754000000000005</v>
      </c>
    </row>
    <row r="4529" spans="1:9" x14ac:dyDescent="0.35">
      <c r="A4529" s="2" t="s">
        <v>1335</v>
      </c>
      <c r="B4529" s="2">
        <v>158136000</v>
      </c>
      <c r="C4529" s="2" t="s">
        <v>1272</v>
      </c>
      <c r="D4529" s="2" t="s">
        <v>686</v>
      </c>
      <c r="E4529" s="3">
        <v>45013</v>
      </c>
      <c r="F4529" s="3">
        <v>12141</v>
      </c>
      <c r="G4529" s="2">
        <v>1.78</v>
      </c>
      <c r="H4529" s="2">
        <v>42.35</v>
      </c>
      <c r="I4529" s="2">
        <v>100</v>
      </c>
    </row>
    <row r="4530" spans="1:9" x14ac:dyDescent="0.35">
      <c r="A4530" s="2" t="s">
        <v>1661</v>
      </c>
      <c r="B4530" s="2">
        <v>131880000</v>
      </c>
      <c r="C4530" s="2" t="s">
        <v>405</v>
      </c>
      <c r="D4530" s="2" t="s">
        <v>966</v>
      </c>
      <c r="E4530" s="3">
        <v>44910</v>
      </c>
      <c r="F4530" s="3">
        <v>46736</v>
      </c>
      <c r="G4530" s="2">
        <v>14.4</v>
      </c>
      <c r="H4530" s="2" t="s">
        <v>51</v>
      </c>
      <c r="I4530" s="2" t="s">
        <v>46</v>
      </c>
    </row>
    <row r="4531" spans="1:9" x14ac:dyDescent="0.35">
      <c r="A4531" s="2" t="s">
        <v>211</v>
      </c>
      <c r="B4531" s="2">
        <v>1000000000</v>
      </c>
      <c r="C4531" s="2" t="s">
        <v>23</v>
      </c>
      <c r="D4531" s="2" t="s">
        <v>146</v>
      </c>
      <c r="E4531" s="3">
        <v>44937</v>
      </c>
      <c r="F4531" s="3">
        <v>46763</v>
      </c>
      <c r="G4531" s="2">
        <v>4.5</v>
      </c>
      <c r="H4531" s="2">
        <v>3.5508000000000002</v>
      </c>
      <c r="I4531" s="2">
        <v>99.623999999999995</v>
      </c>
    </row>
    <row r="4532" spans="1:9" x14ac:dyDescent="0.35">
      <c r="A4532" s="2" t="s">
        <v>1226</v>
      </c>
      <c r="B4532" s="2">
        <v>189490000</v>
      </c>
      <c r="C4532" s="2" t="s">
        <v>53</v>
      </c>
      <c r="D4532" s="2" t="s">
        <v>54</v>
      </c>
      <c r="E4532" s="3">
        <v>44956</v>
      </c>
      <c r="F4532" s="3">
        <v>11718</v>
      </c>
      <c r="G4532" s="2">
        <v>2.2000000000000002</v>
      </c>
      <c r="H4532" s="2">
        <v>79.292199999999994</v>
      </c>
      <c r="I4532" s="2">
        <v>100.34399999999999</v>
      </c>
    </row>
    <row r="4533" spans="1:9" x14ac:dyDescent="0.35">
      <c r="A4533" s="2" t="s">
        <v>523</v>
      </c>
      <c r="B4533" s="2">
        <v>980960000</v>
      </c>
      <c r="C4533" s="2" t="s">
        <v>445</v>
      </c>
      <c r="D4533" s="2" t="s">
        <v>81</v>
      </c>
      <c r="E4533" s="3">
        <v>44953</v>
      </c>
      <c r="F4533" s="3">
        <v>46779</v>
      </c>
      <c r="G4533" s="2">
        <v>7.1</v>
      </c>
      <c r="H4533" s="2">
        <v>11.503399999999999</v>
      </c>
      <c r="I4533" s="2">
        <v>100</v>
      </c>
    </row>
    <row r="4534" spans="1:9" x14ac:dyDescent="0.35">
      <c r="A4534" s="2" t="s">
        <v>1746</v>
      </c>
      <c r="B4534" s="2">
        <v>82638000</v>
      </c>
      <c r="C4534" s="2" t="s">
        <v>1027</v>
      </c>
      <c r="D4534" s="2" t="s">
        <v>1095</v>
      </c>
      <c r="E4534" s="3">
        <v>44967</v>
      </c>
      <c r="F4534" s="3">
        <v>46793</v>
      </c>
      <c r="G4534" s="2">
        <v>7.0542999999999996</v>
      </c>
      <c r="H4534" s="2">
        <v>573.29129999999998</v>
      </c>
      <c r="I4534" s="2">
        <v>100</v>
      </c>
    </row>
    <row r="4535" spans="1:9" x14ac:dyDescent="0.35">
      <c r="A4535" s="2" t="s">
        <v>1199</v>
      </c>
      <c r="B4535" s="2">
        <v>1069300</v>
      </c>
      <c r="C4535" s="2" t="s">
        <v>15</v>
      </c>
      <c r="D4535" s="2" t="s">
        <v>61</v>
      </c>
      <c r="E4535" s="3">
        <v>44973</v>
      </c>
      <c r="F4535" s="3">
        <v>46069</v>
      </c>
      <c r="G4535" s="2">
        <v>3.2</v>
      </c>
      <c r="H4535" s="2" t="s">
        <v>51</v>
      </c>
      <c r="I4535" s="2">
        <v>100</v>
      </c>
    </row>
    <row r="4536" spans="1:9" x14ac:dyDescent="0.35">
      <c r="A4536" s="2" t="s">
        <v>1183</v>
      </c>
      <c r="B4536" s="2">
        <v>49300000</v>
      </c>
      <c r="C4536" s="2" t="s">
        <v>131</v>
      </c>
      <c r="D4536" s="2" t="s">
        <v>186</v>
      </c>
      <c r="E4536" s="3">
        <v>44882</v>
      </c>
      <c r="F4536" s="3">
        <v>47439</v>
      </c>
      <c r="G4536" s="2">
        <v>6.5</v>
      </c>
      <c r="H4536" s="2">
        <v>135.26079999999999</v>
      </c>
      <c r="I4536" s="2">
        <v>100</v>
      </c>
    </row>
    <row r="4537" spans="1:9" x14ac:dyDescent="0.35">
      <c r="A4537" s="2" t="s">
        <v>1550</v>
      </c>
      <c r="B4537" s="2">
        <v>43557750</v>
      </c>
      <c r="C4537" s="2" t="s">
        <v>287</v>
      </c>
      <c r="D4537" s="2" t="s">
        <v>30</v>
      </c>
      <c r="E4537" s="3">
        <v>44896</v>
      </c>
      <c r="F4537" s="3">
        <v>46447</v>
      </c>
      <c r="G4537" s="2">
        <v>4.1189999999999998</v>
      </c>
      <c r="H4537" s="2" t="s">
        <v>51</v>
      </c>
      <c r="I4537" s="2">
        <v>100</v>
      </c>
    </row>
    <row r="4538" spans="1:9" x14ac:dyDescent="0.35">
      <c r="A4538" s="2" t="s">
        <v>701</v>
      </c>
      <c r="B4538" s="2"/>
      <c r="C4538" s="2" t="s">
        <v>15</v>
      </c>
      <c r="D4538" s="2" t="s">
        <v>32</v>
      </c>
      <c r="E4538" s="3">
        <v>44931</v>
      </c>
      <c r="F4538" s="3">
        <v>46757</v>
      </c>
      <c r="G4538" s="2">
        <v>2.7</v>
      </c>
      <c r="H4538" s="2" t="s">
        <v>51</v>
      </c>
      <c r="I4538" s="2">
        <v>100</v>
      </c>
    </row>
    <row r="4539" spans="1:9" x14ac:dyDescent="0.35">
      <c r="A4539" s="2" t="s">
        <v>1268</v>
      </c>
      <c r="B4539" s="2">
        <v>439440000</v>
      </c>
      <c r="C4539" s="2" t="s">
        <v>276</v>
      </c>
      <c r="D4539" s="2" t="s">
        <v>263</v>
      </c>
      <c r="E4539" s="3">
        <v>44907</v>
      </c>
      <c r="F4539" s="3">
        <v>19705</v>
      </c>
      <c r="G4539" s="2">
        <v>4.1500000000000004</v>
      </c>
      <c r="H4539" s="2">
        <v>91.176599999999993</v>
      </c>
      <c r="I4539" s="2">
        <v>99.722999999999999</v>
      </c>
    </row>
    <row r="4540" spans="1:9" x14ac:dyDescent="0.35">
      <c r="A4540" s="2" t="s">
        <v>1747</v>
      </c>
      <c r="B4540" s="2">
        <v>287760000</v>
      </c>
      <c r="C4540" s="2" t="s">
        <v>93</v>
      </c>
      <c r="D4540" s="2" t="s">
        <v>94</v>
      </c>
      <c r="E4540" s="3">
        <v>44909</v>
      </c>
      <c r="F4540" s="3">
        <v>46735</v>
      </c>
      <c r="G4540" s="2">
        <v>2.7</v>
      </c>
      <c r="H4540" s="2">
        <v>79.387699999999995</v>
      </c>
      <c r="I4540" s="2">
        <v>100</v>
      </c>
    </row>
    <row r="4541" spans="1:9" x14ac:dyDescent="0.35">
      <c r="A4541" s="2" t="s">
        <v>1748</v>
      </c>
      <c r="B4541" s="2">
        <v>65968000</v>
      </c>
      <c r="C4541" s="2" t="s">
        <v>684</v>
      </c>
      <c r="D4541" s="2" t="s">
        <v>169</v>
      </c>
      <c r="E4541" s="3">
        <v>44077</v>
      </c>
      <c r="F4541" s="3">
        <v>46633</v>
      </c>
      <c r="G4541" s="2">
        <v>1.39</v>
      </c>
      <c r="H4541" s="2">
        <v>169.4</v>
      </c>
      <c r="I4541" s="2">
        <v>100</v>
      </c>
    </row>
    <row r="4542" spans="1:9" x14ac:dyDescent="0.35">
      <c r="A4542" s="2" t="s">
        <v>1749</v>
      </c>
      <c r="B4542" s="2">
        <v>118139700</v>
      </c>
      <c r="C4542" s="2" t="s">
        <v>15</v>
      </c>
      <c r="D4542" s="2" t="s">
        <v>91</v>
      </c>
      <c r="E4542" s="3">
        <v>44119</v>
      </c>
      <c r="F4542" s="3">
        <v>13072</v>
      </c>
      <c r="G4542" s="2">
        <v>0.85</v>
      </c>
      <c r="H4542" s="2">
        <v>123.0603</v>
      </c>
      <c r="I4542" s="2">
        <v>100</v>
      </c>
    </row>
    <row r="4543" spans="1:9" x14ac:dyDescent="0.35">
      <c r="A4543" s="2" t="s">
        <v>1535</v>
      </c>
      <c r="B4543" s="2">
        <v>48379500</v>
      </c>
      <c r="C4543" s="2" t="s">
        <v>1512</v>
      </c>
      <c r="D4543" s="2" t="s">
        <v>1536</v>
      </c>
      <c r="E4543" s="3">
        <v>44139</v>
      </c>
      <c r="F4543" s="3">
        <v>11266</v>
      </c>
      <c r="G4543" s="2">
        <v>2.61</v>
      </c>
      <c r="H4543" s="2" t="s">
        <v>51</v>
      </c>
      <c r="I4543" s="2" t="s">
        <v>46</v>
      </c>
    </row>
    <row r="4544" spans="1:9" x14ac:dyDescent="0.35">
      <c r="A4544" s="2" t="s">
        <v>695</v>
      </c>
      <c r="B4544" s="2">
        <v>137970950</v>
      </c>
      <c r="C4544" s="2" t="s">
        <v>15</v>
      </c>
      <c r="D4544" s="2" t="s">
        <v>69</v>
      </c>
      <c r="E4544" s="3">
        <v>44127</v>
      </c>
      <c r="F4544" s="3">
        <v>13080</v>
      </c>
      <c r="G4544" s="2">
        <v>3</v>
      </c>
      <c r="H4544" s="2">
        <v>213.80629999999999</v>
      </c>
      <c r="I4544" s="2">
        <v>100</v>
      </c>
    </row>
    <row r="4545" spans="1:9" x14ac:dyDescent="0.35">
      <c r="A4545" s="2" t="s">
        <v>1750</v>
      </c>
      <c r="B4545" s="2">
        <v>93176702.5</v>
      </c>
      <c r="C4545" s="2" t="s">
        <v>276</v>
      </c>
      <c r="D4545" s="2" t="s">
        <v>263</v>
      </c>
      <c r="E4545" s="3">
        <v>43759</v>
      </c>
      <c r="F4545" s="3">
        <v>14396</v>
      </c>
      <c r="G4545" s="2">
        <v>3.2759999999999998</v>
      </c>
      <c r="H4545" s="2">
        <v>212.96639999999999</v>
      </c>
      <c r="I4545" s="2">
        <v>100</v>
      </c>
    </row>
    <row r="4546" spans="1:9" x14ac:dyDescent="0.35">
      <c r="A4546" s="2" t="s">
        <v>1445</v>
      </c>
      <c r="B4546" s="2">
        <v>228042247.19999999</v>
      </c>
      <c r="C4546" s="2" t="s">
        <v>276</v>
      </c>
      <c r="D4546" s="2" t="s">
        <v>263</v>
      </c>
      <c r="E4546" s="3">
        <v>43801</v>
      </c>
      <c r="F4546" s="3">
        <v>47452</v>
      </c>
      <c r="G4546" s="2">
        <v>3.4569999999999999</v>
      </c>
      <c r="H4546" s="2">
        <v>150.43770000000001</v>
      </c>
      <c r="I4546" s="2">
        <v>100</v>
      </c>
    </row>
    <row r="4547" spans="1:9" x14ac:dyDescent="0.35">
      <c r="A4547" s="2" t="s">
        <v>1751</v>
      </c>
      <c r="B4547" s="2">
        <v>99840000</v>
      </c>
      <c r="C4547" s="2" t="s">
        <v>1405</v>
      </c>
      <c r="D4547" s="2" t="s">
        <v>39</v>
      </c>
      <c r="E4547" s="3">
        <v>43734</v>
      </c>
      <c r="F4547" s="3">
        <v>47387</v>
      </c>
      <c r="G4547" s="2">
        <v>1.7889999999999999</v>
      </c>
      <c r="H4547" s="2">
        <v>31.519100000000002</v>
      </c>
      <c r="I4547" s="2">
        <v>100</v>
      </c>
    </row>
    <row r="4548" spans="1:9" x14ac:dyDescent="0.35">
      <c r="A4548" s="2" t="s">
        <v>1118</v>
      </c>
      <c r="B4548" s="2">
        <v>55552750</v>
      </c>
      <c r="C4548" s="2" t="s">
        <v>287</v>
      </c>
      <c r="D4548" s="2" t="s">
        <v>30</v>
      </c>
      <c r="E4548" s="3">
        <v>43745</v>
      </c>
      <c r="F4548" s="3">
        <v>46302</v>
      </c>
      <c r="G4548" s="2">
        <v>3.4390000000000001</v>
      </c>
      <c r="H4548" s="2" t="s">
        <v>51</v>
      </c>
      <c r="I4548" s="2">
        <v>103.48399999999999</v>
      </c>
    </row>
    <row r="4549" spans="1:9" x14ac:dyDescent="0.35">
      <c r="A4549" s="2" t="s">
        <v>1400</v>
      </c>
      <c r="B4549" s="2">
        <v>5000000</v>
      </c>
      <c r="C4549" s="2" t="s">
        <v>23</v>
      </c>
      <c r="D4549" s="2" t="s">
        <v>43</v>
      </c>
      <c r="E4549" s="3">
        <v>42201</v>
      </c>
      <c r="F4549" s="3">
        <v>11155</v>
      </c>
      <c r="G4549" s="2">
        <v>5.45</v>
      </c>
      <c r="H4549" s="2">
        <v>261.34629999999999</v>
      </c>
      <c r="I4549" s="2">
        <v>100</v>
      </c>
    </row>
    <row r="4550" spans="1:9" x14ac:dyDescent="0.35">
      <c r="A4550" s="2" t="s">
        <v>388</v>
      </c>
      <c r="B4550" s="2">
        <v>127200000</v>
      </c>
      <c r="C4550" s="2" t="s">
        <v>63</v>
      </c>
      <c r="D4550" s="2" t="s">
        <v>64</v>
      </c>
      <c r="E4550" s="3">
        <v>42709</v>
      </c>
      <c r="F4550" s="3">
        <v>14950</v>
      </c>
      <c r="G4550" s="2">
        <v>0.249</v>
      </c>
      <c r="H4550" s="2" t="s">
        <v>51</v>
      </c>
      <c r="I4550" s="2">
        <v>100</v>
      </c>
    </row>
    <row r="4551" spans="1:9" x14ac:dyDescent="0.35">
      <c r="A4551" s="2" t="s">
        <v>155</v>
      </c>
      <c r="B4551" s="2">
        <v>170990400</v>
      </c>
      <c r="C4551" s="2" t="s">
        <v>684</v>
      </c>
      <c r="D4551" s="2" t="s">
        <v>116</v>
      </c>
      <c r="E4551" s="3">
        <v>42761</v>
      </c>
      <c r="F4551" s="3">
        <v>47144</v>
      </c>
      <c r="G4551" s="2">
        <v>1.278</v>
      </c>
      <c r="H4551" s="2">
        <v>88.6</v>
      </c>
      <c r="I4551" s="2">
        <v>100</v>
      </c>
    </row>
    <row r="4552" spans="1:9" x14ac:dyDescent="0.35">
      <c r="A4552" s="2" t="s">
        <v>1752</v>
      </c>
      <c r="B4552" s="2">
        <v>92175000</v>
      </c>
      <c r="C4552" s="2" t="s">
        <v>131</v>
      </c>
      <c r="D4552" s="2" t="s">
        <v>186</v>
      </c>
      <c r="E4552" s="3">
        <v>43041</v>
      </c>
      <c r="F4552" s="3">
        <v>46693</v>
      </c>
      <c r="G4552" s="2">
        <v>2.88</v>
      </c>
      <c r="H4552" s="2">
        <v>48.796199999999999</v>
      </c>
      <c r="I4552" s="2">
        <v>100</v>
      </c>
    </row>
    <row r="4553" spans="1:9" x14ac:dyDescent="0.35">
      <c r="A4553" s="2" t="s">
        <v>1753</v>
      </c>
      <c r="B4553" s="2"/>
      <c r="C4553" s="2" t="s">
        <v>15</v>
      </c>
      <c r="D4553" s="2" t="s">
        <v>116</v>
      </c>
      <c r="E4553" s="3">
        <v>42759</v>
      </c>
      <c r="F4553" s="3">
        <v>13326</v>
      </c>
      <c r="G4553" s="2">
        <v>0</v>
      </c>
      <c r="H4553" s="2">
        <v>73.9435</v>
      </c>
      <c r="I4553" s="2" t="s">
        <v>46</v>
      </c>
    </row>
    <row r="4554" spans="1:9" x14ac:dyDescent="0.35">
      <c r="A4554" s="2" t="s">
        <v>705</v>
      </c>
      <c r="B4554" s="2">
        <v>72720000</v>
      </c>
      <c r="C4554" s="2" t="s">
        <v>131</v>
      </c>
      <c r="D4554" s="2" t="s">
        <v>186</v>
      </c>
      <c r="E4554" s="3">
        <v>43068</v>
      </c>
      <c r="F4554" s="3">
        <v>12022</v>
      </c>
      <c r="G4554" s="2">
        <v>2.2000000000000002</v>
      </c>
      <c r="H4554" s="2">
        <v>43.735799999999998</v>
      </c>
      <c r="I4554" s="2">
        <v>100</v>
      </c>
    </row>
    <row r="4555" spans="1:9" x14ac:dyDescent="0.35">
      <c r="A4555" s="2" t="s">
        <v>705</v>
      </c>
      <c r="B4555" s="2">
        <v>90900000</v>
      </c>
      <c r="C4555" s="2" t="s">
        <v>131</v>
      </c>
      <c r="D4555" s="2" t="s">
        <v>186</v>
      </c>
      <c r="E4555" s="3">
        <v>43068</v>
      </c>
      <c r="F4555" s="3">
        <v>46720</v>
      </c>
      <c r="G4555" s="2">
        <v>2</v>
      </c>
      <c r="H4555" s="2">
        <v>31.440899999999999</v>
      </c>
      <c r="I4555" s="2">
        <v>100</v>
      </c>
    </row>
    <row r="4556" spans="1:9" x14ac:dyDescent="0.35">
      <c r="A4556" s="2" t="s">
        <v>1754</v>
      </c>
      <c r="B4556" s="2">
        <v>14548800</v>
      </c>
      <c r="C4556" s="2" t="s">
        <v>405</v>
      </c>
      <c r="D4556" s="2" t="s">
        <v>966</v>
      </c>
      <c r="E4556" s="3">
        <v>43080</v>
      </c>
      <c r="F4556" s="3">
        <v>11489</v>
      </c>
      <c r="G4556" s="2">
        <v>7.3064999999999998</v>
      </c>
      <c r="H4556" s="2">
        <v>-34.976399999999998</v>
      </c>
      <c r="I4556" s="2" t="s">
        <v>46</v>
      </c>
    </row>
    <row r="4557" spans="1:9" x14ac:dyDescent="0.35">
      <c r="A4557" s="2" t="s">
        <v>354</v>
      </c>
      <c r="B4557" s="2">
        <v>17881200</v>
      </c>
      <c r="C4557" s="2" t="s">
        <v>287</v>
      </c>
      <c r="D4557" s="2" t="s">
        <v>32</v>
      </c>
      <c r="E4557" s="3">
        <v>43089</v>
      </c>
      <c r="F4557" s="3">
        <v>46741</v>
      </c>
      <c r="G4557" s="2">
        <v>1.2150000000000001</v>
      </c>
      <c r="H4557" s="2">
        <v>30.872599999999998</v>
      </c>
      <c r="I4557" s="2">
        <v>100</v>
      </c>
    </row>
    <row r="4558" spans="1:9" x14ac:dyDescent="0.35">
      <c r="A4558" s="2" t="s">
        <v>1093</v>
      </c>
      <c r="B4558" s="2">
        <v>525000000</v>
      </c>
      <c r="C4558" s="2" t="s">
        <v>23</v>
      </c>
      <c r="D4558" s="2" t="s">
        <v>43</v>
      </c>
      <c r="E4558" s="3">
        <v>43227</v>
      </c>
      <c r="F4558" s="3">
        <v>17668</v>
      </c>
      <c r="G4558" s="2">
        <v>4.05</v>
      </c>
      <c r="H4558" s="2">
        <v>74.065899999999999</v>
      </c>
      <c r="I4558" s="2">
        <v>99.551000000000002</v>
      </c>
    </row>
    <row r="4559" spans="1:9" x14ac:dyDescent="0.35">
      <c r="A4559" s="2" t="s">
        <v>388</v>
      </c>
      <c r="B4559" s="2">
        <v>67490000</v>
      </c>
      <c r="C4559" s="2" t="s">
        <v>63</v>
      </c>
      <c r="D4559" s="2" t="s">
        <v>64</v>
      </c>
      <c r="E4559" s="3">
        <v>43236</v>
      </c>
      <c r="F4559" s="3">
        <v>18034</v>
      </c>
      <c r="G4559" s="2">
        <v>7.3999999999999996E-2</v>
      </c>
      <c r="H4559" s="2">
        <v>-163.96019999999999</v>
      </c>
      <c r="I4559" s="2" t="s">
        <v>46</v>
      </c>
    </row>
    <row r="4560" spans="1:9" x14ac:dyDescent="0.35">
      <c r="A4560" s="2" t="s">
        <v>270</v>
      </c>
      <c r="B4560" s="2">
        <v>627825000</v>
      </c>
      <c r="C4560" s="2" t="s">
        <v>15</v>
      </c>
      <c r="D4560" s="2" t="s">
        <v>32</v>
      </c>
      <c r="E4560" s="3">
        <v>42466</v>
      </c>
      <c r="F4560" s="3">
        <v>46118</v>
      </c>
      <c r="G4560" s="2">
        <v>0</v>
      </c>
      <c r="H4560" s="2" t="s">
        <v>51</v>
      </c>
      <c r="I4560" s="2" t="s">
        <v>46</v>
      </c>
    </row>
    <row r="4561" spans="1:9" x14ac:dyDescent="0.35">
      <c r="A4561" s="2" t="s">
        <v>542</v>
      </c>
      <c r="B4561" s="2">
        <v>90156668</v>
      </c>
      <c r="C4561" s="2" t="s">
        <v>1027</v>
      </c>
      <c r="D4561" s="2" t="s">
        <v>109</v>
      </c>
      <c r="E4561" s="3">
        <v>43273</v>
      </c>
      <c r="F4561" s="3">
        <v>12135</v>
      </c>
      <c r="G4561" s="2">
        <v>6.3448000000000002</v>
      </c>
      <c r="H4561" s="2" t="s">
        <v>51</v>
      </c>
      <c r="I4561" s="2">
        <v>100</v>
      </c>
    </row>
    <row r="4562" spans="1:9" x14ac:dyDescent="0.35">
      <c r="A4562" s="2" t="s">
        <v>1755</v>
      </c>
      <c r="B4562" s="2">
        <v>9058000</v>
      </c>
      <c r="C4562" s="2" t="s">
        <v>405</v>
      </c>
      <c r="D4562" s="2" t="s">
        <v>966</v>
      </c>
      <c r="E4562" s="3">
        <v>43280</v>
      </c>
      <c r="F4562" s="3">
        <v>11290</v>
      </c>
      <c r="G4562" s="2">
        <v>7.8102</v>
      </c>
      <c r="H4562" s="2">
        <v>-25.550699999999999</v>
      </c>
      <c r="I4562" s="2" t="s">
        <v>46</v>
      </c>
    </row>
    <row r="4563" spans="1:9" x14ac:dyDescent="0.35">
      <c r="A4563" s="2" t="s">
        <v>1756</v>
      </c>
      <c r="B4563" s="2">
        <v>88840000</v>
      </c>
      <c r="C4563" s="2" t="s">
        <v>684</v>
      </c>
      <c r="D4563" s="2" t="s">
        <v>169</v>
      </c>
      <c r="E4563" s="3">
        <v>43397</v>
      </c>
      <c r="F4563" s="3">
        <v>47050</v>
      </c>
      <c r="G4563" s="2">
        <v>0.47399999999999998</v>
      </c>
      <c r="H4563" s="2">
        <v>64.2</v>
      </c>
      <c r="I4563" s="2">
        <v>100</v>
      </c>
    </row>
    <row r="4564" spans="1:9" x14ac:dyDescent="0.35">
      <c r="A4564" s="2" t="s">
        <v>1757</v>
      </c>
      <c r="B4564" s="2">
        <v>35100000</v>
      </c>
      <c r="C4564" s="2" t="s">
        <v>405</v>
      </c>
      <c r="D4564" s="2" t="s">
        <v>966</v>
      </c>
      <c r="E4564" s="3">
        <v>43396</v>
      </c>
      <c r="F4564" s="3">
        <v>12038</v>
      </c>
      <c r="G4564" s="2">
        <v>7.0915999999999997</v>
      </c>
      <c r="H4564" s="2">
        <v>-42.397399999999998</v>
      </c>
      <c r="I4564" s="2" t="s">
        <v>46</v>
      </c>
    </row>
    <row r="4565" spans="1:9" x14ac:dyDescent="0.35">
      <c r="A4565" s="2" t="s">
        <v>1758</v>
      </c>
      <c r="B4565" s="2">
        <v>67712638.5</v>
      </c>
      <c r="C4565" s="2" t="s">
        <v>276</v>
      </c>
      <c r="D4565" s="2" t="s">
        <v>263</v>
      </c>
      <c r="E4565" s="3">
        <v>43420</v>
      </c>
      <c r="F4565" s="3">
        <v>18962</v>
      </c>
      <c r="G4565" s="2">
        <v>4.1479999999999997</v>
      </c>
      <c r="H4565" s="2">
        <v>112.3515</v>
      </c>
      <c r="I4565" s="2">
        <v>100</v>
      </c>
    </row>
    <row r="4566" spans="1:9" x14ac:dyDescent="0.35">
      <c r="A4566" s="2" t="s">
        <v>1185</v>
      </c>
      <c r="B4566" s="2">
        <v>120000000</v>
      </c>
      <c r="C4566" s="2" t="s">
        <v>23</v>
      </c>
      <c r="D4566" s="2" t="s">
        <v>169</v>
      </c>
      <c r="E4566" s="3">
        <v>43452</v>
      </c>
      <c r="F4566" s="3">
        <v>47105</v>
      </c>
      <c r="G4566" s="2">
        <v>4.1269999999999998</v>
      </c>
      <c r="H4566" s="2">
        <v>146.6644</v>
      </c>
      <c r="I4566" s="2">
        <v>100</v>
      </c>
    </row>
    <row r="4567" spans="1:9" x14ac:dyDescent="0.35">
      <c r="A4567" s="2" t="s">
        <v>1631</v>
      </c>
      <c r="B4567" s="2">
        <v>39215000</v>
      </c>
      <c r="C4567" s="2" t="s">
        <v>445</v>
      </c>
      <c r="D4567" s="2" t="s">
        <v>81</v>
      </c>
      <c r="E4567" s="3">
        <v>43468</v>
      </c>
      <c r="F4567" s="3">
        <v>47121</v>
      </c>
      <c r="G4567" s="2">
        <v>8.51</v>
      </c>
      <c r="H4567" s="2">
        <v>80.788600000000002</v>
      </c>
      <c r="I4567" s="2">
        <v>100</v>
      </c>
    </row>
    <row r="4568" spans="1:9" x14ac:dyDescent="0.35">
      <c r="A4568" s="2" t="s">
        <v>1292</v>
      </c>
      <c r="B4568" s="2">
        <v>34000000</v>
      </c>
      <c r="C4568" s="2" t="s">
        <v>23</v>
      </c>
      <c r="D4568" s="2" t="s">
        <v>43</v>
      </c>
      <c r="E4568" s="3">
        <v>43542</v>
      </c>
      <c r="F4568" s="3">
        <v>14076</v>
      </c>
      <c r="G4568" s="2">
        <v>3.19</v>
      </c>
      <c r="H4568" s="2">
        <v>76.976600000000005</v>
      </c>
      <c r="I4568" s="2">
        <v>100</v>
      </c>
    </row>
    <row r="4569" spans="1:9" x14ac:dyDescent="0.35">
      <c r="A4569" s="2" t="s">
        <v>1658</v>
      </c>
      <c r="B4569" s="2">
        <v>28022500</v>
      </c>
      <c r="C4569" s="2" t="s">
        <v>15</v>
      </c>
      <c r="D4569" s="2" t="s">
        <v>116</v>
      </c>
      <c r="E4569" s="3">
        <v>43630</v>
      </c>
      <c r="F4569" s="3">
        <v>12584</v>
      </c>
      <c r="G4569" s="2" t="s">
        <v>51</v>
      </c>
      <c r="H4569" s="2" t="s">
        <v>51</v>
      </c>
      <c r="I4569" s="2">
        <v>100</v>
      </c>
    </row>
    <row r="4570" spans="1:9" x14ac:dyDescent="0.35">
      <c r="A4570" s="2" t="s">
        <v>1759</v>
      </c>
      <c r="B4570" s="2">
        <v>41863900</v>
      </c>
      <c r="C4570" s="2" t="s">
        <v>1272</v>
      </c>
      <c r="D4570" s="2" t="s">
        <v>116</v>
      </c>
      <c r="E4570" s="3">
        <v>43656</v>
      </c>
      <c r="F4570" s="3">
        <v>47309</v>
      </c>
      <c r="G4570" s="2">
        <v>0.95</v>
      </c>
      <c r="H4570" s="2">
        <v>-26.249300000000002</v>
      </c>
      <c r="I4570" s="2">
        <v>100</v>
      </c>
    </row>
    <row r="4571" spans="1:9" x14ac:dyDescent="0.35">
      <c r="A4571" s="2" t="s">
        <v>384</v>
      </c>
      <c r="B4571" s="2">
        <v>5910560</v>
      </c>
      <c r="C4571" s="2" t="s">
        <v>15</v>
      </c>
      <c r="D4571" s="2" t="s">
        <v>32</v>
      </c>
      <c r="E4571" s="3">
        <v>43676</v>
      </c>
      <c r="F4571" s="3">
        <v>46233</v>
      </c>
      <c r="G4571" s="2">
        <v>2.3260000000000001</v>
      </c>
      <c r="H4571" s="2" t="s">
        <v>51</v>
      </c>
      <c r="I4571" s="2">
        <v>100</v>
      </c>
    </row>
    <row r="4572" spans="1:9" x14ac:dyDescent="0.35">
      <c r="A4572" s="2" t="s">
        <v>1565</v>
      </c>
      <c r="B4572" s="2">
        <v>32165000</v>
      </c>
      <c r="C4572" s="2" t="s">
        <v>1272</v>
      </c>
      <c r="D4572" s="2" t="s">
        <v>116</v>
      </c>
      <c r="E4572" s="3">
        <v>43677</v>
      </c>
      <c r="F4572" s="3">
        <v>46234</v>
      </c>
      <c r="G4572" s="2">
        <v>0.8</v>
      </c>
      <c r="H4572" s="2">
        <v>-41.249299999999998</v>
      </c>
      <c r="I4572" s="2">
        <v>100</v>
      </c>
    </row>
    <row r="4573" spans="1:9" x14ac:dyDescent="0.35">
      <c r="A4573" s="2" t="s">
        <v>1760</v>
      </c>
      <c r="B4573" s="2">
        <v>173832500</v>
      </c>
      <c r="C4573" s="2" t="s">
        <v>15</v>
      </c>
      <c r="D4573" s="2" t="s">
        <v>69</v>
      </c>
      <c r="E4573" s="3">
        <v>43654</v>
      </c>
      <c r="F4573" s="3">
        <v>46211</v>
      </c>
      <c r="G4573" s="2">
        <v>1.8</v>
      </c>
      <c r="H4573" s="2" t="s">
        <v>51</v>
      </c>
      <c r="I4573" s="2">
        <v>100</v>
      </c>
    </row>
    <row r="4574" spans="1:9" x14ac:dyDescent="0.35">
      <c r="A4574" s="2" t="s">
        <v>687</v>
      </c>
      <c r="B4574" s="2">
        <v>13004600</v>
      </c>
      <c r="C4574" s="2" t="s">
        <v>684</v>
      </c>
      <c r="D4574" s="2" t="s">
        <v>30</v>
      </c>
      <c r="E4574" s="3">
        <v>43903</v>
      </c>
      <c r="F4574" s="3">
        <v>11030</v>
      </c>
      <c r="G4574" s="2">
        <v>0.11</v>
      </c>
      <c r="H4574" s="2">
        <v>69.983099999999993</v>
      </c>
      <c r="I4574" s="2">
        <v>100</v>
      </c>
    </row>
    <row r="4575" spans="1:9" x14ac:dyDescent="0.35">
      <c r="A4575" s="2" t="s">
        <v>915</v>
      </c>
      <c r="B4575" s="2">
        <v>92940000</v>
      </c>
      <c r="C4575" s="2" t="s">
        <v>684</v>
      </c>
      <c r="D4575" s="2" t="s">
        <v>169</v>
      </c>
      <c r="E4575" s="3">
        <v>43938</v>
      </c>
      <c r="F4575" s="3">
        <v>14721</v>
      </c>
      <c r="G4575" s="2">
        <v>0.379</v>
      </c>
      <c r="H4575" s="2">
        <v>12.3</v>
      </c>
      <c r="I4575" s="2">
        <v>100</v>
      </c>
    </row>
    <row r="4576" spans="1:9" x14ac:dyDescent="0.35">
      <c r="A4576" s="2" t="s">
        <v>1611</v>
      </c>
      <c r="B4576" s="2">
        <v>47440000</v>
      </c>
      <c r="C4576" s="2" t="s">
        <v>684</v>
      </c>
      <c r="D4576" s="2" t="s">
        <v>169</v>
      </c>
      <c r="E4576" s="3">
        <v>44120</v>
      </c>
      <c r="F4576" s="3">
        <v>11247</v>
      </c>
      <c r="G4576" s="2">
        <v>0.14000000000000001</v>
      </c>
      <c r="H4576" s="2">
        <v>10.1</v>
      </c>
      <c r="I4576" s="2">
        <v>100</v>
      </c>
    </row>
    <row r="4577" spans="1:9" x14ac:dyDescent="0.35">
      <c r="A4577" s="2" t="s">
        <v>687</v>
      </c>
      <c r="B4577" s="2">
        <v>147945000</v>
      </c>
      <c r="C4577" s="2" t="s">
        <v>287</v>
      </c>
      <c r="D4577" s="2" t="s">
        <v>30</v>
      </c>
      <c r="E4577" s="3">
        <v>43923</v>
      </c>
      <c r="F4577" s="3">
        <v>46114</v>
      </c>
      <c r="G4577" s="2">
        <v>2.0299999999999998</v>
      </c>
      <c r="H4577" s="2">
        <v>24.3095</v>
      </c>
      <c r="I4577" s="2" t="s">
        <v>46</v>
      </c>
    </row>
    <row r="4578" spans="1:9" x14ac:dyDescent="0.35">
      <c r="A4578" s="2" t="s">
        <v>1761</v>
      </c>
      <c r="B4578" s="2">
        <v>70605000</v>
      </c>
      <c r="C4578" s="2" t="s">
        <v>93</v>
      </c>
      <c r="D4578" s="2" t="s">
        <v>94</v>
      </c>
      <c r="E4578" s="3">
        <v>43945</v>
      </c>
      <c r="F4578" s="3">
        <v>11072</v>
      </c>
      <c r="G4578" s="2">
        <v>4.51</v>
      </c>
      <c r="H4578" s="2">
        <v>73.863200000000006</v>
      </c>
      <c r="I4578" s="2">
        <v>100</v>
      </c>
    </row>
    <row r="4579" spans="1:9" x14ac:dyDescent="0.35">
      <c r="A4579" s="2" t="s">
        <v>511</v>
      </c>
      <c r="B4579" s="2">
        <v>25936800</v>
      </c>
      <c r="C4579" s="2" t="s">
        <v>15</v>
      </c>
      <c r="D4579" s="2" t="s">
        <v>32</v>
      </c>
      <c r="E4579" s="3">
        <v>43966</v>
      </c>
      <c r="F4579" s="3">
        <v>11093</v>
      </c>
      <c r="G4579" s="2">
        <v>0.75</v>
      </c>
      <c r="H4579" s="2">
        <v>106.99720000000001</v>
      </c>
      <c r="I4579" s="2">
        <v>100</v>
      </c>
    </row>
    <row r="4580" spans="1:9" x14ac:dyDescent="0.35">
      <c r="A4580" s="2" t="s">
        <v>514</v>
      </c>
      <c r="B4580" s="2">
        <v>1371875000</v>
      </c>
      <c r="C4580" s="2" t="s">
        <v>15</v>
      </c>
      <c r="D4580" s="2" t="s">
        <v>116</v>
      </c>
      <c r="E4580" s="3">
        <v>43978</v>
      </c>
      <c r="F4580" s="3">
        <v>11105</v>
      </c>
      <c r="G4580" s="2">
        <v>0.01</v>
      </c>
      <c r="H4580" s="2">
        <v>41.930599999999998</v>
      </c>
      <c r="I4580" s="2">
        <v>99.570999999999998</v>
      </c>
    </row>
    <row r="4581" spans="1:9" x14ac:dyDescent="0.35">
      <c r="A4581" s="2" t="s">
        <v>511</v>
      </c>
      <c r="B4581" s="2">
        <v>26944800</v>
      </c>
      <c r="C4581" s="2" t="s">
        <v>15</v>
      </c>
      <c r="D4581" s="2" t="s">
        <v>32</v>
      </c>
      <c r="E4581" s="3">
        <v>44007</v>
      </c>
      <c r="F4581" s="3">
        <v>46198</v>
      </c>
      <c r="G4581" s="2">
        <v>0.65</v>
      </c>
      <c r="H4581" s="2">
        <v>75.315700000000007</v>
      </c>
      <c r="I4581" s="2">
        <v>100</v>
      </c>
    </row>
    <row r="4582" spans="1:9" x14ac:dyDescent="0.35">
      <c r="A4582" s="2" t="s">
        <v>1762</v>
      </c>
      <c r="B4582" s="2">
        <v>121693000</v>
      </c>
      <c r="C4582" s="2" t="s">
        <v>684</v>
      </c>
      <c r="D4582" s="2" t="s">
        <v>43</v>
      </c>
      <c r="E4582" s="3">
        <v>44006</v>
      </c>
      <c r="F4582" s="3">
        <v>12957</v>
      </c>
      <c r="G4582" s="2">
        <v>1.222</v>
      </c>
      <c r="H4582" s="2">
        <v>102.825</v>
      </c>
      <c r="I4582" s="2">
        <v>100</v>
      </c>
    </row>
    <row r="4583" spans="1:9" x14ac:dyDescent="0.35">
      <c r="A4583" s="2" t="s">
        <v>511</v>
      </c>
      <c r="B4583" s="2">
        <v>28197600</v>
      </c>
      <c r="C4583" s="2" t="s">
        <v>15</v>
      </c>
      <c r="D4583" s="2" t="s">
        <v>32</v>
      </c>
      <c r="E4583" s="3">
        <v>44046</v>
      </c>
      <c r="F4583" s="3">
        <v>46237</v>
      </c>
      <c r="G4583" s="2">
        <v>0.4</v>
      </c>
      <c r="H4583" s="2">
        <v>73.991500000000002</v>
      </c>
      <c r="I4583" s="2">
        <v>100</v>
      </c>
    </row>
    <row r="4584" spans="1:9" x14ac:dyDescent="0.35">
      <c r="A4584" s="2" t="s">
        <v>511</v>
      </c>
      <c r="B4584" s="2">
        <v>28197600</v>
      </c>
      <c r="C4584" s="2" t="s">
        <v>15</v>
      </c>
      <c r="D4584" s="2" t="s">
        <v>32</v>
      </c>
      <c r="E4584" s="3">
        <v>44046</v>
      </c>
      <c r="F4584" s="3">
        <v>46968</v>
      </c>
      <c r="G4584" s="2">
        <v>0.55000000000000004</v>
      </c>
      <c r="H4584" s="2">
        <v>91.198800000000006</v>
      </c>
      <c r="I4584" s="2">
        <v>100</v>
      </c>
    </row>
    <row r="4585" spans="1:9" x14ac:dyDescent="0.35">
      <c r="A4585" s="2" t="s">
        <v>1763</v>
      </c>
      <c r="B4585" s="2">
        <v>102000000</v>
      </c>
      <c r="C4585" s="2" t="s">
        <v>213</v>
      </c>
      <c r="D4585" s="2" t="s">
        <v>28</v>
      </c>
      <c r="E4585" s="3">
        <v>44050</v>
      </c>
      <c r="F4585" s="3">
        <v>11177</v>
      </c>
      <c r="G4585" s="2">
        <v>2.25</v>
      </c>
      <c r="H4585" s="2">
        <v>459.3999</v>
      </c>
      <c r="I4585" s="2" t="s">
        <v>46</v>
      </c>
    </row>
    <row r="4586" spans="1:9" x14ac:dyDescent="0.35">
      <c r="A4586" s="2" t="s">
        <v>915</v>
      </c>
      <c r="B4586" s="2">
        <v>188700000</v>
      </c>
      <c r="C4586" s="2" t="s">
        <v>684</v>
      </c>
      <c r="D4586" s="2" t="s">
        <v>169</v>
      </c>
      <c r="E4586" s="3">
        <v>44060</v>
      </c>
      <c r="F4586" s="3">
        <v>11190</v>
      </c>
      <c r="G4586" s="2">
        <v>0.14499999999999999</v>
      </c>
      <c r="H4586" s="2">
        <v>13.8</v>
      </c>
      <c r="I4586" s="2">
        <v>100</v>
      </c>
    </row>
    <row r="4587" spans="1:9" x14ac:dyDescent="0.35">
      <c r="A4587" s="2" t="s">
        <v>687</v>
      </c>
      <c r="B4587" s="2">
        <v>50000000</v>
      </c>
      <c r="C4587" s="2" t="s">
        <v>23</v>
      </c>
      <c r="D4587" s="2" t="s">
        <v>30</v>
      </c>
      <c r="E4587" s="3">
        <v>44151</v>
      </c>
      <c r="F4587" s="3">
        <v>46707</v>
      </c>
      <c r="G4587" s="2">
        <v>1.38</v>
      </c>
      <c r="H4587" s="2">
        <v>61.251600000000003</v>
      </c>
      <c r="I4587" s="2">
        <v>100</v>
      </c>
    </row>
    <row r="4588" spans="1:9" x14ac:dyDescent="0.35">
      <c r="A4588" s="2" t="s">
        <v>325</v>
      </c>
      <c r="B4588" s="2">
        <v>178095000</v>
      </c>
      <c r="C4588" s="2" t="s">
        <v>15</v>
      </c>
      <c r="D4588" s="2" t="s">
        <v>109</v>
      </c>
      <c r="E4588" s="3">
        <v>44159</v>
      </c>
      <c r="F4588" s="3">
        <v>18591</v>
      </c>
      <c r="G4588" s="2">
        <v>1.0525</v>
      </c>
      <c r="H4588" s="2">
        <v>36.776800000000001</v>
      </c>
      <c r="I4588" s="2">
        <v>100</v>
      </c>
    </row>
    <row r="4589" spans="1:9" x14ac:dyDescent="0.35">
      <c r="A4589" s="2" t="s">
        <v>108</v>
      </c>
      <c r="B4589" s="2">
        <v>781000000</v>
      </c>
      <c r="C4589" s="2" t="s">
        <v>276</v>
      </c>
      <c r="D4589" s="2" t="s">
        <v>109</v>
      </c>
      <c r="E4589" s="3">
        <v>44224</v>
      </c>
      <c r="F4589" s="3">
        <v>46780</v>
      </c>
      <c r="G4589" s="2">
        <v>1</v>
      </c>
      <c r="H4589" s="2">
        <v>15.9467</v>
      </c>
      <c r="I4589" s="2">
        <v>99.98</v>
      </c>
    </row>
    <row r="4590" spans="1:9" x14ac:dyDescent="0.35">
      <c r="A4590" s="2" t="s">
        <v>211</v>
      </c>
      <c r="B4590" s="2">
        <v>1000000000</v>
      </c>
      <c r="C4590" s="2" t="s">
        <v>23</v>
      </c>
      <c r="D4590" s="2" t="s">
        <v>146</v>
      </c>
      <c r="E4590" s="3">
        <v>44229</v>
      </c>
      <c r="F4590" s="3">
        <v>11356</v>
      </c>
      <c r="G4590" s="2">
        <v>1.375</v>
      </c>
      <c r="H4590" s="2">
        <v>5.0195999999999996</v>
      </c>
      <c r="I4590" s="2">
        <v>99.638000000000005</v>
      </c>
    </row>
    <row r="4591" spans="1:9" x14ac:dyDescent="0.35">
      <c r="A4591" s="2" t="s">
        <v>779</v>
      </c>
      <c r="B4591" s="2">
        <v>53440200</v>
      </c>
      <c r="C4591" s="2" t="s">
        <v>287</v>
      </c>
      <c r="D4591" s="2" t="s">
        <v>30</v>
      </c>
      <c r="E4591" s="3">
        <v>44229</v>
      </c>
      <c r="F4591" s="3">
        <v>46420</v>
      </c>
      <c r="G4591" s="2">
        <v>1.2649999999999999</v>
      </c>
      <c r="H4591" s="2">
        <v>49.818399999999997</v>
      </c>
      <c r="I4591" s="2">
        <v>100</v>
      </c>
    </row>
    <row r="4592" spans="1:9" x14ac:dyDescent="0.35">
      <c r="A4592" s="2" t="s">
        <v>404</v>
      </c>
      <c r="B4592" s="2">
        <v>14182000</v>
      </c>
      <c r="C4592" s="2" t="s">
        <v>629</v>
      </c>
      <c r="D4592" s="2" t="s">
        <v>109</v>
      </c>
      <c r="E4592" s="3">
        <v>44237</v>
      </c>
      <c r="F4592" s="3">
        <v>46244</v>
      </c>
      <c r="G4592" s="2">
        <v>12.25</v>
      </c>
      <c r="H4592" s="2">
        <v>-67.745800000000003</v>
      </c>
      <c r="I4592" s="2">
        <v>100.44</v>
      </c>
    </row>
    <row r="4593" spans="1:9" x14ac:dyDescent="0.35">
      <c r="A4593" s="2" t="s">
        <v>1764</v>
      </c>
      <c r="B4593" s="2">
        <v>135285000</v>
      </c>
      <c r="C4593" s="2" t="s">
        <v>1405</v>
      </c>
      <c r="D4593" s="2" t="s">
        <v>39</v>
      </c>
      <c r="E4593" s="3">
        <v>44251</v>
      </c>
      <c r="F4593" s="3">
        <v>46077</v>
      </c>
      <c r="G4593" s="2">
        <v>1.603</v>
      </c>
      <c r="H4593" s="2">
        <v>43.250300000000003</v>
      </c>
      <c r="I4593" s="2">
        <v>100</v>
      </c>
    </row>
    <row r="4594" spans="1:9" x14ac:dyDescent="0.35">
      <c r="A4594" s="2" t="s">
        <v>987</v>
      </c>
      <c r="B4594" s="2">
        <v>133320000</v>
      </c>
      <c r="C4594" s="2" t="s">
        <v>1405</v>
      </c>
      <c r="D4594" s="2" t="s">
        <v>39</v>
      </c>
      <c r="E4594" s="3">
        <v>44258</v>
      </c>
      <c r="F4594" s="3">
        <v>46084</v>
      </c>
      <c r="G4594" s="2">
        <v>1.714</v>
      </c>
      <c r="H4594" s="2">
        <v>35.3003</v>
      </c>
      <c r="I4594" s="2">
        <v>100</v>
      </c>
    </row>
    <row r="4595" spans="1:9" x14ac:dyDescent="0.35">
      <c r="A4595" s="2" t="s">
        <v>1500</v>
      </c>
      <c r="B4595" s="2">
        <v>65585300</v>
      </c>
      <c r="C4595" s="2" t="s">
        <v>287</v>
      </c>
      <c r="D4595" s="2" t="s">
        <v>30</v>
      </c>
      <c r="E4595" s="3">
        <v>44257</v>
      </c>
      <c r="F4595" s="3">
        <v>46083</v>
      </c>
      <c r="G4595" s="2">
        <v>2.633</v>
      </c>
      <c r="H4595" s="2" t="s">
        <v>51</v>
      </c>
      <c r="I4595" s="2">
        <v>100</v>
      </c>
    </row>
    <row r="4596" spans="1:9" x14ac:dyDescent="0.35">
      <c r="A4596" s="2" t="s">
        <v>1532</v>
      </c>
      <c r="B4596" s="2">
        <v>71329200</v>
      </c>
      <c r="C4596" s="2" t="s">
        <v>287</v>
      </c>
      <c r="D4596" s="2" t="s">
        <v>30</v>
      </c>
      <c r="E4596" s="3">
        <v>44258</v>
      </c>
      <c r="F4596" s="3">
        <v>46084</v>
      </c>
      <c r="G4596" s="2">
        <v>2.3530000000000002</v>
      </c>
      <c r="H4596" s="2" t="s">
        <v>51</v>
      </c>
      <c r="I4596" s="2">
        <v>100</v>
      </c>
    </row>
    <row r="4597" spans="1:9" x14ac:dyDescent="0.35">
      <c r="A4597" s="2" t="s">
        <v>1765</v>
      </c>
      <c r="B4597" s="2">
        <v>64152000</v>
      </c>
      <c r="C4597" s="2" t="s">
        <v>213</v>
      </c>
      <c r="D4597" s="2" t="s">
        <v>28</v>
      </c>
      <c r="E4597" s="3">
        <v>44272</v>
      </c>
      <c r="F4597" s="3">
        <v>11399</v>
      </c>
      <c r="G4597" s="2">
        <v>2.6</v>
      </c>
      <c r="H4597" s="2" t="s">
        <v>51</v>
      </c>
      <c r="I4597" s="2">
        <v>99.320599999999999</v>
      </c>
    </row>
    <row r="4598" spans="1:9" x14ac:dyDescent="0.35">
      <c r="A4598" s="2" t="s">
        <v>1766</v>
      </c>
      <c r="B4598" s="2">
        <v>29642500</v>
      </c>
      <c r="C4598" s="2" t="s">
        <v>15</v>
      </c>
      <c r="D4598" s="2" t="s">
        <v>69</v>
      </c>
      <c r="E4598" s="3">
        <v>44278</v>
      </c>
      <c r="F4598" s="3">
        <v>46104</v>
      </c>
      <c r="G4598" s="2">
        <v>4.5</v>
      </c>
      <c r="H4598" s="2">
        <v>8.3727999999999998</v>
      </c>
      <c r="I4598" s="2">
        <v>100</v>
      </c>
    </row>
    <row r="4599" spans="1:9" x14ac:dyDescent="0.35">
      <c r="A4599" s="2" t="s">
        <v>48</v>
      </c>
      <c r="B4599" s="2">
        <v>235212000</v>
      </c>
      <c r="C4599" s="2" t="s">
        <v>287</v>
      </c>
      <c r="D4599" s="2" t="s">
        <v>32</v>
      </c>
      <c r="E4599" s="3">
        <v>44277</v>
      </c>
      <c r="F4599" s="3">
        <v>46274</v>
      </c>
      <c r="G4599" s="2">
        <v>0.25</v>
      </c>
      <c r="H4599" s="2">
        <v>18.959599999999998</v>
      </c>
      <c r="I4599" s="2">
        <v>99.584000000000003</v>
      </c>
    </row>
    <row r="4600" spans="1:9" x14ac:dyDescent="0.35">
      <c r="A4600" s="2" t="s">
        <v>511</v>
      </c>
      <c r="B4600" s="2">
        <v>28754400</v>
      </c>
      <c r="C4600" s="2" t="s">
        <v>15</v>
      </c>
      <c r="D4600" s="2" t="s">
        <v>32</v>
      </c>
      <c r="E4600" s="3">
        <v>44302</v>
      </c>
      <c r="F4600" s="3">
        <v>46128</v>
      </c>
      <c r="G4600" s="2">
        <v>0.04</v>
      </c>
      <c r="H4600" s="2">
        <v>74.948999999999998</v>
      </c>
      <c r="I4600" s="2">
        <v>100</v>
      </c>
    </row>
    <row r="4601" spans="1:9" x14ac:dyDescent="0.35">
      <c r="A4601" s="2" t="s">
        <v>695</v>
      </c>
      <c r="B4601" s="2">
        <v>6497500</v>
      </c>
      <c r="C4601" s="2" t="s">
        <v>820</v>
      </c>
      <c r="D4601" s="2" t="s">
        <v>69</v>
      </c>
      <c r="E4601" s="3">
        <v>44293</v>
      </c>
      <c r="F4601" s="3">
        <v>46484</v>
      </c>
      <c r="G4601" s="2">
        <v>3.09</v>
      </c>
      <c r="H4601" s="2">
        <v>102.3642</v>
      </c>
      <c r="I4601" s="2" t="s">
        <v>46</v>
      </c>
    </row>
    <row r="4602" spans="1:9" x14ac:dyDescent="0.35">
      <c r="A4602" s="2" t="s">
        <v>695</v>
      </c>
      <c r="B4602" s="2">
        <v>20792000</v>
      </c>
      <c r="C4602" s="2" t="s">
        <v>820</v>
      </c>
      <c r="D4602" s="2" t="s">
        <v>69</v>
      </c>
      <c r="E4602" s="3">
        <v>44293</v>
      </c>
      <c r="F4602" s="3">
        <v>46119</v>
      </c>
      <c r="G4602" s="2">
        <v>6.28</v>
      </c>
      <c r="H4602" s="2" t="s">
        <v>51</v>
      </c>
      <c r="I4602" s="2" t="s">
        <v>46</v>
      </c>
    </row>
    <row r="4603" spans="1:9" x14ac:dyDescent="0.35">
      <c r="A4603" s="2" t="s">
        <v>1008</v>
      </c>
      <c r="B4603" s="2">
        <v>23712200</v>
      </c>
      <c r="C4603" s="2" t="s">
        <v>287</v>
      </c>
      <c r="D4603" s="2" t="s">
        <v>30</v>
      </c>
      <c r="E4603" s="3">
        <v>44306</v>
      </c>
      <c r="F4603" s="3">
        <v>12529</v>
      </c>
      <c r="G4603" s="2">
        <v>2.0670000000000002</v>
      </c>
      <c r="H4603" s="2">
        <v>105.4956</v>
      </c>
      <c r="I4603" s="2" t="s">
        <v>46</v>
      </c>
    </row>
    <row r="4604" spans="1:9" x14ac:dyDescent="0.35">
      <c r="A4604" s="2" t="s">
        <v>1767</v>
      </c>
      <c r="B4604" s="2">
        <v>18496000</v>
      </c>
      <c r="C4604" s="2" t="s">
        <v>684</v>
      </c>
      <c r="D4604" s="2" t="s">
        <v>169</v>
      </c>
      <c r="E4604" s="3">
        <v>44312</v>
      </c>
      <c r="F4604" s="3">
        <v>11438</v>
      </c>
      <c r="G4604" s="2">
        <v>0.49</v>
      </c>
      <c r="H4604" s="2">
        <v>63.6</v>
      </c>
      <c r="I4604" s="2">
        <v>100</v>
      </c>
    </row>
    <row r="4605" spans="1:9" x14ac:dyDescent="0.35">
      <c r="A4605" s="2" t="s">
        <v>1490</v>
      </c>
      <c r="B4605" s="2">
        <v>17885100</v>
      </c>
      <c r="C4605" s="2" t="s">
        <v>287</v>
      </c>
      <c r="D4605" s="2" t="s">
        <v>30</v>
      </c>
      <c r="E4605" s="3">
        <v>44313</v>
      </c>
      <c r="F4605" s="3">
        <v>46139</v>
      </c>
      <c r="G4605" s="2">
        <v>1.115</v>
      </c>
      <c r="H4605" s="2">
        <v>43.516199999999998</v>
      </c>
      <c r="I4605" s="2" t="s">
        <v>46</v>
      </c>
    </row>
    <row r="4606" spans="1:9" x14ac:dyDescent="0.35">
      <c r="A4606" s="2" t="s">
        <v>1232</v>
      </c>
      <c r="B4606" s="2">
        <v>30085250</v>
      </c>
      <c r="C4606" s="2" t="s">
        <v>287</v>
      </c>
      <c r="D4606" s="2" t="s">
        <v>30</v>
      </c>
      <c r="E4606" s="3">
        <v>44327</v>
      </c>
      <c r="F4606" s="3">
        <v>46884</v>
      </c>
      <c r="G4606" s="2">
        <v>1.395</v>
      </c>
      <c r="H4606" s="2">
        <v>65.421099999999996</v>
      </c>
      <c r="I4606" s="2">
        <v>100</v>
      </c>
    </row>
    <row r="4607" spans="1:9" x14ac:dyDescent="0.35">
      <c r="A4607" s="2" t="s">
        <v>1679</v>
      </c>
      <c r="B4607" s="2">
        <v>98741737.5</v>
      </c>
      <c r="C4607" s="2" t="s">
        <v>1680</v>
      </c>
      <c r="D4607" s="2" t="s">
        <v>67</v>
      </c>
      <c r="E4607" s="3">
        <v>44330</v>
      </c>
      <c r="F4607" s="3">
        <v>46156</v>
      </c>
      <c r="G4607" s="2">
        <v>3.0859999999999999</v>
      </c>
      <c r="H4607" s="2" t="s">
        <v>51</v>
      </c>
      <c r="I4607" s="2">
        <v>100</v>
      </c>
    </row>
    <row r="4608" spans="1:9" x14ac:dyDescent="0.35">
      <c r="A4608" s="2" t="s">
        <v>370</v>
      </c>
      <c r="B4608" s="2">
        <v>60190000</v>
      </c>
      <c r="C4608" s="2" t="s">
        <v>287</v>
      </c>
      <c r="D4608" s="2" t="s">
        <v>30</v>
      </c>
      <c r="E4608" s="3">
        <v>44342</v>
      </c>
      <c r="F4608" s="3">
        <v>30462</v>
      </c>
      <c r="G4608" s="2">
        <v>2.4</v>
      </c>
      <c r="H4608" s="2">
        <v>109.32859999999999</v>
      </c>
      <c r="I4608" s="2">
        <v>99.873000000000005</v>
      </c>
    </row>
    <row r="4609" spans="1:9" x14ac:dyDescent="0.35">
      <c r="A4609" s="2" t="s">
        <v>1768</v>
      </c>
      <c r="B4609" s="2">
        <v>181650000</v>
      </c>
      <c r="C4609" s="2" t="s">
        <v>131</v>
      </c>
      <c r="D4609" s="2" t="s">
        <v>186</v>
      </c>
      <c r="E4609" s="3">
        <v>44354</v>
      </c>
      <c r="F4609" s="3">
        <v>46911</v>
      </c>
      <c r="G4609" s="2">
        <v>4.82</v>
      </c>
      <c r="H4609" s="2" t="s">
        <v>51</v>
      </c>
      <c r="I4609" s="2">
        <v>100</v>
      </c>
    </row>
    <row r="4610" spans="1:9" x14ac:dyDescent="0.35">
      <c r="A4610" s="2" t="s">
        <v>955</v>
      </c>
      <c r="B4610" s="2">
        <v>100000000</v>
      </c>
      <c r="C4610" s="2" t="s">
        <v>23</v>
      </c>
      <c r="D4610" s="2" t="s">
        <v>109</v>
      </c>
      <c r="E4610" s="3">
        <v>44358</v>
      </c>
      <c r="F4610" s="3">
        <v>11485</v>
      </c>
      <c r="G4610" s="2">
        <v>1.69</v>
      </c>
      <c r="H4610" s="2">
        <v>50.337800000000001</v>
      </c>
      <c r="I4610" s="2">
        <v>100</v>
      </c>
    </row>
    <row r="4611" spans="1:9" x14ac:dyDescent="0.35">
      <c r="A4611" s="2" t="s">
        <v>1128</v>
      </c>
      <c r="B4611" s="2">
        <v>90890000</v>
      </c>
      <c r="C4611" s="2" t="s">
        <v>684</v>
      </c>
      <c r="D4611" s="2" t="s">
        <v>169</v>
      </c>
      <c r="E4611" s="3">
        <v>44361</v>
      </c>
      <c r="F4611" s="3">
        <v>46918</v>
      </c>
      <c r="G4611" s="2">
        <v>0.21</v>
      </c>
      <c r="H4611" s="2">
        <v>39.200000000000003</v>
      </c>
      <c r="I4611" s="2">
        <v>100</v>
      </c>
    </row>
    <row r="4612" spans="1:9" x14ac:dyDescent="0.35">
      <c r="A4612" s="2" t="s">
        <v>1478</v>
      </c>
      <c r="B4612" s="2">
        <v>2038000</v>
      </c>
      <c r="C4612" s="2" t="s">
        <v>23</v>
      </c>
      <c r="D4612" s="2" t="s">
        <v>61</v>
      </c>
      <c r="E4612" s="3">
        <v>44365</v>
      </c>
      <c r="F4612" s="3">
        <v>46191</v>
      </c>
      <c r="G4612" s="2">
        <v>3.6813444409999998</v>
      </c>
      <c r="H4612" s="2" t="s">
        <v>51</v>
      </c>
      <c r="I4612" s="2">
        <v>100</v>
      </c>
    </row>
    <row r="4613" spans="1:9" x14ac:dyDescent="0.35">
      <c r="A4613" s="2" t="s">
        <v>1194</v>
      </c>
      <c r="B4613" s="2">
        <v>146012500</v>
      </c>
      <c r="C4613" s="2" t="s">
        <v>287</v>
      </c>
      <c r="D4613" s="2" t="s">
        <v>30</v>
      </c>
      <c r="E4613" s="3">
        <v>44364</v>
      </c>
      <c r="F4613" s="3">
        <v>46555</v>
      </c>
      <c r="G4613" s="2">
        <v>0.48</v>
      </c>
      <c r="H4613" s="2">
        <v>12.7722</v>
      </c>
      <c r="I4613" s="2" t="s">
        <v>46</v>
      </c>
    </row>
    <row r="4614" spans="1:9" x14ac:dyDescent="0.35">
      <c r="A4614" s="2" t="s">
        <v>511</v>
      </c>
      <c r="B4614" s="2">
        <v>28072800</v>
      </c>
      <c r="C4614" s="2" t="s">
        <v>15</v>
      </c>
      <c r="D4614" s="2" t="s">
        <v>32</v>
      </c>
      <c r="E4614" s="3">
        <v>44119</v>
      </c>
      <c r="F4614" s="3">
        <v>46675</v>
      </c>
      <c r="G4614" s="2">
        <v>0.27</v>
      </c>
      <c r="H4614" s="2">
        <v>79.205299999999994</v>
      </c>
      <c r="I4614" s="2">
        <v>100</v>
      </c>
    </row>
    <row r="4615" spans="1:9" x14ac:dyDescent="0.35">
      <c r="A4615" s="2" t="s">
        <v>511</v>
      </c>
      <c r="B4615" s="2">
        <v>28202400</v>
      </c>
      <c r="C4615" s="2" t="s">
        <v>15</v>
      </c>
      <c r="D4615" s="2" t="s">
        <v>32</v>
      </c>
      <c r="E4615" s="3">
        <v>44118</v>
      </c>
      <c r="F4615" s="3">
        <v>46309</v>
      </c>
      <c r="G4615" s="2">
        <v>0.2</v>
      </c>
      <c r="H4615" s="2">
        <v>73.869900000000001</v>
      </c>
      <c r="I4615" s="2">
        <v>100</v>
      </c>
    </row>
    <row r="4616" spans="1:9" x14ac:dyDescent="0.35">
      <c r="A4616" s="2" t="s">
        <v>1769</v>
      </c>
      <c r="B4616" s="2"/>
      <c r="C4616" s="2" t="s">
        <v>15</v>
      </c>
      <c r="D4616" s="2" t="s">
        <v>32</v>
      </c>
      <c r="E4616" s="3">
        <v>44405</v>
      </c>
      <c r="F4616" s="3">
        <v>46231</v>
      </c>
      <c r="G4616" s="2">
        <v>0</v>
      </c>
      <c r="H4616" s="2" t="s">
        <v>51</v>
      </c>
      <c r="I4616" s="2" t="s">
        <v>46</v>
      </c>
    </row>
    <row r="4617" spans="1:9" x14ac:dyDescent="0.35">
      <c r="A4617" s="2" t="s">
        <v>874</v>
      </c>
      <c r="B4617" s="2">
        <v>108298500</v>
      </c>
      <c r="C4617" s="2" t="s">
        <v>63</v>
      </c>
      <c r="D4617" s="2" t="s">
        <v>64</v>
      </c>
      <c r="E4617" s="3">
        <v>43437</v>
      </c>
      <c r="F4617" s="3">
        <v>47155</v>
      </c>
      <c r="G4617" s="2">
        <v>2.88</v>
      </c>
      <c r="H4617" s="2">
        <v>154.95419999999999</v>
      </c>
      <c r="I4617" s="2">
        <v>100</v>
      </c>
    </row>
    <row r="4618" spans="1:9" x14ac:dyDescent="0.35">
      <c r="A4618" s="2" t="s">
        <v>701</v>
      </c>
      <c r="B4618" s="2"/>
      <c r="C4618" s="2" t="s">
        <v>15</v>
      </c>
      <c r="D4618" s="2" t="s">
        <v>32</v>
      </c>
      <c r="E4618" s="3">
        <v>44396</v>
      </c>
      <c r="F4618" s="3">
        <v>46953</v>
      </c>
      <c r="G4618" s="2">
        <v>0.5</v>
      </c>
      <c r="H4618" s="2" t="s">
        <v>51</v>
      </c>
      <c r="I4618" s="2">
        <v>100</v>
      </c>
    </row>
    <row r="4619" spans="1:9" x14ac:dyDescent="0.35">
      <c r="A4619" s="2" t="s">
        <v>325</v>
      </c>
      <c r="B4619" s="2">
        <v>117264000</v>
      </c>
      <c r="C4619" s="2" t="s">
        <v>49</v>
      </c>
      <c r="D4619" s="2" t="s">
        <v>109</v>
      </c>
      <c r="E4619" s="3">
        <v>44397</v>
      </c>
      <c r="F4619" s="3">
        <v>13349</v>
      </c>
      <c r="G4619" s="2">
        <v>1.85</v>
      </c>
      <c r="H4619" s="2">
        <v>98.362799999999993</v>
      </c>
      <c r="I4619" s="2">
        <v>100</v>
      </c>
    </row>
    <row r="4620" spans="1:9" x14ac:dyDescent="0.35">
      <c r="A4620" s="2" t="s">
        <v>845</v>
      </c>
      <c r="B4620" s="2">
        <v>116880000</v>
      </c>
      <c r="C4620" s="2" t="s">
        <v>15</v>
      </c>
      <c r="D4620" s="2" t="s">
        <v>32</v>
      </c>
      <c r="E4620" s="3">
        <v>44427</v>
      </c>
      <c r="F4620" s="3">
        <v>46618</v>
      </c>
      <c r="G4620" s="2">
        <v>0.1</v>
      </c>
      <c r="H4620" s="2">
        <v>63.944800000000001</v>
      </c>
      <c r="I4620" s="2">
        <v>100</v>
      </c>
    </row>
    <row r="4621" spans="1:9" x14ac:dyDescent="0.35">
      <c r="A4621" s="2" t="s">
        <v>1770</v>
      </c>
      <c r="B4621" s="2">
        <v>80625000</v>
      </c>
      <c r="C4621" s="2" t="s">
        <v>23</v>
      </c>
      <c r="D4621" s="2" t="s">
        <v>43</v>
      </c>
      <c r="E4621" s="3">
        <v>44405</v>
      </c>
      <c r="F4621" s="3">
        <v>18902</v>
      </c>
      <c r="G4621" s="2">
        <v>2.8740000000000001</v>
      </c>
      <c r="H4621" s="2">
        <v>81.134699999999995</v>
      </c>
      <c r="I4621" s="2">
        <v>100</v>
      </c>
    </row>
    <row r="4622" spans="1:9" x14ac:dyDescent="0.35">
      <c r="A4622" s="2" t="s">
        <v>714</v>
      </c>
      <c r="B4622" s="2">
        <v>353040000</v>
      </c>
      <c r="C4622" s="2" t="s">
        <v>15</v>
      </c>
      <c r="D4622" s="2" t="s">
        <v>61</v>
      </c>
      <c r="E4622" s="3">
        <v>44400</v>
      </c>
      <c r="F4622" s="3">
        <v>46226</v>
      </c>
      <c r="G4622" s="2">
        <v>5.5</v>
      </c>
      <c r="H4622" s="2" t="s">
        <v>51</v>
      </c>
      <c r="I4622" s="2">
        <v>98.927000000000007</v>
      </c>
    </row>
    <row r="4623" spans="1:9" x14ac:dyDescent="0.35">
      <c r="A4623" s="2" t="s">
        <v>701</v>
      </c>
      <c r="B4623" s="2"/>
      <c r="C4623" s="2" t="s">
        <v>15</v>
      </c>
      <c r="D4623" s="2" t="s">
        <v>32</v>
      </c>
      <c r="E4623" s="3">
        <v>44445</v>
      </c>
      <c r="F4623" s="3">
        <v>47002</v>
      </c>
      <c r="G4623" s="2">
        <v>0.25</v>
      </c>
      <c r="H4623" s="2" t="s">
        <v>51</v>
      </c>
      <c r="I4623" s="2">
        <v>100</v>
      </c>
    </row>
    <row r="4624" spans="1:9" x14ac:dyDescent="0.35">
      <c r="A4624" s="2" t="s">
        <v>944</v>
      </c>
      <c r="B4624" s="2">
        <v>245422000</v>
      </c>
      <c r="C4624" s="2" t="s">
        <v>131</v>
      </c>
      <c r="D4624" s="2" t="s">
        <v>186</v>
      </c>
      <c r="E4624" s="3">
        <v>44428</v>
      </c>
      <c r="F4624" s="3">
        <v>11282</v>
      </c>
      <c r="G4624" s="2">
        <v>4.7699999999999996</v>
      </c>
      <c r="H4624" s="2" t="s">
        <v>51</v>
      </c>
      <c r="I4624" s="2">
        <v>96.873999999999995</v>
      </c>
    </row>
    <row r="4625" spans="1:9" x14ac:dyDescent="0.35">
      <c r="A4625" s="2" t="s">
        <v>1266</v>
      </c>
      <c r="B4625" s="2">
        <v>136060470</v>
      </c>
      <c r="C4625" s="2" t="s">
        <v>287</v>
      </c>
      <c r="D4625" s="2" t="s">
        <v>30</v>
      </c>
      <c r="E4625" s="3">
        <v>44440</v>
      </c>
      <c r="F4625" s="3">
        <v>46266</v>
      </c>
      <c r="G4625" s="2">
        <v>2.919</v>
      </c>
      <c r="H4625" s="2" t="s">
        <v>51</v>
      </c>
      <c r="I4625" s="2">
        <v>100</v>
      </c>
    </row>
    <row r="4626" spans="1:9" x14ac:dyDescent="0.35">
      <c r="A4626" s="2" t="s">
        <v>874</v>
      </c>
      <c r="B4626" s="2">
        <v>35000000</v>
      </c>
      <c r="C4626" s="2" t="s">
        <v>23</v>
      </c>
      <c r="D4626" s="2" t="s">
        <v>64</v>
      </c>
      <c r="E4626" s="3">
        <v>44454</v>
      </c>
      <c r="F4626" s="3">
        <v>46280</v>
      </c>
      <c r="G4626" s="2">
        <v>1.1599999999999999</v>
      </c>
      <c r="H4626" s="2">
        <v>115.5419</v>
      </c>
      <c r="I4626" s="2">
        <v>100</v>
      </c>
    </row>
    <row r="4627" spans="1:9" x14ac:dyDescent="0.35">
      <c r="A4627" s="2" t="s">
        <v>779</v>
      </c>
      <c r="B4627" s="2">
        <v>34783800</v>
      </c>
      <c r="C4627" s="2" t="s">
        <v>287</v>
      </c>
      <c r="D4627" s="2" t="s">
        <v>30</v>
      </c>
      <c r="E4627" s="3">
        <v>44447</v>
      </c>
      <c r="F4627" s="3">
        <v>46454</v>
      </c>
      <c r="G4627" s="2">
        <v>2.92</v>
      </c>
      <c r="H4627" s="2" t="s">
        <v>51</v>
      </c>
      <c r="I4627" s="2" t="s">
        <v>46</v>
      </c>
    </row>
    <row r="4628" spans="1:9" x14ac:dyDescent="0.35">
      <c r="A4628" s="2" t="s">
        <v>1091</v>
      </c>
      <c r="B4628" s="2">
        <v>769080000</v>
      </c>
      <c r="C4628" s="2" t="s">
        <v>15</v>
      </c>
      <c r="D4628" s="2" t="s">
        <v>35</v>
      </c>
      <c r="E4628" s="3">
        <v>44448</v>
      </c>
      <c r="F4628" s="3">
        <v>11941</v>
      </c>
      <c r="G4628" s="2">
        <v>0.625</v>
      </c>
      <c r="H4628" s="2">
        <v>86.425299999999993</v>
      </c>
      <c r="I4628" s="2">
        <v>99.534999999999997</v>
      </c>
    </row>
    <row r="4629" spans="1:9" x14ac:dyDescent="0.35">
      <c r="A4629" s="2" t="s">
        <v>1771</v>
      </c>
      <c r="B4629" s="2">
        <v>115946000</v>
      </c>
      <c r="C4629" s="2" t="s">
        <v>287</v>
      </c>
      <c r="D4629" s="2" t="s">
        <v>30</v>
      </c>
      <c r="E4629" s="3">
        <v>44447</v>
      </c>
      <c r="F4629" s="3">
        <v>46454</v>
      </c>
      <c r="G4629" s="2">
        <v>2.7</v>
      </c>
      <c r="H4629" s="2" t="s">
        <v>51</v>
      </c>
      <c r="I4629" s="2">
        <v>100</v>
      </c>
    </row>
    <row r="4630" spans="1:9" x14ac:dyDescent="0.35">
      <c r="A4630" s="2" t="s">
        <v>701</v>
      </c>
      <c r="B4630" s="2">
        <v>10000000</v>
      </c>
      <c r="C4630" s="2" t="s">
        <v>23</v>
      </c>
      <c r="D4630" s="2" t="s">
        <v>32</v>
      </c>
      <c r="E4630" s="3">
        <v>44468</v>
      </c>
      <c r="F4630" s="3">
        <v>46294</v>
      </c>
      <c r="G4630" s="2">
        <v>3.6775458169999999</v>
      </c>
      <c r="H4630" s="2" t="s">
        <v>51</v>
      </c>
      <c r="I4630" s="2">
        <v>100</v>
      </c>
    </row>
    <row r="4631" spans="1:9" x14ac:dyDescent="0.35">
      <c r="A4631" s="2" t="s">
        <v>1244</v>
      </c>
      <c r="B4631" s="2">
        <v>65310000</v>
      </c>
      <c r="C4631" s="2" t="s">
        <v>405</v>
      </c>
      <c r="D4631" s="2" t="s">
        <v>966</v>
      </c>
      <c r="E4631" s="3">
        <v>44459</v>
      </c>
      <c r="F4631" s="3">
        <v>11581</v>
      </c>
      <c r="G4631" s="2">
        <v>7.6365999999999996</v>
      </c>
      <c r="H4631" s="2" t="s">
        <v>51</v>
      </c>
      <c r="I4631" s="2" t="s">
        <v>46</v>
      </c>
    </row>
    <row r="4632" spans="1:9" x14ac:dyDescent="0.35">
      <c r="A4632" s="2" t="s">
        <v>1772</v>
      </c>
      <c r="B4632" s="2">
        <v>121014400</v>
      </c>
      <c r="C4632" s="2" t="s">
        <v>15</v>
      </c>
      <c r="D4632" s="2" t="s">
        <v>69</v>
      </c>
      <c r="E4632" s="3">
        <v>44488</v>
      </c>
      <c r="F4632" s="3">
        <v>11672</v>
      </c>
      <c r="G4632" s="2">
        <v>3.25</v>
      </c>
      <c r="H4632" s="2">
        <v>69.696299999999994</v>
      </c>
      <c r="I4632" s="2">
        <v>100</v>
      </c>
    </row>
    <row r="4633" spans="1:9" x14ac:dyDescent="0.35">
      <c r="A4633" s="2" t="s">
        <v>1170</v>
      </c>
      <c r="B4633" s="2">
        <v>163380000</v>
      </c>
      <c r="C4633" s="2" t="s">
        <v>53</v>
      </c>
      <c r="D4633" s="2" t="s">
        <v>54</v>
      </c>
      <c r="E4633" s="3">
        <v>44490</v>
      </c>
      <c r="F4633" s="3">
        <v>11617</v>
      </c>
      <c r="G4633" s="2">
        <v>0.15</v>
      </c>
      <c r="H4633" s="2">
        <v>47.2256</v>
      </c>
      <c r="I4633" s="2">
        <v>100.074</v>
      </c>
    </row>
    <row r="4634" spans="1:9" x14ac:dyDescent="0.35">
      <c r="A4634" s="2" t="s">
        <v>701</v>
      </c>
      <c r="B4634" s="2"/>
      <c r="C4634" s="2" t="s">
        <v>15</v>
      </c>
      <c r="D4634" s="2" t="s">
        <v>32</v>
      </c>
      <c r="E4634" s="3">
        <v>44508</v>
      </c>
      <c r="F4634" s="3">
        <v>47065</v>
      </c>
      <c r="G4634" s="2">
        <v>0.5</v>
      </c>
      <c r="H4634" s="2" t="s">
        <v>51</v>
      </c>
      <c r="I4634" s="2">
        <v>100</v>
      </c>
    </row>
    <row r="4635" spans="1:9" x14ac:dyDescent="0.35">
      <c r="A4635" s="2" t="s">
        <v>285</v>
      </c>
      <c r="B4635" s="2">
        <v>117050000</v>
      </c>
      <c r="C4635" s="2" t="s">
        <v>1680</v>
      </c>
      <c r="D4635" s="2" t="s">
        <v>67</v>
      </c>
      <c r="E4635" s="3">
        <v>44483</v>
      </c>
      <c r="F4635" s="3">
        <v>47040</v>
      </c>
      <c r="G4635" s="2">
        <v>5</v>
      </c>
      <c r="H4635" s="2" t="s">
        <v>51</v>
      </c>
      <c r="I4635" s="2">
        <v>100</v>
      </c>
    </row>
    <row r="4636" spans="1:9" x14ac:dyDescent="0.35">
      <c r="A4636" s="2" t="s">
        <v>1194</v>
      </c>
      <c r="B4636" s="2">
        <v>174487500</v>
      </c>
      <c r="C4636" s="2" t="s">
        <v>287</v>
      </c>
      <c r="D4636" s="2" t="s">
        <v>30</v>
      </c>
      <c r="E4636" s="3">
        <v>44490</v>
      </c>
      <c r="F4636" s="3">
        <v>46681</v>
      </c>
      <c r="G4636" s="2">
        <v>0.67500000000000004</v>
      </c>
      <c r="H4636" s="2">
        <v>13.453200000000001</v>
      </c>
      <c r="I4636" s="2">
        <v>100</v>
      </c>
    </row>
    <row r="4637" spans="1:9" x14ac:dyDescent="0.35">
      <c r="A4637" s="2" t="s">
        <v>1773</v>
      </c>
      <c r="B4637" s="2">
        <v>73201050</v>
      </c>
      <c r="C4637" s="2" t="s">
        <v>15</v>
      </c>
      <c r="D4637" s="2" t="s">
        <v>32</v>
      </c>
      <c r="E4637" s="3">
        <v>44538</v>
      </c>
      <c r="F4637" s="3">
        <v>47095</v>
      </c>
      <c r="G4637" s="2">
        <v>0</v>
      </c>
      <c r="H4637" s="2" t="s">
        <v>51</v>
      </c>
      <c r="I4637" s="2" t="s">
        <v>46</v>
      </c>
    </row>
    <row r="4638" spans="1:9" x14ac:dyDescent="0.35">
      <c r="A4638" s="2" t="s">
        <v>1047</v>
      </c>
      <c r="B4638" s="2">
        <v>500000000</v>
      </c>
      <c r="C4638" s="2" t="s">
        <v>23</v>
      </c>
      <c r="D4638" s="2" t="s">
        <v>43</v>
      </c>
      <c r="E4638" s="3">
        <v>44510</v>
      </c>
      <c r="F4638" s="3">
        <v>11703</v>
      </c>
      <c r="G4638" s="2">
        <v>2.25</v>
      </c>
      <c r="H4638" s="2">
        <v>178.4392</v>
      </c>
      <c r="I4638" s="2">
        <v>98.822999999999993</v>
      </c>
    </row>
    <row r="4639" spans="1:9" x14ac:dyDescent="0.35">
      <c r="A4639" s="2" t="s">
        <v>1774</v>
      </c>
      <c r="B4639" s="2">
        <v>27225000</v>
      </c>
      <c r="C4639" s="2" t="s">
        <v>405</v>
      </c>
      <c r="D4639" s="2" t="s">
        <v>966</v>
      </c>
      <c r="E4639" s="3">
        <v>44517</v>
      </c>
      <c r="F4639" s="3">
        <v>47056</v>
      </c>
      <c r="G4639" s="2">
        <v>14.67</v>
      </c>
      <c r="H4639" s="2" t="s">
        <v>51</v>
      </c>
      <c r="I4639" s="2" t="s">
        <v>46</v>
      </c>
    </row>
    <row r="4640" spans="1:9" x14ac:dyDescent="0.35">
      <c r="A4640" s="2" t="s">
        <v>1775</v>
      </c>
      <c r="B4640" s="2">
        <v>135318722</v>
      </c>
      <c r="C4640" s="2" t="s">
        <v>276</v>
      </c>
      <c r="D4640" s="2" t="s">
        <v>263</v>
      </c>
      <c r="E4640" s="3">
        <v>44536</v>
      </c>
      <c r="F4640" s="3">
        <v>15249</v>
      </c>
      <c r="G4640" s="2">
        <v>3.4119999999999999</v>
      </c>
      <c r="H4640" s="2">
        <v>215.69980000000001</v>
      </c>
      <c r="I4640" s="2">
        <v>100</v>
      </c>
    </row>
    <row r="4641" spans="1:9" x14ac:dyDescent="0.35">
      <c r="A4641" s="2" t="s">
        <v>701</v>
      </c>
      <c r="B4641" s="2"/>
      <c r="C4641" s="2" t="s">
        <v>15</v>
      </c>
      <c r="D4641" s="2" t="s">
        <v>32</v>
      </c>
      <c r="E4641" s="3">
        <v>44567</v>
      </c>
      <c r="F4641" s="3">
        <v>46758</v>
      </c>
      <c r="G4641" s="2">
        <v>0.35</v>
      </c>
      <c r="H4641" s="2" t="s">
        <v>51</v>
      </c>
      <c r="I4641" s="2">
        <v>100</v>
      </c>
    </row>
    <row r="4642" spans="1:9" x14ac:dyDescent="0.35">
      <c r="A4642" s="2" t="s">
        <v>1776</v>
      </c>
      <c r="B4642" s="2">
        <v>38786000</v>
      </c>
      <c r="C4642" s="2" t="s">
        <v>405</v>
      </c>
      <c r="D4642" s="2" t="s">
        <v>966</v>
      </c>
      <c r="E4642" s="3">
        <v>44538</v>
      </c>
      <c r="F4642" s="3">
        <v>15295</v>
      </c>
      <c r="G4642" s="2">
        <v>6.6017999999999999</v>
      </c>
      <c r="H4642" s="2">
        <v>17.177</v>
      </c>
      <c r="I4642" s="2" t="s">
        <v>46</v>
      </c>
    </row>
    <row r="4643" spans="1:9" x14ac:dyDescent="0.35">
      <c r="A4643" s="2" t="s">
        <v>1204</v>
      </c>
      <c r="B4643" s="2">
        <v>125000000</v>
      </c>
      <c r="C4643" s="2" t="s">
        <v>23</v>
      </c>
      <c r="D4643" s="2" t="s">
        <v>43</v>
      </c>
      <c r="E4643" s="3">
        <v>44552</v>
      </c>
      <c r="F4643" s="3">
        <v>11689</v>
      </c>
      <c r="G4643" s="2">
        <v>4</v>
      </c>
      <c r="H4643" s="2">
        <v>661.32050000000004</v>
      </c>
      <c r="I4643" s="2">
        <v>100</v>
      </c>
    </row>
    <row r="4644" spans="1:9" x14ac:dyDescent="0.35">
      <c r="A4644" s="2" t="s">
        <v>1079</v>
      </c>
      <c r="B4644" s="2">
        <v>44449920</v>
      </c>
      <c r="C4644" s="2" t="s">
        <v>1777</v>
      </c>
      <c r="D4644" s="2" t="s">
        <v>521</v>
      </c>
      <c r="E4644" s="3">
        <v>44552</v>
      </c>
      <c r="F4644" s="3">
        <v>46378</v>
      </c>
      <c r="G4644" s="2">
        <v>4.7</v>
      </c>
      <c r="H4644" s="2">
        <v>63.502200000000002</v>
      </c>
      <c r="I4644" s="2">
        <v>100</v>
      </c>
    </row>
    <row r="4645" spans="1:9" x14ac:dyDescent="0.35">
      <c r="A4645" s="2" t="s">
        <v>1335</v>
      </c>
      <c r="B4645" s="2">
        <v>119242200</v>
      </c>
      <c r="C4645" s="2" t="s">
        <v>1272</v>
      </c>
      <c r="D4645" s="2" t="s">
        <v>686</v>
      </c>
      <c r="E4645" s="3">
        <v>44573</v>
      </c>
      <c r="F4645" s="3">
        <v>47130</v>
      </c>
      <c r="G4645" s="2">
        <v>0.72</v>
      </c>
      <c r="H4645" s="2">
        <v>-49.249299999999998</v>
      </c>
      <c r="I4645" s="2">
        <v>100</v>
      </c>
    </row>
    <row r="4646" spans="1:9" x14ac:dyDescent="0.35">
      <c r="A4646" s="2" t="s">
        <v>1778</v>
      </c>
      <c r="B4646" s="2">
        <v>43920000</v>
      </c>
      <c r="C4646" s="2" t="s">
        <v>684</v>
      </c>
      <c r="D4646" s="2" t="s">
        <v>169</v>
      </c>
      <c r="E4646" s="3">
        <v>44586</v>
      </c>
      <c r="F4646" s="3">
        <v>11711</v>
      </c>
      <c r="G4646" s="2">
        <v>0.214</v>
      </c>
      <c r="H4646" s="2">
        <v>12.4</v>
      </c>
      <c r="I4646" s="2">
        <v>100</v>
      </c>
    </row>
    <row r="4647" spans="1:9" x14ac:dyDescent="0.35">
      <c r="A4647" s="2" t="s">
        <v>1052</v>
      </c>
      <c r="B4647" s="2">
        <v>43516000</v>
      </c>
      <c r="C4647" s="2" t="s">
        <v>287</v>
      </c>
      <c r="D4647" s="2" t="s">
        <v>30</v>
      </c>
      <c r="E4647" s="3">
        <v>44594</v>
      </c>
      <c r="F4647" s="3">
        <v>46420</v>
      </c>
      <c r="G4647" s="2">
        <v>2.2879999999999998</v>
      </c>
      <c r="H4647" s="2">
        <v>116.8638</v>
      </c>
      <c r="I4647" s="2">
        <v>100</v>
      </c>
    </row>
    <row r="4648" spans="1:9" x14ac:dyDescent="0.35">
      <c r="A4648" s="2" t="s">
        <v>701</v>
      </c>
      <c r="B4648" s="2">
        <v>460000000</v>
      </c>
      <c r="C4648" s="2" t="s">
        <v>23</v>
      </c>
      <c r="D4648" s="2" t="s">
        <v>32</v>
      </c>
      <c r="E4648" s="3">
        <v>44610</v>
      </c>
      <c r="F4648" s="3">
        <v>20503</v>
      </c>
      <c r="G4648" s="2">
        <v>0</v>
      </c>
      <c r="H4648" s="2">
        <v>-48.166200000000003</v>
      </c>
      <c r="I4648" s="2">
        <v>100</v>
      </c>
    </row>
    <row r="4649" spans="1:9" x14ac:dyDescent="0.35">
      <c r="A4649" s="2" t="s">
        <v>1779</v>
      </c>
      <c r="B4649" s="2">
        <v>35168000</v>
      </c>
      <c r="C4649" s="2" t="s">
        <v>213</v>
      </c>
      <c r="D4649" s="2" t="s">
        <v>28</v>
      </c>
      <c r="E4649" s="3">
        <v>44615</v>
      </c>
      <c r="F4649" s="3">
        <v>11742</v>
      </c>
      <c r="G4649" s="2">
        <v>5.5</v>
      </c>
      <c r="H4649" s="2">
        <v>78.212699999999998</v>
      </c>
      <c r="I4649" s="2">
        <v>101.9324</v>
      </c>
    </row>
    <row r="4650" spans="1:9" x14ac:dyDescent="0.35">
      <c r="A4650" s="2" t="s">
        <v>1327</v>
      </c>
      <c r="B4650" s="2">
        <v>101250000</v>
      </c>
      <c r="C4650" s="2" t="s">
        <v>131</v>
      </c>
      <c r="D4650" s="2" t="s">
        <v>186</v>
      </c>
      <c r="E4650" s="3">
        <v>44614</v>
      </c>
      <c r="F4650" s="3">
        <v>46440</v>
      </c>
      <c r="G4650" s="2">
        <v>2.8849999999999998</v>
      </c>
      <c r="H4650" s="2">
        <v>44.398200000000003</v>
      </c>
      <c r="I4650" s="2">
        <v>100</v>
      </c>
    </row>
    <row r="4651" spans="1:9" x14ac:dyDescent="0.35">
      <c r="A4651" s="2" t="s">
        <v>27</v>
      </c>
      <c r="B4651" s="2">
        <v>67384200</v>
      </c>
      <c r="C4651" s="2" t="s">
        <v>684</v>
      </c>
      <c r="D4651" s="2" t="s">
        <v>28</v>
      </c>
      <c r="E4651" s="3">
        <v>44617</v>
      </c>
      <c r="F4651" s="3">
        <v>11744</v>
      </c>
      <c r="G4651" s="2">
        <v>1.1499999999999999</v>
      </c>
      <c r="H4651" s="2">
        <v>127.8</v>
      </c>
      <c r="I4651" s="2">
        <v>100</v>
      </c>
    </row>
    <row r="4652" spans="1:9" x14ac:dyDescent="0.35">
      <c r="A4652" s="2" t="s">
        <v>845</v>
      </c>
      <c r="B4652" s="2">
        <v>108440000</v>
      </c>
      <c r="C4652" s="2" t="s">
        <v>15</v>
      </c>
      <c r="D4652" s="2" t="s">
        <v>32</v>
      </c>
      <c r="E4652" s="3">
        <v>44672</v>
      </c>
      <c r="F4652" s="3">
        <v>46864</v>
      </c>
      <c r="G4652" s="2">
        <v>1</v>
      </c>
      <c r="H4652" s="2">
        <v>85.191699999999997</v>
      </c>
      <c r="I4652" s="2">
        <v>100</v>
      </c>
    </row>
    <row r="4653" spans="1:9" x14ac:dyDescent="0.35">
      <c r="A4653" s="2" t="s">
        <v>108</v>
      </c>
      <c r="B4653" s="2">
        <v>149760000</v>
      </c>
      <c r="C4653" s="2" t="s">
        <v>49</v>
      </c>
      <c r="D4653" s="2" t="s">
        <v>109</v>
      </c>
      <c r="E4653" s="3">
        <v>44649</v>
      </c>
      <c r="F4653" s="3">
        <v>11777</v>
      </c>
      <c r="G4653" s="2">
        <v>3</v>
      </c>
      <c r="H4653" s="2">
        <v>55.877299999999998</v>
      </c>
      <c r="I4653" s="2">
        <v>100</v>
      </c>
    </row>
    <row r="4654" spans="1:9" x14ac:dyDescent="0.35">
      <c r="A4654" s="2" t="s">
        <v>1780</v>
      </c>
      <c r="B4654" s="2">
        <v>78665000</v>
      </c>
      <c r="C4654" s="2" t="s">
        <v>93</v>
      </c>
      <c r="D4654" s="2" t="s">
        <v>94</v>
      </c>
      <c r="E4654" s="3">
        <v>44641</v>
      </c>
      <c r="F4654" s="3">
        <v>46102</v>
      </c>
      <c r="G4654" s="2">
        <v>2.92</v>
      </c>
      <c r="H4654" s="2">
        <v>-1079.5132000000001</v>
      </c>
      <c r="I4654" s="2">
        <v>100</v>
      </c>
    </row>
    <row r="4655" spans="1:9" x14ac:dyDescent="0.35">
      <c r="A4655" s="2" t="s">
        <v>1781</v>
      </c>
      <c r="B4655" s="2">
        <v>1000000000</v>
      </c>
      <c r="C4655" s="2" t="s">
        <v>23</v>
      </c>
      <c r="D4655" s="2" t="s">
        <v>122</v>
      </c>
      <c r="E4655" s="3">
        <v>44635</v>
      </c>
      <c r="F4655" s="2" t="s">
        <v>46</v>
      </c>
      <c r="G4655" s="2">
        <v>7.5</v>
      </c>
      <c r="H4655" s="2" t="s">
        <v>51</v>
      </c>
      <c r="I4655" s="2">
        <v>100</v>
      </c>
    </row>
    <row r="4656" spans="1:9" x14ac:dyDescent="0.35">
      <c r="A4656" s="2" t="s">
        <v>845</v>
      </c>
      <c r="B4656" s="2">
        <v>55000000</v>
      </c>
      <c r="C4656" s="2" t="s">
        <v>23</v>
      </c>
      <c r="D4656" s="2" t="s">
        <v>32</v>
      </c>
      <c r="E4656" s="3">
        <v>44650</v>
      </c>
      <c r="F4656" s="3">
        <v>15430</v>
      </c>
      <c r="G4656" s="2">
        <v>4.375</v>
      </c>
      <c r="H4656" s="2">
        <v>200.9734</v>
      </c>
      <c r="I4656" s="2">
        <v>100</v>
      </c>
    </row>
    <row r="4657" spans="1:9" x14ac:dyDescent="0.35">
      <c r="A4657" s="2" t="s">
        <v>519</v>
      </c>
      <c r="B4657" s="2">
        <v>133884000</v>
      </c>
      <c r="C4657" s="2" t="s">
        <v>15</v>
      </c>
      <c r="D4657" s="2" t="s">
        <v>69</v>
      </c>
      <c r="E4657" s="3">
        <v>44650</v>
      </c>
      <c r="F4657" s="3">
        <v>13604</v>
      </c>
      <c r="G4657" s="2">
        <v>3.15</v>
      </c>
      <c r="H4657" s="2">
        <v>107.76430000000001</v>
      </c>
      <c r="I4657" s="2">
        <v>100</v>
      </c>
    </row>
    <row r="4658" spans="1:9" x14ac:dyDescent="0.35">
      <c r="A4658" s="2" t="s">
        <v>1740</v>
      </c>
      <c r="B4658" s="2">
        <v>24483000</v>
      </c>
      <c r="C4658" s="2" t="s">
        <v>1405</v>
      </c>
      <c r="D4658" s="2" t="s">
        <v>39</v>
      </c>
      <c r="E4658" s="3">
        <v>44648</v>
      </c>
      <c r="F4658" s="3">
        <v>15428</v>
      </c>
      <c r="G4658" s="2">
        <v>3.3460000000000001</v>
      </c>
      <c r="H4658" s="2">
        <v>71.693799999999996</v>
      </c>
      <c r="I4658" s="2">
        <v>100</v>
      </c>
    </row>
    <row r="4659" spans="1:9" x14ac:dyDescent="0.35">
      <c r="A4659" s="2" t="s">
        <v>845</v>
      </c>
      <c r="B4659" s="2">
        <v>103580000</v>
      </c>
      <c r="C4659" s="2" t="s">
        <v>15</v>
      </c>
      <c r="D4659" s="2" t="s">
        <v>32</v>
      </c>
      <c r="E4659" s="3">
        <v>44693</v>
      </c>
      <c r="F4659" s="3">
        <v>46154</v>
      </c>
      <c r="G4659" s="2">
        <v>1</v>
      </c>
      <c r="H4659" s="2">
        <v>82.262200000000007</v>
      </c>
      <c r="I4659" s="2">
        <v>100</v>
      </c>
    </row>
    <row r="4660" spans="1:9" x14ac:dyDescent="0.35">
      <c r="A4660" s="2" t="s">
        <v>1782</v>
      </c>
      <c r="B4660" s="2">
        <v>39670000</v>
      </c>
      <c r="C4660" s="2" t="s">
        <v>1405</v>
      </c>
      <c r="D4660" s="2" t="s">
        <v>39</v>
      </c>
      <c r="E4660" s="3">
        <v>44677</v>
      </c>
      <c r="F4660" s="3">
        <v>46503</v>
      </c>
      <c r="G4660" s="2">
        <v>4.1539999999999999</v>
      </c>
      <c r="H4660" s="2">
        <v>78.478800000000007</v>
      </c>
      <c r="I4660" s="2">
        <v>100</v>
      </c>
    </row>
    <row r="4661" spans="1:9" x14ac:dyDescent="0.35">
      <c r="A4661" s="2" t="s">
        <v>1641</v>
      </c>
      <c r="B4661" s="2">
        <v>207720000</v>
      </c>
      <c r="C4661" s="2" t="s">
        <v>573</v>
      </c>
      <c r="D4661" s="2" t="s">
        <v>574</v>
      </c>
      <c r="E4661" s="3">
        <v>44680</v>
      </c>
      <c r="F4661" s="2" t="s">
        <v>46</v>
      </c>
      <c r="G4661" s="2">
        <v>4.45</v>
      </c>
      <c r="H4661" s="2">
        <v>32.799999999999997</v>
      </c>
      <c r="I4661" s="2">
        <v>100</v>
      </c>
    </row>
    <row r="4662" spans="1:9" x14ac:dyDescent="0.35">
      <c r="A4662" s="2" t="s">
        <v>1656</v>
      </c>
      <c r="B4662" s="2">
        <v>15868000</v>
      </c>
      <c r="C4662" s="2" t="s">
        <v>1405</v>
      </c>
      <c r="D4662" s="2" t="s">
        <v>39</v>
      </c>
      <c r="E4662" s="3">
        <v>44677</v>
      </c>
      <c r="F4662" s="3">
        <v>19110</v>
      </c>
      <c r="G4662" s="2">
        <v>3.5950000000000002</v>
      </c>
      <c r="H4662" s="2">
        <v>92.423299999999998</v>
      </c>
      <c r="I4662" s="2">
        <v>100</v>
      </c>
    </row>
    <row r="4663" spans="1:9" x14ac:dyDescent="0.35">
      <c r="A4663" s="2" t="s">
        <v>1284</v>
      </c>
      <c r="B4663" s="2">
        <v>124176000</v>
      </c>
      <c r="C4663" s="2" t="s">
        <v>53</v>
      </c>
      <c r="D4663" s="2" t="s">
        <v>54</v>
      </c>
      <c r="E4663" s="3">
        <v>44704</v>
      </c>
      <c r="F4663" s="3">
        <v>13657</v>
      </c>
      <c r="G4663" s="2">
        <v>1.65</v>
      </c>
      <c r="H4663" s="2">
        <v>111.29179999999999</v>
      </c>
      <c r="I4663" s="2">
        <v>100.199</v>
      </c>
    </row>
    <row r="4664" spans="1:9" x14ac:dyDescent="0.35">
      <c r="A4664" s="2" t="s">
        <v>845</v>
      </c>
      <c r="B4664" s="2">
        <v>107440000</v>
      </c>
      <c r="C4664" s="2" t="s">
        <v>15</v>
      </c>
      <c r="D4664" s="2" t="s">
        <v>32</v>
      </c>
      <c r="E4664" s="3">
        <v>44714</v>
      </c>
      <c r="F4664" s="3">
        <v>46906</v>
      </c>
      <c r="G4664" s="2">
        <v>1.75</v>
      </c>
      <c r="H4664" s="2">
        <v>85.834699999999998</v>
      </c>
      <c r="I4664" s="2">
        <v>100</v>
      </c>
    </row>
    <row r="4665" spans="1:9" x14ac:dyDescent="0.35">
      <c r="A4665" s="2" t="s">
        <v>778</v>
      </c>
      <c r="B4665" s="2">
        <v>49631500</v>
      </c>
      <c r="C4665" s="2" t="s">
        <v>287</v>
      </c>
      <c r="D4665" s="2" t="s">
        <v>30</v>
      </c>
      <c r="E4665" s="3">
        <v>44691</v>
      </c>
      <c r="F4665" s="3">
        <v>46517</v>
      </c>
      <c r="G4665" s="2">
        <v>2.9329999999999998</v>
      </c>
      <c r="H4665" s="2" t="s">
        <v>51</v>
      </c>
      <c r="I4665" s="2" t="s">
        <v>46</v>
      </c>
    </row>
    <row r="4666" spans="1:9" x14ac:dyDescent="0.35">
      <c r="A4666" s="2" t="s">
        <v>845</v>
      </c>
      <c r="B4666" s="2">
        <v>104020000</v>
      </c>
      <c r="C4666" s="2" t="s">
        <v>15</v>
      </c>
      <c r="D4666" s="2" t="s">
        <v>32</v>
      </c>
      <c r="E4666" s="3">
        <v>44743</v>
      </c>
      <c r="F4666" s="3">
        <v>46204</v>
      </c>
      <c r="G4666" s="2">
        <v>1.2</v>
      </c>
      <c r="H4666" s="2">
        <v>62.788400000000003</v>
      </c>
      <c r="I4666" s="2">
        <v>100</v>
      </c>
    </row>
    <row r="4667" spans="1:9" x14ac:dyDescent="0.35">
      <c r="A4667" s="2" t="s">
        <v>1008</v>
      </c>
      <c r="B4667" s="2">
        <v>60962400</v>
      </c>
      <c r="C4667" s="2" t="s">
        <v>287</v>
      </c>
      <c r="D4667" s="2" t="s">
        <v>30</v>
      </c>
      <c r="E4667" s="3">
        <v>44708</v>
      </c>
      <c r="F4667" s="3">
        <v>46169</v>
      </c>
      <c r="G4667" s="2">
        <v>3.181</v>
      </c>
      <c r="H4667" s="2" t="s">
        <v>51</v>
      </c>
      <c r="I4667" s="2">
        <v>100</v>
      </c>
    </row>
    <row r="4668" spans="1:9" x14ac:dyDescent="0.35">
      <c r="A4668" s="2" t="s">
        <v>711</v>
      </c>
      <c r="B4668" s="2">
        <v>174492500</v>
      </c>
      <c r="C4668" s="2" t="s">
        <v>53</v>
      </c>
      <c r="D4668" s="2" t="s">
        <v>186</v>
      </c>
      <c r="E4668" s="3">
        <v>44727</v>
      </c>
      <c r="F4668" s="3">
        <v>46553</v>
      </c>
      <c r="G4668" s="2">
        <v>1.5</v>
      </c>
      <c r="H4668" s="2">
        <v>42.337000000000003</v>
      </c>
      <c r="I4668" s="2">
        <v>100.18</v>
      </c>
    </row>
    <row r="4669" spans="1:9" x14ac:dyDescent="0.35">
      <c r="A4669" s="2" t="s">
        <v>1740</v>
      </c>
      <c r="B4669" s="2">
        <v>23550000</v>
      </c>
      <c r="C4669" s="2" t="s">
        <v>1405</v>
      </c>
      <c r="D4669" s="2" t="s">
        <v>39</v>
      </c>
      <c r="E4669" s="3">
        <v>44701</v>
      </c>
      <c r="F4669" s="3">
        <v>19134</v>
      </c>
      <c r="G4669" s="2">
        <v>3.7090000000000001</v>
      </c>
      <c r="H4669" s="2">
        <v>92.322199999999995</v>
      </c>
      <c r="I4669" s="2">
        <v>100</v>
      </c>
    </row>
    <row r="4670" spans="1:9" x14ac:dyDescent="0.35">
      <c r="A4670" s="2" t="s">
        <v>1783</v>
      </c>
      <c r="B4670" s="2"/>
      <c r="C4670" s="2" t="s">
        <v>15</v>
      </c>
      <c r="D4670" s="2" t="s">
        <v>91</v>
      </c>
      <c r="E4670" s="3">
        <v>44712</v>
      </c>
      <c r="F4670" s="3">
        <v>14388</v>
      </c>
      <c r="G4670" s="2">
        <v>0</v>
      </c>
      <c r="H4670" s="2">
        <v>18.961500000000001</v>
      </c>
      <c r="I4670" s="2" t="s">
        <v>46</v>
      </c>
    </row>
    <row r="4671" spans="1:9" x14ac:dyDescent="0.35">
      <c r="A4671" s="2" t="s">
        <v>1609</v>
      </c>
      <c r="B4671" s="2">
        <v>24942000</v>
      </c>
      <c r="C4671" s="2" t="s">
        <v>287</v>
      </c>
      <c r="D4671" s="2" t="s">
        <v>30</v>
      </c>
      <c r="E4671" s="3">
        <v>44722</v>
      </c>
      <c r="F4671" s="3">
        <v>46183</v>
      </c>
      <c r="G4671" s="2">
        <v>3.43</v>
      </c>
      <c r="H4671" s="2">
        <v>38.142600000000002</v>
      </c>
      <c r="I4671" s="2">
        <v>100</v>
      </c>
    </row>
    <row r="4672" spans="1:9" x14ac:dyDescent="0.35">
      <c r="A4672" s="2" t="s">
        <v>1739</v>
      </c>
      <c r="B4672" s="2">
        <v>23898000</v>
      </c>
      <c r="C4672" s="2" t="s">
        <v>1405</v>
      </c>
      <c r="D4672" s="2" t="s">
        <v>39</v>
      </c>
      <c r="E4672" s="3">
        <v>44719</v>
      </c>
      <c r="F4672" s="3">
        <v>46545</v>
      </c>
      <c r="G4672" s="2">
        <v>4.0149999999999997</v>
      </c>
      <c r="H4672" s="2">
        <v>53.368600000000001</v>
      </c>
      <c r="I4672" s="2">
        <v>100</v>
      </c>
    </row>
    <row r="4673" spans="1:9" x14ac:dyDescent="0.35">
      <c r="A4673" s="2" t="s">
        <v>1784</v>
      </c>
      <c r="B4673" s="2">
        <v>60300000</v>
      </c>
      <c r="C4673" s="2" t="s">
        <v>131</v>
      </c>
      <c r="D4673" s="2" t="s">
        <v>186</v>
      </c>
      <c r="E4673" s="3">
        <v>44728</v>
      </c>
      <c r="F4673" s="3">
        <v>46554</v>
      </c>
      <c r="G4673" s="2">
        <v>5.32</v>
      </c>
      <c r="H4673" s="2" t="s">
        <v>51</v>
      </c>
      <c r="I4673" s="2">
        <v>100</v>
      </c>
    </row>
    <row r="4674" spans="1:9" x14ac:dyDescent="0.35">
      <c r="A4674" s="2" t="s">
        <v>845</v>
      </c>
      <c r="B4674" s="2">
        <v>101970000</v>
      </c>
      <c r="C4674" s="2" t="s">
        <v>15</v>
      </c>
      <c r="D4674" s="2" t="s">
        <v>32</v>
      </c>
      <c r="E4674" s="3">
        <v>44771</v>
      </c>
      <c r="F4674" s="3">
        <v>46597</v>
      </c>
      <c r="G4674" s="2">
        <v>2</v>
      </c>
      <c r="H4674" s="2">
        <v>50.153599999999997</v>
      </c>
      <c r="I4674" s="2">
        <v>100</v>
      </c>
    </row>
    <row r="4675" spans="1:9" x14ac:dyDescent="0.35">
      <c r="A4675" s="2" t="s">
        <v>1226</v>
      </c>
      <c r="B4675" s="2">
        <v>113586000</v>
      </c>
      <c r="C4675" s="2" t="s">
        <v>53</v>
      </c>
      <c r="D4675" s="2" t="s">
        <v>54</v>
      </c>
      <c r="E4675" s="3">
        <v>44761</v>
      </c>
      <c r="F4675" s="3">
        <v>46953</v>
      </c>
      <c r="G4675" s="2">
        <v>1.9</v>
      </c>
      <c r="H4675" s="2">
        <v>49.856499999999997</v>
      </c>
      <c r="I4675" s="2">
        <v>100</v>
      </c>
    </row>
    <row r="4676" spans="1:9" x14ac:dyDescent="0.35">
      <c r="A4676" s="2" t="s">
        <v>1656</v>
      </c>
      <c r="B4676" s="2">
        <v>14944000</v>
      </c>
      <c r="C4676" s="2" t="s">
        <v>1405</v>
      </c>
      <c r="D4676" s="2" t="s">
        <v>39</v>
      </c>
      <c r="E4676" s="3">
        <v>44796</v>
      </c>
      <c r="F4676" s="3">
        <v>46622</v>
      </c>
      <c r="G4676" s="2">
        <v>4.1859999999999999</v>
      </c>
      <c r="H4676" s="2">
        <v>36.591500000000003</v>
      </c>
      <c r="I4676" s="2">
        <v>100</v>
      </c>
    </row>
    <row r="4677" spans="1:9" x14ac:dyDescent="0.35">
      <c r="A4677" s="2" t="s">
        <v>1785</v>
      </c>
      <c r="B4677" s="2">
        <v>27765000</v>
      </c>
      <c r="C4677" s="2" t="s">
        <v>405</v>
      </c>
      <c r="D4677" s="2" t="s">
        <v>966</v>
      </c>
      <c r="E4677" s="3">
        <v>44757</v>
      </c>
      <c r="F4677" s="3">
        <v>16268</v>
      </c>
      <c r="G4677" s="2">
        <v>7.242</v>
      </c>
      <c r="H4677" s="2">
        <v>-195.5881</v>
      </c>
      <c r="I4677" s="2" t="s">
        <v>46</v>
      </c>
    </row>
    <row r="4678" spans="1:9" x14ac:dyDescent="0.35">
      <c r="A4678" s="2" t="s">
        <v>1786</v>
      </c>
      <c r="B4678" s="2">
        <v>101980000</v>
      </c>
      <c r="C4678" s="2" t="s">
        <v>53</v>
      </c>
      <c r="D4678" s="2" t="s">
        <v>54</v>
      </c>
      <c r="E4678" s="3">
        <v>44833</v>
      </c>
      <c r="F4678" s="3">
        <v>12691</v>
      </c>
      <c r="G4678" s="2">
        <v>2.0375000000000001</v>
      </c>
      <c r="H4678" s="2">
        <v>66.976600000000005</v>
      </c>
      <c r="I4678" s="2">
        <v>100</v>
      </c>
    </row>
    <row r="4679" spans="1:9" x14ac:dyDescent="0.35">
      <c r="A4679" s="2" t="s">
        <v>1199</v>
      </c>
      <c r="B4679" s="2">
        <v>9980000</v>
      </c>
      <c r="C4679" s="2" t="s">
        <v>15</v>
      </c>
      <c r="D4679" s="2" t="s">
        <v>61</v>
      </c>
      <c r="E4679" s="3">
        <v>44824</v>
      </c>
      <c r="F4679" s="3">
        <v>11952</v>
      </c>
      <c r="G4679" s="2">
        <v>4.3499999999999996</v>
      </c>
      <c r="H4679" s="2">
        <v>78.976500000000001</v>
      </c>
      <c r="I4679" s="2">
        <v>100</v>
      </c>
    </row>
    <row r="4680" spans="1:9" x14ac:dyDescent="0.35">
      <c r="A4680" s="2" t="s">
        <v>1787</v>
      </c>
      <c r="B4680" s="2">
        <v>53744000</v>
      </c>
      <c r="C4680" s="2" t="s">
        <v>684</v>
      </c>
      <c r="D4680" s="2" t="s">
        <v>169</v>
      </c>
      <c r="E4680" s="3">
        <v>44848</v>
      </c>
      <c r="F4680" s="3">
        <v>21105</v>
      </c>
      <c r="G4680" s="2">
        <v>1.5840000000000001</v>
      </c>
      <c r="H4680" s="2">
        <v>27</v>
      </c>
      <c r="I4680" s="2">
        <v>100</v>
      </c>
    </row>
    <row r="4681" spans="1:9" x14ac:dyDescent="0.35">
      <c r="A4681" s="2" t="s">
        <v>366</v>
      </c>
      <c r="B4681" s="2">
        <v>500000000</v>
      </c>
      <c r="C4681" s="2" t="s">
        <v>23</v>
      </c>
      <c r="D4681" s="2" t="s">
        <v>39</v>
      </c>
      <c r="E4681" s="3">
        <v>44840</v>
      </c>
      <c r="F4681" s="3">
        <v>46118</v>
      </c>
      <c r="G4681" s="2">
        <v>5.375</v>
      </c>
      <c r="H4681" s="2">
        <v>20.361599999999999</v>
      </c>
      <c r="I4681" s="2">
        <v>99.838999999999999</v>
      </c>
    </row>
    <row r="4682" spans="1:9" x14ac:dyDescent="0.35">
      <c r="A4682" s="2" t="s">
        <v>1788</v>
      </c>
      <c r="B4682" s="2">
        <v>34000000</v>
      </c>
      <c r="C4682" s="2" t="s">
        <v>684</v>
      </c>
      <c r="D4682" s="2" t="s">
        <v>169</v>
      </c>
      <c r="E4682" s="3">
        <v>44867</v>
      </c>
      <c r="F4682" s="3">
        <v>46693</v>
      </c>
      <c r="G4682" s="2">
        <v>0.55000000000000004</v>
      </c>
      <c r="H4682" s="2">
        <v>33.700000000000003</v>
      </c>
      <c r="I4682" s="2">
        <v>100</v>
      </c>
    </row>
    <row r="4683" spans="1:9" x14ac:dyDescent="0.35">
      <c r="A4683" s="2" t="s">
        <v>899</v>
      </c>
      <c r="B4683" s="2">
        <v>100400000</v>
      </c>
      <c r="C4683" s="2" t="s">
        <v>53</v>
      </c>
      <c r="D4683" s="2" t="s">
        <v>194</v>
      </c>
      <c r="E4683" s="3">
        <v>44852</v>
      </c>
      <c r="F4683" s="3">
        <v>11980</v>
      </c>
      <c r="G4683" s="2">
        <v>2.0049999999999999</v>
      </c>
      <c r="H4683" s="2">
        <v>47.955599999999997</v>
      </c>
      <c r="I4683" s="2">
        <v>100</v>
      </c>
    </row>
    <row r="4684" spans="1:9" x14ac:dyDescent="0.35">
      <c r="A4684" s="2" t="s">
        <v>378</v>
      </c>
      <c r="B4684" s="2">
        <v>7567.7</v>
      </c>
      <c r="C4684" s="2" t="s">
        <v>1227</v>
      </c>
      <c r="D4684" s="2" t="s">
        <v>261</v>
      </c>
      <c r="E4684" s="3">
        <v>44819</v>
      </c>
      <c r="F4684" s="3">
        <v>15599</v>
      </c>
      <c r="G4684" s="2">
        <v>3.6</v>
      </c>
      <c r="H4684" s="2" t="s">
        <v>51</v>
      </c>
      <c r="I4684" s="2" t="s">
        <v>46</v>
      </c>
    </row>
    <row r="4685" spans="1:9" x14ac:dyDescent="0.35">
      <c r="A4685" s="2" t="s">
        <v>1159</v>
      </c>
      <c r="B4685" s="2">
        <v>12331475</v>
      </c>
      <c r="C4685" s="2" t="s">
        <v>1789</v>
      </c>
      <c r="D4685" s="2" t="s">
        <v>43</v>
      </c>
      <c r="E4685" s="3">
        <v>45978</v>
      </c>
      <c r="F4685" s="3">
        <v>11279</v>
      </c>
      <c r="G4685" s="2">
        <v>6</v>
      </c>
      <c r="H4685" s="2" t="s">
        <v>51</v>
      </c>
      <c r="I4685" s="2">
        <v>100</v>
      </c>
    </row>
    <row r="4686" spans="1:9" x14ac:dyDescent="0.35">
      <c r="A4686" s="2" t="s">
        <v>1790</v>
      </c>
      <c r="B4686" s="2">
        <v>422670000</v>
      </c>
      <c r="C4686" s="2" t="s">
        <v>93</v>
      </c>
      <c r="D4686" s="2" t="s">
        <v>94</v>
      </c>
      <c r="E4686" s="3">
        <v>45975</v>
      </c>
      <c r="F4686" s="3">
        <v>47071</v>
      </c>
      <c r="G4686" s="2">
        <v>1.95</v>
      </c>
      <c r="H4686" s="2">
        <v>54.401000000000003</v>
      </c>
      <c r="I4686" s="2">
        <v>100</v>
      </c>
    </row>
    <row r="4687" spans="1:9" x14ac:dyDescent="0.35">
      <c r="A4687" s="2" t="s">
        <v>549</v>
      </c>
      <c r="B4687" s="2">
        <v>240080000</v>
      </c>
      <c r="C4687" s="2" t="s">
        <v>550</v>
      </c>
      <c r="D4687" s="2" t="s">
        <v>56</v>
      </c>
      <c r="E4687" s="3">
        <v>46001</v>
      </c>
      <c r="F4687" s="3">
        <v>47432</v>
      </c>
      <c r="G4687" s="2">
        <v>5.45</v>
      </c>
      <c r="H4687" s="2" t="s">
        <v>51</v>
      </c>
      <c r="I4687" s="2" t="s">
        <v>46</v>
      </c>
    </row>
    <row r="4688" spans="1:9" x14ac:dyDescent="0.35">
      <c r="A4688" s="2" t="s">
        <v>1791</v>
      </c>
      <c r="B4688" s="2">
        <v>140930000</v>
      </c>
      <c r="C4688" s="2" t="s">
        <v>93</v>
      </c>
      <c r="D4688" s="2" t="s">
        <v>94</v>
      </c>
      <c r="E4688" s="3">
        <v>45974</v>
      </c>
      <c r="F4688" s="3">
        <v>13101</v>
      </c>
      <c r="G4688" s="2">
        <v>2.35</v>
      </c>
      <c r="H4688" s="2">
        <v>70.911299999999997</v>
      </c>
      <c r="I4688" s="2">
        <v>100</v>
      </c>
    </row>
    <row r="4689" spans="1:9" x14ac:dyDescent="0.35">
      <c r="A4689" s="2" t="s">
        <v>701</v>
      </c>
      <c r="B4689" s="2">
        <v>14803120</v>
      </c>
      <c r="C4689" s="2" t="s">
        <v>15</v>
      </c>
      <c r="D4689" s="2" t="s">
        <v>32</v>
      </c>
      <c r="E4689" s="3">
        <v>45995</v>
      </c>
      <c r="F4689" s="3">
        <v>47091</v>
      </c>
      <c r="G4689" s="2">
        <v>2.1</v>
      </c>
      <c r="H4689" s="2">
        <v>39.696399999999997</v>
      </c>
      <c r="I4689" s="2">
        <v>100</v>
      </c>
    </row>
    <row r="4690" spans="1:9" x14ac:dyDescent="0.35">
      <c r="A4690" s="2" t="s">
        <v>1588</v>
      </c>
      <c r="B4690" s="2">
        <v>24345300</v>
      </c>
      <c r="C4690" s="2" t="s">
        <v>15</v>
      </c>
      <c r="D4690" s="2" t="s">
        <v>43</v>
      </c>
      <c r="E4690" s="3">
        <v>45987</v>
      </c>
      <c r="F4690" s="3">
        <v>14941</v>
      </c>
      <c r="G4690" s="2" t="s">
        <v>51</v>
      </c>
      <c r="H4690" s="2" t="s">
        <v>51</v>
      </c>
      <c r="I4690" s="2">
        <v>100</v>
      </c>
    </row>
    <row r="4691" spans="1:9" x14ac:dyDescent="0.35">
      <c r="A4691" s="2" t="s">
        <v>1658</v>
      </c>
      <c r="B4691" s="2">
        <v>70670000</v>
      </c>
      <c r="C4691" s="2" t="s">
        <v>93</v>
      </c>
      <c r="D4691" s="2" t="s">
        <v>116</v>
      </c>
      <c r="E4691" s="3">
        <v>45987</v>
      </c>
      <c r="F4691" s="3">
        <v>11288</v>
      </c>
      <c r="G4691" s="2">
        <v>2.35</v>
      </c>
      <c r="H4691" s="2">
        <v>101.6895</v>
      </c>
      <c r="I4691" s="2">
        <v>100</v>
      </c>
    </row>
    <row r="4692" spans="1:9" x14ac:dyDescent="0.35">
      <c r="A4692" s="2" t="s">
        <v>1792</v>
      </c>
      <c r="B4692" s="2">
        <v>70270000</v>
      </c>
      <c r="C4692" s="2" t="s">
        <v>93</v>
      </c>
      <c r="D4692" s="2" t="s">
        <v>94</v>
      </c>
      <c r="E4692" s="3">
        <v>45981</v>
      </c>
      <c r="F4692" s="3">
        <v>46141</v>
      </c>
      <c r="G4692" s="2">
        <v>1.7</v>
      </c>
      <c r="H4692" s="2">
        <v>36.082799999999999</v>
      </c>
      <c r="I4692" s="2">
        <v>100</v>
      </c>
    </row>
    <row r="4693" spans="1:9" x14ac:dyDescent="0.35">
      <c r="A4693" s="2" t="s">
        <v>1793</v>
      </c>
      <c r="B4693" s="2">
        <v>102030000</v>
      </c>
      <c r="C4693" s="2" t="s">
        <v>1405</v>
      </c>
      <c r="D4693" s="2" t="s">
        <v>39</v>
      </c>
      <c r="E4693" s="3">
        <v>45982</v>
      </c>
      <c r="F4693" s="3">
        <v>47078</v>
      </c>
      <c r="G4693" s="2">
        <v>3.1869999999999998</v>
      </c>
      <c r="H4693" s="2">
        <v>19.726800000000001</v>
      </c>
      <c r="I4693" s="2">
        <v>100</v>
      </c>
    </row>
    <row r="4694" spans="1:9" x14ac:dyDescent="0.35">
      <c r="A4694" s="2" t="s">
        <v>1125</v>
      </c>
      <c r="B4694" s="2">
        <v>52722000</v>
      </c>
      <c r="C4694" s="2" t="s">
        <v>287</v>
      </c>
      <c r="D4694" s="2" t="s">
        <v>30</v>
      </c>
      <c r="E4694" s="3">
        <v>45988</v>
      </c>
      <c r="F4694" s="3">
        <v>47084</v>
      </c>
      <c r="G4694" s="2">
        <v>2.331</v>
      </c>
      <c r="H4694" s="2" t="s">
        <v>51</v>
      </c>
      <c r="I4694" s="2">
        <v>100</v>
      </c>
    </row>
    <row r="4695" spans="1:9" x14ac:dyDescent="0.35">
      <c r="A4695" s="2" t="s">
        <v>1625</v>
      </c>
      <c r="B4695" s="2">
        <v>7257000</v>
      </c>
      <c r="C4695" s="2" t="s">
        <v>573</v>
      </c>
      <c r="D4695" s="2" t="s">
        <v>574</v>
      </c>
      <c r="E4695" s="3">
        <v>45989</v>
      </c>
      <c r="F4695" s="3">
        <v>14913</v>
      </c>
      <c r="G4695" s="2">
        <v>4.9800000000000004</v>
      </c>
      <c r="H4695" s="2" t="s">
        <v>51</v>
      </c>
      <c r="I4695" s="2" t="s">
        <v>46</v>
      </c>
    </row>
    <row r="4696" spans="1:9" x14ac:dyDescent="0.35">
      <c r="A4696" s="2" t="s">
        <v>1794</v>
      </c>
      <c r="B4696" s="2">
        <v>141330000</v>
      </c>
      <c r="C4696" s="2" t="s">
        <v>93</v>
      </c>
      <c r="D4696" s="2" t="s">
        <v>94</v>
      </c>
      <c r="E4696" s="3">
        <v>45989</v>
      </c>
      <c r="F4696" s="2" t="s">
        <v>46</v>
      </c>
      <c r="G4696" s="2">
        <v>2.2999999999999998</v>
      </c>
      <c r="H4696" s="2" t="s">
        <v>51</v>
      </c>
      <c r="I4696" s="2">
        <v>100</v>
      </c>
    </row>
    <row r="4697" spans="1:9" x14ac:dyDescent="0.35">
      <c r="A4697" s="2" t="s">
        <v>1104</v>
      </c>
      <c r="B4697" s="2">
        <v>204812500</v>
      </c>
      <c r="C4697" s="2" t="s">
        <v>93</v>
      </c>
      <c r="D4697" s="2" t="s">
        <v>94</v>
      </c>
      <c r="E4697" s="3">
        <v>45988</v>
      </c>
      <c r="F4697" s="3">
        <v>47084</v>
      </c>
      <c r="G4697" s="2">
        <v>1.93</v>
      </c>
      <c r="H4697" s="2">
        <v>44.336500000000001</v>
      </c>
      <c r="I4697" s="2">
        <v>100</v>
      </c>
    </row>
    <row r="4698" spans="1:9" x14ac:dyDescent="0.35">
      <c r="A4698" s="2" t="s">
        <v>1501</v>
      </c>
      <c r="B4698" s="2">
        <v>4840000</v>
      </c>
      <c r="C4698" s="2" t="s">
        <v>573</v>
      </c>
      <c r="D4698" s="2" t="s">
        <v>574</v>
      </c>
      <c r="E4698" s="3">
        <v>45992</v>
      </c>
      <c r="F4698" s="3">
        <v>11291</v>
      </c>
      <c r="G4698" s="2">
        <v>4.07</v>
      </c>
      <c r="H4698" s="2">
        <v>74.8</v>
      </c>
      <c r="I4698" s="2">
        <v>100</v>
      </c>
    </row>
    <row r="4699" spans="1:9" x14ac:dyDescent="0.35">
      <c r="A4699" s="2" t="s">
        <v>1489</v>
      </c>
      <c r="B4699" s="2">
        <v>74250000</v>
      </c>
      <c r="C4699" s="2" t="s">
        <v>131</v>
      </c>
      <c r="D4699" s="2" t="s">
        <v>186</v>
      </c>
      <c r="E4699" s="3">
        <v>45995</v>
      </c>
      <c r="F4699" s="3">
        <v>11296</v>
      </c>
      <c r="G4699" s="2">
        <v>5.42</v>
      </c>
      <c r="H4699" s="2" t="s">
        <v>51</v>
      </c>
      <c r="I4699" s="2">
        <v>100</v>
      </c>
    </row>
    <row r="4700" spans="1:9" x14ac:dyDescent="0.35">
      <c r="A4700" s="2" t="s">
        <v>1795</v>
      </c>
      <c r="B4700" s="2">
        <v>141400000</v>
      </c>
      <c r="C4700" s="2" t="s">
        <v>93</v>
      </c>
      <c r="D4700" s="2" t="s">
        <v>94</v>
      </c>
      <c r="E4700" s="3">
        <v>45999</v>
      </c>
      <c r="F4700" s="3">
        <v>47095</v>
      </c>
      <c r="G4700" s="2">
        <v>1.93</v>
      </c>
      <c r="H4700" s="2">
        <v>52.245699999999999</v>
      </c>
      <c r="I4700" s="2">
        <v>100</v>
      </c>
    </row>
    <row r="4701" spans="1:9" x14ac:dyDescent="0.35">
      <c r="A4701" s="2" t="s">
        <v>1216</v>
      </c>
      <c r="B4701" s="2">
        <v>430000</v>
      </c>
      <c r="C4701" s="2" t="s">
        <v>23</v>
      </c>
      <c r="D4701" s="2" t="s">
        <v>966</v>
      </c>
      <c r="E4701" s="3">
        <v>45995</v>
      </c>
      <c r="F4701" s="3">
        <v>46356</v>
      </c>
      <c r="G4701" s="2">
        <v>4.24</v>
      </c>
      <c r="H4701" s="2" t="s">
        <v>51</v>
      </c>
      <c r="I4701" s="2">
        <v>100</v>
      </c>
    </row>
    <row r="4702" spans="1:9" x14ac:dyDescent="0.35">
      <c r="A4702" s="2" t="s">
        <v>1216</v>
      </c>
      <c r="B4702" s="2">
        <v>116000</v>
      </c>
      <c r="C4702" s="2" t="s">
        <v>23</v>
      </c>
      <c r="D4702" s="2" t="s">
        <v>966</v>
      </c>
      <c r="E4702" s="3">
        <v>45995</v>
      </c>
      <c r="F4702" s="3">
        <v>46356</v>
      </c>
      <c r="G4702" s="2">
        <v>3.82</v>
      </c>
      <c r="H4702" s="2" t="s">
        <v>51</v>
      </c>
      <c r="I4702" s="2">
        <v>100</v>
      </c>
    </row>
    <row r="4703" spans="1:9" x14ac:dyDescent="0.35">
      <c r="A4703" s="2" t="s">
        <v>701</v>
      </c>
      <c r="B4703" s="2">
        <v>20505760</v>
      </c>
      <c r="C4703" s="2" t="s">
        <v>15</v>
      </c>
      <c r="D4703" s="2" t="s">
        <v>32</v>
      </c>
      <c r="E4703" s="3">
        <v>46030</v>
      </c>
      <c r="F4703" s="3">
        <v>11331</v>
      </c>
      <c r="G4703" s="2">
        <v>2.65</v>
      </c>
      <c r="H4703" s="2">
        <v>40.068300000000001</v>
      </c>
      <c r="I4703" s="2">
        <v>100</v>
      </c>
    </row>
    <row r="4704" spans="1:9" x14ac:dyDescent="0.35">
      <c r="A4704" s="2" t="s">
        <v>1796</v>
      </c>
      <c r="B4704" s="2">
        <v>70870000</v>
      </c>
      <c r="C4704" s="2" t="s">
        <v>93</v>
      </c>
      <c r="D4704" s="2" t="s">
        <v>94</v>
      </c>
      <c r="E4704" s="3">
        <v>46003</v>
      </c>
      <c r="F4704" s="3">
        <v>47099</v>
      </c>
      <c r="G4704" s="2">
        <v>1.95</v>
      </c>
      <c r="H4704" s="2">
        <v>42.444400000000002</v>
      </c>
      <c r="I4704" s="2">
        <v>100</v>
      </c>
    </row>
    <row r="4705" spans="1:9" x14ac:dyDescent="0.35">
      <c r="A4705" s="2" t="s">
        <v>1461</v>
      </c>
      <c r="B4705" s="2">
        <v>85044000</v>
      </c>
      <c r="C4705" s="2" t="s">
        <v>93</v>
      </c>
      <c r="D4705" s="2" t="s">
        <v>94</v>
      </c>
      <c r="E4705" s="3">
        <v>46003</v>
      </c>
      <c r="F4705" s="3">
        <v>47099</v>
      </c>
      <c r="G4705" s="2">
        <v>2.16</v>
      </c>
      <c r="H4705" s="2">
        <v>71.1691</v>
      </c>
      <c r="I4705" s="2">
        <v>100</v>
      </c>
    </row>
    <row r="4706" spans="1:9" x14ac:dyDescent="0.35">
      <c r="A4706" s="2" t="s">
        <v>1245</v>
      </c>
      <c r="B4706" s="2">
        <v>141890000</v>
      </c>
      <c r="C4706" s="2" t="s">
        <v>93</v>
      </c>
      <c r="D4706" s="2" t="s">
        <v>94</v>
      </c>
      <c r="E4706" s="3">
        <v>46006</v>
      </c>
      <c r="F4706" s="3">
        <v>46066</v>
      </c>
      <c r="G4706" s="2">
        <v>1.54</v>
      </c>
      <c r="H4706" s="2">
        <v>20.3629</v>
      </c>
      <c r="I4706" s="2">
        <v>100</v>
      </c>
    </row>
    <row r="4707" spans="1:9" x14ac:dyDescent="0.35">
      <c r="A4707" s="2" t="s">
        <v>1216</v>
      </c>
      <c r="B4707" s="2">
        <v>100000</v>
      </c>
      <c r="C4707" s="2" t="s">
        <v>23</v>
      </c>
      <c r="D4707" s="2" t="s">
        <v>966</v>
      </c>
      <c r="E4707" s="3">
        <v>46007</v>
      </c>
      <c r="F4707" s="3">
        <v>46367</v>
      </c>
      <c r="G4707" s="2">
        <v>4</v>
      </c>
      <c r="H4707" s="2" t="s">
        <v>51</v>
      </c>
      <c r="I4707" s="2">
        <v>100</v>
      </c>
    </row>
    <row r="4708" spans="1:9" x14ac:dyDescent="0.35">
      <c r="A4708" s="2" t="s">
        <v>1797</v>
      </c>
      <c r="B4708" s="2">
        <v>128725000</v>
      </c>
      <c r="C4708" s="2" t="s">
        <v>1405</v>
      </c>
      <c r="D4708" s="2" t="s">
        <v>39</v>
      </c>
      <c r="E4708" s="3">
        <v>46008</v>
      </c>
      <c r="F4708" s="3">
        <v>46738</v>
      </c>
      <c r="G4708" s="2">
        <v>3.12</v>
      </c>
      <c r="H4708" s="2">
        <v>45.973799999999997</v>
      </c>
      <c r="I4708" s="2">
        <v>100</v>
      </c>
    </row>
    <row r="4709" spans="1:9" x14ac:dyDescent="0.35">
      <c r="A4709" s="2" t="s">
        <v>1798</v>
      </c>
      <c r="B4709" s="2">
        <v>14203000</v>
      </c>
      <c r="C4709" s="2" t="s">
        <v>93</v>
      </c>
      <c r="D4709" s="2" t="s">
        <v>94</v>
      </c>
      <c r="E4709" s="3">
        <v>46010</v>
      </c>
      <c r="F4709" s="3">
        <v>47106</v>
      </c>
      <c r="G4709" s="2">
        <v>2.1</v>
      </c>
      <c r="H4709" s="2">
        <v>61.239100000000001</v>
      </c>
      <c r="I4709" s="2">
        <v>100</v>
      </c>
    </row>
    <row r="4710" spans="1:9" x14ac:dyDescent="0.35">
      <c r="A4710" s="2" t="s">
        <v>1320</v>
      </c>
      <c r="B4710" s="2">
        <v>35688000</v>
      </c>
      <c r="C4710" s="2" t="s">
        <v>15</v>
      </c>
      <c r="D4710" s="2" t="s">
        <v>116</v>
      </c>
      <c r="E4710" s="3">
        <v>46112</v>
      </c>
      <c r="F4710" s="3">
        <v>13970</v>
      </c>
      <c r="G4710" s="2">
        <v>0</v>
      </c>
      <c r="H4710" s="2" t="s">
        <v>51</v>
      </c>
      <c r="I4710" s="2">
        <v>100</v>
      </c>
    </row>
    <row r="4711" spans="1:9" x14ac:dyDescent="0.35">
      <c r="A4711" s="2" t="s">
        <v>1799</v>
      </c>
      <c r="B4711" s="2">
        <v>71015000</v>
      </c>
      <c r="C4711" s="2" t="s">
        <v>93</v>
      </c>
      <c r="D4711" s="2" t="s">
        <v>94</v>
      </c>
      <c r="E4711" s="3">
        <v>46010</v>
      </c>
      <c r="F4711" s="3">
        <v>11311</v>
      </c>
      <c r="G4711" s="2">
        <v>1.82</v>
      </c>
      <c r="H4711" s="2">
        <v>34.537599999999998</v>
      </c>
      <c r="I4711" s="2">
        <v>100</v>
      </c>
    </row>
    <row r="4712" spans="1:9" x14ac:dyDescent="0.35">
      <c r="A4712" s="2" t="s">
        <v>1800</v>
      </c>
      <c r="B4712" s="2">
        <v>71055000</v>
      </c>
      <c r="C4712" s="2" t="s">
        <v>93</v>
      </c>
      <c r="D4712" s="2" t="s">
        <v>94</v>
      </c>
      <c r="E4712" s="3">
        <v>46013</v>
      </c>
      <c r="F4712" s="3">
        <v>47109</v>
      </c>
      <c r="G4712" s="2">
        <v>2.4</v>
      </c>
      <c r="H4712" s="2">
        <v>100.1609</v>
      </c>
      <c r="I4712" s="2">
        <v>100</v>
      </c>
    </row>
    <row r="4713" spans="1:9" x14ac:dyDescent="0.35">
      <c r="A4713" s="2" t="s">
        <v>1799</v>
      </c>
      <c r="B4713" s="2">
        <v>71015000</v>
      </c>
      <c r="C4713" s="2" t="s">
        <v>93</v>
      </c>
      <c r="D4713" s="2" t="s">
        <v>94</v>
      </c>
      <c r="E4713" s="3">
        <v>46010</v>
      </c>
      <c r="F4713" s="3">
        <v>47106</v>
      </c>
      <c r="G4713" s="2">
        <v>1.72</v>
      </c>
      <c r="H4713" s="2">
        <v>40.753399999999999</v>
      </c>
      <c r="I4713" s="2">
        <v>100</v>
      </c>
    </row>
    <row r="4714" spans="1:9" x14ac:dyDescent="0.35">
      <c r="A4714" s="2" t="s">
        <v>1801</v>
      </c>
      <c r="B4714" s="2">
        <v>53862800</v>
      </c>
      <c r="C4714" s="2" t="s">
        <v>1272</v>
      </c>
      <c r="D4714" s="2" t="s">
        <v>686</v>
      </c>
      <c r="E4714" s="3">
        <v>46010</v>
      </c>
      <c r="F4714" s="3">
        <v>46740</v>
      </c>
      <c r="G4714" s="2">
        <v>1.38</v>
      </c>
      <c r="H4714" s="2">
        <v>10.5206</v>
      </c>
      <c r="I4714" s="2">
        <v>100</v>
      </c>
    </row>
    <row r="4715" spans="1:9" x14ac:dyDescent="0.35">
      <c r="A4715" s="2" t="s">
        <v>1801</v>
      </c>
      <c r="B4715" s="2">
        <v>85546800</v>
      </c>
      <c r="C4715" s="2" t="s">
        <v>1272</v>
      </c>
      <c r="D4715" s="2" t="s">
        <v>686</v>
      </c>
      <c r="E4715" s="3">
        <v>46010</v>
      </c>
      <c r="F4715" s="3">
        <v>47106</v>
      </c>
      <c r="G4715" s="2">
        <v>1.4</v>
      </c>
      <c r="H4715" s="2">
        <v>13.4589</v>
      </c>
      <c r="I4715" s="2">
        <v>100</v>
      </c>
    </row>
    <row r="4716" spans="1:9" x14ac:dyDescent="0.35">
      <c r="A4716" s="2" t="s">
        <v>1802</v>
      </c>
      <c r="B4716" s="2">
        <v>14273000</v>
      </c>
      <c r="C4716" s="2" t="s">
        <v>93</v>
      </c>
      <c r="D4716" s="2" t="s">
        <v>94</v>
      </c>
      <c r="E4716" s="3">
        <v>46016</v>
      </c>
      <c r="F4716" s="3">
        <v>47112</v>
      </c>
      <c r="G4716" s="2">
        <v>2.6</v>
      </c>
      <c r="H4716" s="2">
        <v>111.77500000000001</v>
      </c>
      <c r="I4716" s="2">
        <v>100</v>
      </c>
    </row>
    <row r="4717" spans="1:9" x14ac:dyDescent="0.35">
      <c r="A4717" s="2" t="s">
        <v>1216</v>
      </c>
      <c r="B4717" s="2">
        <v>116000</v>
      </c>
      <c r="C4717" s="2" t="s">
        <v>23</v>
      </c>
      <c r="D4717" s="2" t="s">
        <v>966</v>
      </c>
      <c r="E4717" s="3">
        <v>46014</v>
      </c>
      <c r="F4717" s="3">
        <v>46195</v>
      </c>
      <c r="G4717" s="2">
        <v>3.75</v>
      </c>
      <c r="H4717" s="2" t="s">
        <v>51</v>
      </c>
      <c r="I4717" s="2">
        <v>100</v>
      </c>
    </row>
    <row r="4718" spans="1:9" x14ac:dyDescent="0.35">
      <c r="A4718" s="2" t="s">
        <v>1803</v>
      </c>
      <c r="B4718" s="2">
        <v>126340000</v>
      </c>
      <c r="C4718" s="2" t="s">
        <v>684</v>
      </c>
      <c r="D4718" s="2" t="s">
        <v>169</v>
      </c>
      <c r="E4718" s="3">
        <v>46044</v>
      </c>
      <c r="F4718" s="3">
        <v>11345</v>
      </c>
      <c r="G4718" s="2">
        <v>1.913</v>
      </c>
      <c r="H4718" s="2">
        <v>28.4</v>
      </c>
      <c r="I4718" s="2">
        <v>100</v>
      </c>
    </row>
    <row r="4719" spans="1:9" x14ac:dyDescent="0.35">
      <c r="A4719" s="2" t="s">
        <v>1216</v>
      </c>
      <c r="B4719" s="2">
        <v>500000</v>
      </c>
      <c r="C4719" s="2" t="s">
        <v>23</v>
      </c>
      <c r="D4719" s="2" t="s">
        <v>966</v>
      </c>
      <c r="E4719" s="3">
        <v>46015</v>
      </c>
      <c r="F4719" s="3">
        <v>46377</v>
      </c>
      <c r="G4719" s="2">
        <v>4.12</v>
      </c>
      <c r="H4719" s="2" t="s">
        <v>51</v>
      </c>
      <c r="I4719" s="2">
        <v>100</v>
      </c>
    </row>
    <row r="4720" spans="1:9" x14ac:dyDescent="0.35">
      <c r="A4720" s="2" t="s">
        <v>1280</v>
      </c>
      <c r="B4720" s="2">
        <v>3252433.8</v>
      </c>
      <c r="C4720" s="2" t="s">
        <v>445</v>
      </c>
      <c r="D4720" s="2" t="s">
        <v>81</v>
      </c>
      <c r="E4720" s="3">
        <v>46031</v>
      </c>
      <c r="F4720" s="3">
        <v>12428</v>
      </c>
      <c r="G4720" s="2">
        <v>7.95</v>
      </c>
      <c r="H4720" s="2">
        <v>119.5022</v>
      </c>
      <c r="I4720" s="2">
        <v>100</v>
      </c>
    </row>
    <row r="4721" spans="1:9" x14ac:dyDescent="0.35">
      <c r="A4721" s="2" t="s">
        <v>1280</v>
      </c>
      <c r="B4721" s="2">
        <v>3252433.8</v>
      </c>
      <c r="C4721" s="2" t="s">
        <v>445</v>
      </c>
      <c r="D4721" s="2" t="s">
        <v>81</v>
      </c>
      <c r="E4721" s="3">
        <v>46031</v>
      </c>
      <c r="F4721" s="3">
        <v>10967</v>
      </c>
      <c r="G4721" s="2">
        <v>7.95</v>
      </c>
      <c r="H4721" s="2">
        <v>163.4787</v>
      </c>
      <c r="I4721" s="2">
        <v>100</v>
      </c>
    </row>
    <row r="4722" spans="1:9" x14ac:dyDescent="0.35">
      <c r="A4722" s="2" t="s">
        <v>1400</v>
      </c>
      <c r="B4722" s="2">
        <v>10000000</v>
      </c>
      <c r="C4722" s="2" t="s">
        <v>23</v>
      </c>
      <c r="D4722" s="2" t="s">
        <v>43</v>
      </c>
      <c r="E4722" s="3">
        <v>42145</v>
      </c>
      <c r="F4722" s="3">
        <v>11099</v>
      </c>
      <c r="G4722" s="2">
        <v>5.45</v>
      </c>
      <c r="H4722" s="2">
        <v>305.28039999999999</v>
      </c>
      <c r="I4722" s="2">
        <v>100</v>
      </c>
    </row>
    <row r="4723" spans="1:9" x14ac:dyDescent="0.35">
      <c r="A4723" s="2" t="s">
        <v>794</v>
      </c>
      <c r="B4723" s="2">
        <v>1250000000</v>
      </c>
      <c r="C4723" s="2" t="s">
        <v>23</v>
      </c>
      <c r="D4723" s="2" t="s">
        <v>35</v>
      </c>
      <c r="E4723" s="3">
        <v>42453</v>
      </c>
      <c r="F4723" s="3">
        <v>46105</v>
      </c>
      <c r="G4723" s="2">
        <v>2.375</v>
      </c>
      <c r="H4723" s="2">
        <v>17.0045</v>
      </c>
      <c r="I4723" s="2">
        <v>99.725999999999999</v>
      </c>
    </row>
    <row r="4724" spans="1:9" x14ac:dyDescent="0.35">
      <c r="A4724" s="2" t="s">
        <v>1292</v>
      </c>
      <c r="B4724" s="2">
        <v>5000000</v>
      </c>
      <c r="C4724" s="2" t="s">
        <v>23</v>
      </c>
      <c r="D4724" s="2" t="s">
        <v>43</v>
      </c>
      <c r="E4724" s="3">
        <v>42396</v>
      </c>
      <c r="F4724" s="3">
        <v>12403</v>
      </c>
      <c r="G4724" s="2">
        <v>3.9</v>
      </c>
      <c r="H4724" s="2" t="s">
        <v>51</v>
      </c>
      <c r="I4724" s="2">
        <v>100</v>
      </c>
    </row>
    <row r="4725" spans="1:9" x14ac:dyDescent="0.35">
      <c r="A4725" s="2" t="s">
        <v>388</v>
      </c>
      <c r="B4725" s="2">
        <v>35420000</v>
      </c>
      <c r="C4725" s="2" t="s">
        <v>63</v>
      </c>
      <c r="D4725" s="2" t="s">
        <v>64</v>
      </c>
      <c r="E4725" s="3">
        <v>42536</v>
      </c>
      <c r="F4725" s="3">
        <v>17699</v>
      </c>
      <c r="G4725" s="2">
        <v>1.0349999999999999</v>
      </c>
      <c r="H4725" s="2" t="s">
        <v>51</v>
      </c>
      <c r="I4725" s="2">
        <v>100</v>
      </c>
    </row>
    <row r="4726" spans="1:9" x14ac:dyDescent="0.35">
      <c r="A4726" s="2" t="s">
        <v>1292</v>
      </c>
      <c r="B4726" s="2">
        <v>8300000</v>
      </c>
      <c r="C4726" s="2" t="s">
        <v>23</v>
      </c>
      <c r="D4726" s="2" t="s">
        <v>43</v>
      </c>
      <c r="E4726" s="3">
        <v>42634</v>
      </c>
      <c r="F4726" s="3">
        <v>12403</v>
      </c>
      <c r="G4726" s="2">
        <v>3.9</v>
      </c>
      <c r="H4726" s="2" t="s">
        <v>51</v>
      </c>
      <c r="I4726" s="2">
        <v>100</v>
      </c>
    </row>
    <row r="4727" spans="1:9" x14ac:dyDescent="0.35">
      <c r="A4727" s="2" t="s">
        <v>1264</v>
      </c>
      <c r="B4727" s="2">
        <v>1891890000</v>
      </c>
      <c r="C4727" s="2" t="s">
        <v>93</v>
      </c>
      <c r="D4727" s="2" t="s">
        <v>94</v>
      </c>
      <c r="E4727" s="3">
        <v>45940</v>
      </c>
      <c r="F4727" s="3">
        <v>47036</v>
      </c>
      <c r="G4727" s="2">
        <v>1.72</v>
      </c>
      <c r="H4727" s="2">
        <v>27.991599999999998</v>
      </c>
      <c r="I4727" s="2">
        <v>100</v>
      </c>
    </row>
    <row r="4728" spans="1:9" x14ac:dyDescent="0.35">
      <c r="A4728" s="2" t="s">
        <v>1804</v>
      </c>
      <c r="B4728" s="2">
        <v>13142000</v>
      </c>
      <c r="C4728" s="2" t="s">
        <v>684</v>
      </c>
      <c r="D4728" s="2" t="s">
        <v>169</v>
      </c>
      <c r="E4728" s="3">
        <v>45958</v>
      </c>
      <c r="F4728" s="3">
        <v>13047</v>
      </c>
      <c r="G4728" s="2">
        <v>1.734</v>
      </c>
      <c r="H4728" s="2">
        <v>11.7</v>
      </c>
      <c r="I4728" s="2">
        <v>100</v>
      </c>
    </row>
    <row r="4729" spans="1:9" x14ac:dyDescent="0.35">
      <c r="A4729" s="2" t="s">
        <v>701</v>
      </c>
      <c r="B4729" s="2">
        <v>14657070</v>
      </c>
      <c r="C4729" s="2" t="s">
        <v>15</v>
      </c>
      <c r="D4729" s="2" t="s">
        <v>32</v>
      </c>
      <c r="E4729" s="3">
        <v>45967</v>
      </c>
      <c r="F4729" s="3">
        <v>47063</v>
      </c>
      <c r="G4729" s="2">
        <v>2</v>
      </c>
      <c r="H4729" s="2">
        <v>38.324100000000001</v>
      </c>
      <c r="I4729" s="2">
        <v>100</v>
      </c>
    </row>
    <row r="4730" spans="1:9" x14ac:dyDescent="0.35">
      <c r="A4730" s="2" t="s">
        <v>701</v>
      </c>
      <c r="B4730" s="2">
        <v>11638000</v>
      </c>
      <c r="C4730" s="2" t="s">
        <v>15</v>
      </c>
      <c r="D4730" s="2" t="s">
        <v>32</v>
      </c>
      <c r="E4730" s="3">
        <v>45957</v>
      </c>
      <c r="F4730" s="3">
        <v>12719</v>
      </c>
      <c r="G4730" s="2">
        <v>3.282</v>
      </c>
      <c r="H4730" s="2">
        <v>105.1353</v>
      </c>
      <c r="I4730" s="2" t="s">
        <v>46</v>
      </c>
    </row>
    <row r="4731" spans="1:9" x14ac:dyDescent="0.35">
      <c r="A4731" s="2" t="s">
        <v>155</v>
      </c>
      <c r="B4731" s="2">
        <v>116260000</v>
      </c>
      <c r="C4731" s="2" t="s">
        <v>15</v>
      </c>
      <c r="D4731" s="2" t="s">
        <v>116</v>
      </c>
      <c r="E4731" s="3">
        <v>45954</v>
      </c>
      <c r="F4731" s="3">
        <v>16734</v>
      </c>
      <c r="G4731" s="2">
        <v>3.7989999999999999</v>
      </c>
      <c r="H4731" s="2" t="s">
        <v>51</v>
      </c>
      <c r="I4731" s="2" t="s">
        <v>46</v>
      </c>
    </row>
    <row r="4732" spans="1:9" x14ac:dyDescent="0.35">
      <c r="A4732" s="2" t="s">
        <v>1805</v>
      </c>
      <c r="B4732" s="2">
        <v>105645000</v>
      </c>
      <c r="C4732" s="2" t="s">
        <v>1405</v>
      </c>
      <c r="D4732" s="2" t="s">
        <v>39</v>
      </c>
      <c r="E4732" s="3">
        <v>45950</v>
      </c>
      <c r="F4732" s="3">
        <v>47046</v>
      </c>
      <c r="G4732" s="2">
        <v>2.76</v>
      </c>
      <c r="H4732" s="2">
        <v>13.4046</v>
      </c>
      <c r="I4732" s="2">
        <v>100</v>
      </c>
    </row>
    <row r="4733" spans="1:9" x14ac:dyDescent="0.35">
      <c r="A4733" s="2" t="s">
        <v>1806</v>
      </c>
      <c r="B4733" s="2">
        <v>70195000</v>
      </c>
      <c r="C4733" s="2" t="s">
        <v>93</v>
      </c>
      <c r="D4733" s="2" t="s">
        <v>94</v>
      </c>
      <c r="E4733" s="3">
        <v>45953</v>
      </c>
      <c r="F4733" s="3">
        <v>46683</v>
      </c>
      <c r="G4733" s="2">
        <v>2.89</v>
      </c>
      <c r="H4733" s="2">
        <v>124.16589999999999</v>
      </c>
      <c r="I4733" s="2">
        <v>100</v>
      </c>
    </row>
    <row r="4734" spans="1:9" x14ac:dyDescent="0.35">
      <c r="A4734" s="2" t="s">
        <v>1786</v>
      </c>
      <c r="B4734" s="2">
        <v>61990000</v>
      </c>
      <c r="C4734" s="2" t="s">
        <v>53</v>
      </c>
      <c r="D4734" s="2" t="s">
        <v>54</v>
      </c>
      <c r="E4734" s="3">
        <v>45986</v>
      </c>
      <c r="F4734" s="3">
        <v>13844</v>
      </c>
      <c r="G4734" s="2">
        <v>0.94</v>
      </c>
      <c r="H4734" s="2" t="s">
        <v>51</v>
      </c>
      <c r="I4734" s="2" t="s">
        <v>46</v>
      </c>
    </row>
    <row r="4735" spans="1:9" x14ac:dyDescent="0.35">
      <c r="A4735" s="2" t="s">
        <v>1807</v>
      </c>
      <c r="B4735" s="2">
        <v>74625000</v>
      </c>
      <c r="C4735" s="2" t="s">
        <v>131</v>
      </c>
      <c r="D4735" s="2" t="s">
        <v>186</v>
      </c>
      <c r="E4735" s="3">
        <v>45960</v>
      </c>
      <c r="F4735" s="3">
        <v>47056</v>
      </c>
      <c r="G4735" s="2">
        <v>4.6100000000000003</v>
      </c>
      <c r="H4735" s="2" t="s">
        <v>51</v>
      </c>
      <c r="I4735" s="2">
        <v>100</v>
      </c>
    </row>
    <row r="4736" spans="1:9" x14ac:dyDescent="0.35">
      <c r="A4736" s="2" t="s">
        <v>1278</v>
      </c>
      <c r="B4736" s="2">
        <v>448409500</v>
      </c>
      <c r="C4736" s="2" t="s">
        <v>15</v>
      </c>
      <c r="D4736" s="2" t="s">
        <v>35</v>
      </c>
      <c r="E4736" s="3">
        <v>46036</v>
      </c>
      <c r="F4736" s="3">
        <v>47406</v>
      </c>
      <c r="G4736" s="2">
        <v>3.1</v>
      </c>
      <c r="H4736" s="2">
        <v>124.07250000000001</v>
      </c>
      <c r="I4736" s="2">
        <v>100</v>
      </c>
    </row>
    <row r="4737" spans="1:9" x14ac:dyDescent="0.35">
      <c r="A4737" s="2" t="s">
        <v>1808</v>
      </c>
      <c r="B4737" s="2">
        <v>140440000</v>
      </c>
      <c r="C4737" s="2" t="s">
        <v>93</v>
      </c>
      <c r="D4737" s="2" t="s">
        <v>94</v>
      </c>
      <c r="E4737" s="3">
        <v>45961</v>
      </c>
      <c r="F4737" s="3">
        <v>13088</v>
      </c>
      <c r="G4737" s="2">
        <v>2.4900000000000002</v>
      </c>
      <c r="H4737" s="2">
        <v>68.287300000000002</v>
      </c>
      <c r="I4737" s="2">
        <v>100</v>
      </c>
    </row>
    <row r="4738" spans="1:9" x14ac:dyDescent="0.35">
      <c r="A4738" s="2" t="s">
        <v>1809</v>
      </c>
      <c r="B4738" s="2">
        <v>42192000</v>
      </c>
      <c r="C4738" s="2" t="s">
        <v>93</v>
      </c>
      <c r="D4738" s="2" t="s">
        <v>94</v>
      </c>
      <c r="E4738" s="3">
        <v>45960</v>
      </c>
      <c r="F4738" s="3">
        <v>11261</v>
      </c>
      <c r="G4738" s="2">
        <v>2.4700000000000002</v>
      </c>
      <c r="H4738" s="2">
        <v>98.309899999999999</v>
      </c>
      <c r="I4738" s="2">
        <v>100</v>
      </c>
    </row>
    <row r="4739" spans="1:9" x14ac:dyDescent="0.35">
      <c r="A4739" s="2" t="s">
        <v>1516</v>
      </c>
      <c r="B4739" s="2">
        <v>63509400</v>
      </c>
      <c r="C4739" s="2" t="s">
        <v>287</v>
      </c>
      <c r="D4739" s="2" t="s">
        <v>30</v>
      </c>
      <c r="E4739" s="3">
        <v>45972</v>
      </c>
      <c r="F4739" s="3">
        <v>11273</v>
      </c>
      <c r="G4739" s="2">
        <v>2.734</v>
      </c>
      <c r="H4739" s="2" t="s">
        <v>51</v>
      </c>
      <c r="I4739" s="2" t="s">
        <v>46</v>
      </c>
    </row>
    <row r="4740" spans="1:9" x14ac:dyDescent="0.35">
      <c r="A4740" s="2" t="s">
        <v>1810</v>
      </c>
      <c r="B4740" s="2">
        <v>23413959.800000001</v>
      </c>
      <c r="C4740" s="2" t="s">
        <v>1405</v>
      </c>
      <c r="D4740" s="2" t="s">
        <v>39</v>
      </c>
      <c r="E4740" s="3">
        <v>45968</v>
      </c>
      <c r="F4740" s="3">
        <v>47064</v>
      </c>
      <c r="G4740" s="2">
        <v>3.0830000000000002</v>
      </c>
      <c r="H4740" s="2" t="s">
        <v>51</v>
      </c>
      <c r="I4740" s="2">
        <v>100</v>
      </c>
    </row>
    <row r="4741" spans="1:9" x14ac:dyDescent="0.35">
      <c r="A4741" s="2" t="s">
        <v>1811</v>
      </c>
      <c r="B4741" s="2">
        <v>42096000</v>
      </c>
      <c r="C4741" s="2" t="s">
        <v>93</v>
      </c>
      <c r="D4741" s="2" t="s">
        <v>94</v>
      </c>
      <c r="E4741" s="3">
        <v>45966</v>
      </c>
      <c r="F4741" s="2" t="s">
        <v>46</v>
      </c>
      <c r="G4741" s="2">
        <v>2.92</v>
      </c>
      <c r="H4741" s="2" t="s">
        <v>51</v>
      </c>
      <c r="I4741" s="2">
        <v>100</v>
      </c>
    </row>
    <row r="4742" spans="1:9" x14ac:dyDescent="0.35">
      <c r="A4742" s="2" t="s">
        <v>972</v>
      </c>
      <c r="B4742" s="2">
        <v>134440000</v>
      </c>
      <c r="C4742" s="2" t="s">
        <v>684</v>
      </c>
      <c r="D4742" s="2" t="s">
        <v>169</v>
      </c>
      <c r="E4742" s="3">
        <v>45924</v>
      </c>
      <c r="F4742" s="3">
        <v>16701</v>
      </c>
      <c r="G4742" s="2">
        <v>2.657</v>
      </c>
      <c r="H4742" s="2">
        <v>11.2</v>
      </c>
      <c r="I4742" s="2">
        <v>100</v>
      </c>
    </row>
    <row r="4743" spans="1:9" x14ac:dyDescent="0.35">
      <c r="A4743" s="2" t="s">
        <v>464</v>
      </c>
      <c r="B4743" s="2">
        <v>37910250</v>
      </c>
      <c r="C4743" s="2" t="s">
        <v>287</v>
      </c>
      <c r="D4743" s="2" t="s">
        <v>30</v>
      </c>
      <c r="E4743" s="3">
        <v>45916</v>
      </c>
      <c r="F4743" s="3">
        <v>11217</v>
      </c>
      <c r="G4743" s="2">
        <v>2.6659999999999999</v>
      </c>
      <c r="H4743" s="2" t="s">
        <v>51</v>
      </c>
      <c r="I4743" s="2">
        <v>100</v>
      </c>
    </row>
    <row r="4744" spans="1:9" x14ac:dyDescent="0.35">
      <c r="A4744" s="2" t="s">
        <v>1402</v>
      </c>
      <c r="B4744" s="2">
        <v>64103400</v>
      </c>
      <c r="C4744" s="2" t="s">
        <v>287</v>
      </c>
      <c r="D4744" s="2" t="s">
        <v>186</v>
      </c>
      <c r="E4744" s="3">
        <v>45918</v>
      </c>
      <c r="F4744" s="3">
        <v>47014</v>
      </c>
      <c r="G4744" s="2">
        <v>2.5880000000000001</v>
      </c>
      <c r="H4744" s="2">
        <v>69.816500000000005</v>
      </c>
      <c r="I4744" s="2">
        <v>100</v>
      </c>
    </row>
    <row r="4745" spans="1:9" x14ac:dyDescent="0.35">
      <c r="A4745" s="2" t="s">
        <v>1402</v>
      </c>
      <c r="B4745" s="2">
        <v>101200000</v>
      </c>
      <c r="C4745" s="2" t="s">
        <v>131</v>
      </c>
      <c r="D4745" s="2" t="s">
        <v>186</v>
      </c>
      <c r="E4745" s="3">
        <v>45918</v>
      </c>
      <c r="F4745" s="3">
        <v>13776</v>
      </c>
      <c r="G4745" s="2">
        <v>4.8230000000000004</v>
      </c>
      <c r="H4745" s="2">
        <v>72.751300000000001</v>
      </c>
      <c r="I4745" s="2">
        <v>100</v>
      </c>
    </row>
    <row r="4746" spans="1:9" x14ac:dyDescent="0.35">
      <c r="A4746" s="2" t="s">
        <v>1612</v>
      </c>
      <c r="B4746" s="2">
        <v>70235000</v>
      </c>
      <c r="C4746" s="2" t="s">
        <v>93</v>
      </c>
      <c r="D4746" s="2" t="s">
        <v>94</v>
      </c>
      <c r="E4746" s="3">
        <v>45915</v>
      </c>
      <c r="F4746" s="3">
        <v>47011</v>
      </c>
      <c r="G4746" s="2">
        <v>1.95</v>
      </c>
      <c r="H4746" s="2">
        <v>46.887099999999997</v>
      </c>
      <c r="I4746" s="2">
        <v>100</v>
      </c>
    </row>
    <row r="4747" spans="1:9" x14ac:dyDescent="0.35">
      <c r="A4747" s="2" t="s">
        <v>1812</v>
      </c>
      <c r="B4747" s="2">
        <v>28700000</v>
      </c>
      <c r="C4747" s="2" t="s">
        <v>1405</v>
      </c>
      <c r="D4747" s="2" t="s">
        <v>39</v>
      </c>
      <c r="E4747" s="3">
        <v>45912</v>
      </c>
      <c r="F4747" s="3">
        <v>46640</v>
      </c>
      <c r="G4747" s="2">
        <v>2.661</v>
      </c>
      <c r="H4747" s="2">
        <v>43.1158</v>
      </c>
      <c r="I4747" s="2">
        <v>100</v>
      </c>
    </row>
    <row r="4748" spans="1:9" x14ac:dyDescent="0.35">
      <c r="A4748" s="2" t="s">
        <v>1812</v>
      </c>
      <c r="B4748" s="2">
        <v>71750000</v>
      </c>
      <c r="C4748" s="2" t="s">
        <v>1405</v>
      </c>
      <c r="D4748" s="2" t="s">
        <v>39</v>
      </c>
      <c r="E4748" s="3">
        <v>45912</v>
      </c>
      <c r="F4748" s="3">
        <v>47008</v>
      </c>
      <c r="G4748" s="2">
        <v>2.7770000000000001</v>
      </c>
      <c r="H4748" s="2">
        <v>31.2971</v>
      </c>
      <c r="I4748" s="2">
        <v>100</v>
      </c>
    </row>
    <row r="4749" spans="1:9" x14ac:dyDescent="0.35">
      <c r="A4749" s="2" t="s">
        <v>1813</v>
      </c>
      <c r="B4749" s="2">
        <v>70385000</v>
      </c>
      <c r="C4749" s="2" t="s">
        <v>93</v>
      </c>
      <c r="D4749" s="2" t="s">
        <v>94</v>
      </c>
      <c r="E4749" s="3">
        <v>45917</v>
      </c>
      <c r="F4749" s="3">
        <v>13044</v>
      </c>
      <c r="G4749" s="2">
        <v>2.5</v>
      </c>
      <c r="H4749" s="2">
        <v>76.940200000000004</v>
      </c>
      <c r="I4749" s="2">
        <v>100</v>
      </c>
    </row>
    <row r="4750" spans="1:9" x14ac:dyDescent="0.35">
      <c r="A4750" s="2" t="s">
        <v>1335</v>
      </c>
      <c r="B4750" s="2">
        <v>132980000</v>
      </c>
      <c r="C4750" s="2" t="s">
        <v>1272</v>
      </c>
      <c r="D4750" s="2" t="s">
        <v>686</v>
      </c>
      <c r="E4750" s="3">
        <v>45918</v>
      </c>
      <c r="F4750" s="3">
        <v>13045</v>
      </c>
      <c r="G4750" s="2">
        <v>1.73</v>
      </c>
      <c r="H4750" s="2">
        <v>31.013300000000001</v>
      </c>
      <c r="I4750" s="2">
        <v>100</v>
      </c>
    </row>
    <row r="4751" spans="1:9" x14ac:dyDescent="0.35">
      <c r="A4751" s="2" t="s">
        <v>1320</v>
      </c>
      <c r="B4751" s="2">
        <v>3519900</v>
      </c>
      <c r="C4751" s="2" t="s">
        <v>15</v>
      </c>
      <c r="D4751" s="2" t="s">
        <v>116</v>
      </c>
      <c r="E4751" s="3">
        <v>45924</v>
      </c>
      <c r="F4751" s="3">
        <v>11225</v>
      </c>
      <c r="G4751" s="2">
        <v>0</v>
      </c>
      <c r="H4751" s="2" t="s">
        <v>51</v>
      </c>
      <c r="I4751" s="2">
        <v>100</v>
      </c>
    </row>
    <row r="4752" spans="1:9" x14ac:dyDescent="0.35">
      <c r="A4752" s="2" t="s">
        <v>1532</v>
      </c>
      <c r="B4752" s="2">
        <v>64237800</v>
      </c>
      <c r="C4752" s="2" t="s">
        <v>287</v>
      </c>
      <c r="D4752" s="2" t="s">
        <v>30</v>
      </c>
      <c r="E4752" s="3">
        <v>45923</v>
      </c>
      <c r="F4752" s="3">
        <v>11224</v>
      </c>
      <c r="G4752" s="2">
        <v>2.9780000000000002</v>
      </c>
      <c r="H4752" s="2">
        <v>92.283199999999994</v>
      </c>
      <c r="I4752" s="2">
        <v>100</v>
      </c>
    </row>
    <row r="4753" spans="1:9" x14ac:dyDescent="0.35">
      <c r="A4753" s="2" t="s">
        <v>1319</v>
      </c>
      <c r="B4753" s="2">
        <v>14058000</v>
      </c>
      <c r="C4753" s="2" t="s">
        <v>93</v>
      </c>
      <c r="D4753" s="2" t="s">
        <v>94</v>
      </c>
      <c r="E4753" s="3">
        <v>45918</v>
      </c>
      <c r="F4753" s="3">
        <v>47014</v>
      </c>
      <c r="G4753" s="2">
        <v>1.93</v>
      </c>
      <c r="H4753" s="2">
        <v>45.505800000000001</v>
      </c>
      <c r="I4753" s="2">
        <v>100</v>
      </c>
    </row>
    <row r="4754" spans="1:9" x14ac:dyDescent="0.35">
      <c r="A4754" s="2" t="s">
        <v>1814</v>
      </c>
      <c r="B4754" s="2">
        <v>4217700000</v>
      </c>
      <c r="C4754" s="2" t="s">
        <v>93</v>
      </c>
      <c r="D4754" s="2" t="s">
        <v>94</v>
      </c>
      <c r="E4754" s="3">
        <v>45923</v>
      </c>
      <c r="F4754" s="3">
        <v>47019</v>
      </c>
      <c r="G4754" s="2">
        <v>1.78</v>
      </c>
      <c r="H4754" s="2">
        <v>39.662500000000001</v>
      </c>
      <c r="I4754" s="2">
        <v>100</v>
      </c>
    </row>
    <row r="4755" spans="1:9" x14ac:dyDescent="0.35">
      <c r="A4755" s="2" t="s">
        <v>1031</v>
      </c>
      <c r="B4755" s="2">
        <v>31863300</v>
      </c>
      <c r="C4755" s="2" t="s">
        <v>287</v>
      </c>
      <c r="D4755" s="2" t="s">
        <v>30</v>
      </c>
      <c r="E4755" s="3">
        <v>45926</v>
      </c>
      <c r="F4755" s="3">
        <v>11227</v>
      </c>
      <c r="G4755" s="2">
        <v>3.0510000000000002</v>
      </c>
      <c r="H4755" s="2" t="s">
        <v>51</v>
      </c>
      <c r="I4755" s="2">
        <v>100</v>
      </c>
    </row>
    <row r="4756" spans="1:9" x14ac:dyDescent="0.35">
      <c r="A4756" s="2" t="s">
        <v>1566</v>
      </c>
      <c r="B4756" s="2">
        <v>44778720.359999999</v>
      </c>
      <c r="C4756" s="2" t="s">
        <v>1405</v>
      </c>
      <c r="D4756" s="2" t="s">
        <v>39</v>
      </c>
      <c r="E4756" s="3">
        <v>45930</v>
      </c>
      <c r="F4756" s="3">
        <v>47026</v>
      </c>
      <c r="G4756" s="2">
        <v>2.8570000000000002</v>
      </c>
      <c r="H4756" s="2" t="s">
        <v>51</v>
      </c>
      <c r="I4756" s="2">
        <v>100</v>
      </c>
    </row>
    <row r="4757" spans="1:9" x14ac:dyDescent="0.35">
      <c r="A4757" s="2" t="s">
        <v>1625</v>
      </c>
      <c r="B4757" s="2">
        <v>11855000</v>
      </c>
      <c r="C4757" s="2" t="s">
        <v>573</v>
      </c>
      <c r="D4757" s="2" t="s">
        <v>574</v>
      </c>
      <c r="E4757" s="3">
        <v>45929</v>
      </c>
      <c r="F4757" s="3">
        <v>14074</v>
      </c>
      <c r="G4757" s="2">
        <v>4.9800000000000004</v>
      </c>
      <c r="H4757" s="2" t="s">
        <v>51</v>
      </c>
      <c r="I4757" s="2" t="s">
        <v>46</v>
      </c>
    </row>
    <row r="4758" spans="1:9" x14ac:dyDescent="0.35">
      <c r="A4758" s="2" t="s">
        <v>1195</v>
      </c>
      <c r="B4758" s="2">
        <v>2139300</v>
      </c>
      <c r="C4758" s="2" t="s">
        <v>573</v>
      </c>
      <c r="D4758" s="2" t="s">
        <v>574</v>
      </c>
      <c r="E4758" s="3">
        <v>45930</v>
      </c>
      <c r="F4758" s="3">
        <v>13286</v>
      </c>
      <c r="G4758" s="2">
        <v>4.8</v>
      </c>
      <c r="H4758" s="2" t="s">
        <v>51</v>
      </c>
      <c r="I4758" s="2">
        <v>100</v>
      </c>
    </row>
    <row r="4759" spans="1:9" x14ac:dyDescent="0.35">
      <c r="A4759" s="2" t="s">
        <v>1506</v>
      </c>
      <c r="B4759" s="2">
        <v>53395000</v>
      </c>
      <c r="C4759" s="2" t="s">
        <v>287</v>
      </c>
      <c r="D4759" s="2" t="s">
        <v>30</v>
      </c>
      <c r="E4759" s="3">
        <v>45933</v>
      </c>
      <c r="F4759" s="3">
        <v>11228</v>
      </c>
      <c r="G4759" s="2">
        <v>2.1259999999999999</v>
      </c>
      <c r="H4759" s="2" t="s">
        <v>51</v>
      </c>
      <c r="I4759" s="2">
        <v>100</v>
      </c>
    </row>
    <row r="4760" spans="1:9" x14ac:dyDescent="0.35">
      <c r="A4760" s="2" t="s">
        <v>1815</v>
      </c>
      <c r="B4760" s="2">
        <v>31880000</v>
      </c>
      <c r="C4760" s="2" t="s">
        <v>684</v>
      </c>
      <c r="D4760" s="2" t="s">
        <v>169</v>
      </c>
      <c r="E4760" s="3">
        <v>46013</v>
      </c>
      <c r="F4760" s="3">
        <v>14965</v>
      </c>
      <c r="G4760" s="2">
        <v>2.5960000000000001</v>
      </c>
      <c r="H4760" s="2">
        <v>13.6</v>
      </c>
      <c r="I4760" s="2">
        <v>100</v>
      </c>
    </row>
    <row r="4761" spans="1:9" x14ac:dyDescent="0.35">
      <c r="A4761" s="2" t="s">
        <v>643</v>
      </c>
      <c r="B4761" s="2">
        <v>60311800</v>
      </c>
      <c r="C4761" s="2" t="s">
        <v>93</v>
      </c>
      <c r="D4761" s="2" t="s">
        <v>116</v>
      </c>
      <c r="E4761" s="3">
        <v>45939</v>
      </c>
      <c r="F4761" s="3">
        <v>11240</v>
      </c>
      <c r="G4761" s="2">
        <v>2.23</v>
      </c>
      <c r="H4761" s="2">
        <v>64.3506</v>
      </c>
      <c r="I4761" s="2" t="s">
        <v>46</v>
      </c>
    </row>
    <row r="4762" spans="1:9" x14ac:dyDescent="0.35">
      <c r="A4762" s="2" t="s">
        <v>701</v>
      </c>
      <c r="B4762" s="2">
        <v>14044470</v>
      </c>
      <c r="C4762" s="2" t="s">
        <v>15</v>
      </c>
      <c r="D4762" s="2" t="s">
        <v>32</v>
      </c>
      <c r="E4762" s="3">
        <v>45953</v>
      </c>
      <c r="F4762" s="3">
        <v>47049</v>
      </c>
      <c r="G4762" s="2">
        <v>2.1</v>
      </c>
      <c r="H4762" s="2">
        <v>37.3461</v>
      </c>
      <c r="I4762" s="2">
        <v>100</v>
      </c>
    </row>
    <row r="4763" spans="1:9" x14ac:dyDescent="0.35">
      <c r="A4763" s="2" t="s">
        <v>289</v>
      </c>
      <c r="B4763" s="2">
        <v>184717750</v>
      </c>
      <c r="C4763" s="2" t="s">
        <v>287</v>
      </c>
      <c r="D4763" s="2" t="s">
        <v>109</v>
      </c>
      <c r="E4763" s="3">
        <v>45945</v>
      </c>
      <c r="F4763" s="3">
        <v>11246</v>
      </c>
      <c r="G4763" s="2">
        <v>2.57</v>
      </c>
      <c r="H4763" s="2">
        <v>54.625100000000003</v>
      </c>
      <c r="I4763" s="2">
        <v>100</v>
      </c>
    </row>
    <row r="4764" spans="1:9" x14ac:dyDescent="0.35">
      <c r="A4764" s="2" t="s">
        <v>986</v>
      </c>
      <c r="B4764" s="2">
        <v>78570000</v>
      </c>
      <c r="C4764" s="2" t="s">
        <v>287</v>
      </c>
      <c r="D4764" s="2" t="s">
        <v>30</v>
      </c>
      <c r="E4764" s="3">
        <v>45939</v>
      </c>
      <c r="F4764" s="3">
        <v>11438</v>
      </c>
      <c r="G4764" s="2">
        <v>2.794</v>
      </c>
      <c r="H4764" s="2" t="s">
        <v>51</v>
      </c>
      <c r="I4764" s="2">
        <v>100</v>
      </c>
    </row>
    <row r="4765" spans="1:9" x14ac:dyDescent="0.35">
      <c r="A4765" s="2" t="s">
        <v>1706</v>
      </c>
      <c r="B4765" s="2">
        <v>13565576.4</v>
      </c>
      <c r="C4765" s="2" t="s">
        <v>1512</v>
      </c>
      <c r="D4765" s="2" t="s">
        <v>1536</v>
      </c>
      <c r="E4765" s="3">
        <v>45887</v>
      </c>
      <c r="F4765" s="3">
        <v>12284</v>
      </c>
      <c r="G4765" s="2">
        <v>4.2</v>
      </c>
      <c r="H4765" s="2" t="s">
        <v>51</v>
      </c>
      <c r="I4765" s="2" t="s">
        <v>46</v>
      </c>
    </row>
    <row r="4766" spans="1:9" x14ac:dyDescent="0.35">
      <c r="A4766" s="2" t="s">
        <v>1816</v>
      </c>
      <c r="B4766" s="2">
        <v>181142000</v>
      </c>
      <c r="C4766" s="2" t="s">
        <v>93</v>
      </c>
      <c r="D4766" s="2" t="s">
        <v>94</v>
      </c>
      <c r="E4766" s="3">
        <v>45889</v>
      </c>
      <c r="F4766" s="2" t="s">
        <v>46</v>
      </c>
      <c r="G4766" s="2">
        <v>2.25</v>
      </c>
      <c r="H4766" s="2">
        <v>73.223100000000002</v>
      </c>
      <c r="I4766" s="2">
        <v>100</v>
      </c>
    </row>
    <row r="4767" spans="1:9" x14ac:dyDescent="0.35">
      <c r="A4767" s="2" t="s">
        <v>1689</v>
      </c>
      <c r="B4767" s="2">
        <v>52813000</v>
      </c>
      <c r="C4767" s="2" t="s">
        <v>287</v>
      </c>
      <c r="D4767" s="2" t="s">
        <v>30</v>
      </c>
      <c r="E4767" s="3">
        <v>45897</v>
      </c>
      <c r="F4767" s="3">
        <v>11382</v>
      </c>
      <c r="G4767" s="2">
        <v>2.6280000000000001</v>
      </c>
      <c r="H4767" s="2">
        <v>36.474299999999999</v>
      </c>
      <c r="I4767" s="2">
        <v>100.008</v>
      </c>
    </row>
    <row r="4768" spans="1:9" x14ac:dyDescent="0.35">
      <c r="A4768" s="2" t="s">
        <v>282</v>
      </c>
      <c r="B4768" s="2">
        <v>40000000</v>
      </c>
      <c r="C4768" s="2" t="s">
        <v>23</v>
      </c>
      <c r="D4768" s="2" t="s">
        <v>186</v>
      </c>
      <c r="E4768" s="3">
        <v>45896</v>
      </c>
      <c r="F4768" s="3">
        <v>11197</v>
      </c>
      <c r="G4768" s="2">
        <v>4.4000000000000004</v>
      </c>
      <c r="H4768" s="2">
        <v>84.865600000000001</v>
      </c>
      <c r="I4768" s="2">
        <v>100</v>
      </c>
    </row>
    <row r="4769" spans="1:9" x14ac:dyDescent="0.35">
      <c r="A4769" s="2" t="s">
        <v>1246</v>
      </c>
      <c r="B4769" s="2">
        <v>59275000</v>
      </c>
      <c r="C4769" s="2" t="s">
        <v>573</v>
      </c>
      <c r="D4769" s="2" t="s">
        <v>574</v>
      </c>
      <c r="E4769" s="3">
        <v>45895</v>
      </c>
      <c r="F4769" s="3">
        <v>11196</v>
      </c>
      <c r="G4769" s="2">
        <v>3.57</v>
      </c>
      <c r="H4769" s="2">
        <v>40.700000000000003</v>
      </c>
      <c r="I4769" s="2">
        <v>100</v>
      </c>
    </row>
    <row r="4770" spans="1:9" x14ac:dyDescent="0.35">
      <c r="A4770" s="2" t="s">
        <v>1404</v>
      </c>
      <c r="B4770" s="2">
        <v>57576000</v>
      </c>
      <c r="C4770" s="2" t="s">
        <v>1405</v>
      </c>
      <c r="D4770" s="2" t="s">
        <v>39</v>
      </c>
      <c r="E4770" s="3">
        <v>45903</v>
      </c>
      <c r="F4770" s="3">
        <v>11204</v>
      </c>
      <c r="G4770" s="2">
        <v>3.169</v>
      </c>
      <c r="H4770" s="2">
        <v>53.857199999999999</v>
      </c>
      <c r="I4770" s="2">
        <v>100</v>
      </c>
    </row>
    <row r="4771" spans="1:9" x14ac:dyDescent="0.35">
      <c r="A4771" s="2" t="s">
        <v>1319</v>
      </c>
      <c r="B4771" s="2">
        <v>9816800</v>
      </c>
      <c r="C4771" s="2" t="s">
        <v>93</v>
      </c>
      <c r="D4771" s="2" t="s">
        <v>94</v>
      </c>
      <c r="E4771" s="3">
        <v>45897</v>
      </c>
      <c r="F4771" s="3">
        <v>46993</v>
      </c>
      <c r="G4771" s="2">
        <v>1.87</v>
      </c>
      <c r="H4771" s="2">
        <v>47.780999999999999</v>
      </c>
      <c r="I4771" s="2">
        <v>100</v>
      </c>
    </row>
    <row r="4772" spans="1:9" x14ac:dyDescent="0.35">
      <c r="A4772" s="2" t="s">
        <v>1817</v>
      </c>
      <c r="B4772" s="2">
        <v>43050000</v>
      </c>
      <c r="C4772" s="2" t="s">
        <v>1405</v>
      </c>
      <c r="D4772" s="2" t="s">
        <v>39</v>
      </c>
      <c r="E4772" s="3">
        <v>45896</v>
      </c>
      <c r="F4772" s="3">
        <v>46626</v>
      </c>
      <c r="G4772" s="2">
        <v>2.4990000000000001</v>
      </c>
      <c r="H4772" s="2">
        <v>11.7828</v>
      </c>
      <c r="I4772" s="2">
        <v>100</v>
      </c>
    </row>
    <row r="4773" spans="1:9" x14ac:dyDescent="0.35">
      <c r="A4773" s="2" t="s">
        <v>450</v>
      </c>
      <c r="B4773" s="2"/>
      <c r="C4773" s="2" t="s">
        <v>1227</v>
      </c>
      <c r="D4773" s="2" t="s">
        <v>261</v>
      </c>
      <c r="E4773" s="2" t="s">
        <v>46</v>
      </c>
      <c r="F4773" s="3">
        <v>11902</v>
      </c>
      <c r="G4773" s="2">
        <v>3.2</v>
      </c>
      <c r="H4773" s="2" t="s">
        <v>51</v>
      </c>
      <c r="I4773" s="2" t="s">
        <v>46</v>
      </c>
    </row>
    <row r="4774" spans="1:9" x14ac:dyDescent="0.35">
      <c r="A4774" s="2" t="s">
        <v>289</v>
      </c>
      <c r="B4774" s="2">
        <v>100230000</v>
      </c>
      <c r="C4774" s="2" t="s">
        <v>431</v>
      </c>
      <c r="D4774" s="2" t="s">
        <v>109</v>
      </c>
      <c r="E4774" s="3">
        <v>45912</v>
      </c>
      <c r="F4774" s="3">
        <v>47008</v>
      </c>
      <c r="G4774" s="2">
        <v>2.6</v>
      </c>
      <c r="H4774" s="2">
        <v>41.816499999999998</v>
      </c>
      <c r="I4774" s="2">
        <v>100</v>
      </c>
    </row>
    <row r="4775" spans="1:9" x14ac:dyDescent="0.35">
      <c r="A4775" s="2" t="s">
        <v>222</v>
      </c>
      <c r="B4775" s="2">
        <v>107401000</v>
      </c>
      <c r="C4775" s="2" t="s">
        <v>287</v>
      </c>
      <c r="D4775" s="2" t="s">
        <v>30</v>
      </c>
      <c r="E4775" s="3">
        <v>45911</v>
      </c>
      <c r="F4775" s="3">
        <v>11212</v>
      </c>
      <c r="G4775" s="2">
        <v>2.9980000000000002</v>
      </c>
      <c r="H4775" s="2">
        <v>85.824399999999997</v>
      </c>
      <c r="I4775" s="2">
        <v>100</v>
      </c>
    </row>
    <row r="4776" spans="1:9" x14ac:dyDescent="0.35">
      <c r="A4776" s="2" t="s">
        <v>1344</v>
      </c>
      <c r="B4776" s="2">
        <v>70560000</v>
      </c>
      <c r="C4776" s="2" t="s">
        <v>131</v>
      </c>
      <c r="D4776" s="2" t="s">
        <v>186</v>
      </c>
      <c r="E4776" s="3">
        <v>45910</v>
      </c>
      <c r="F4776" s="3">
        <v>11211</v>
      </c>
      <c r="G4776" s="2">
        <v>5.0599999999999996</v>
      </c>
      <c r="H4776" s="2" t="s">
        <v>51</v>
      </c>
      <c r="I4776" s="2" t="s">
        <v>46</v>
      </c>
    </row>
    <row r="4777" spans="1:9" x14ac:dyDescent="0.35">
      <c r="A4777" s="2" t="s">
        <v>1278</v>
      </c>
      <c r="B4777" s="2">
        <v>12000000</v>
      </c>
      <c r="C4777" s="2" t="s">
        <v>23</v>
      </c>
      <c r="D4777" s="2" t="s">
        <v>35</v>
      </c>
      <c r="E4777" s="3">
        <v>45931</v>
      </c>
      <c r="F4777" s="3">
        <v>46296</v>
      </c>
      <c r="G4777" s="2">
        <v>3.3</v>
      </c>
      <c r="H4777" s="2">
        <v>29.312000000000001</v>
      </c>
      <c r="I4777" s="2">
        <v>100</v>
      </c>
    </row>
    <row r="4778" spans="1:9" x14ac:dyDescent="0.35">
      <c r="A4778" s="2" t="s">
        <v>1818</v>
      </c>
      <c r="B4778" s="2">
        <v>12240000</v>
      </c>
      <c r="C4778" s="2" t="s">
        <v>684</v>
      </c>
      <c r="D4778" s="2" t="s">
        <v>169</v>
      </c>
      <c r="E4778" s="3">
        <v>45911</v>
      </c>
      <c r="F4778" s="3">
        <v>11942</v>
      </c>
      <c r="G4778" s="2">
        <v>2.052</v>
      </c>
      <c r="H4778" s="2">
        <v>82.3</v>
      </c>
      <c r="I4778" s="2">
        <v>100</v>
      </c>
    </row>
    <row r="4779" spans="1:9" x14ac:dyDescent="0.35">
      <c r="A4779" s="2" t="s">
        <v>1752</v>
      </c>
      <c r="B4779" s="2">
        <v>121920000</v>
      </c>
      <c r="C4779" s="2" t="s">
        <v>131</v>
      </c>
      <c r="D4779" s="2" t="s">
        <v>186</v>
      </c>
      <c r="E4779" s="3">
        <v>45915</v>
      </c>
      <c r="F4779" s="3">
        <v>12312</v>
      </c>
      <c r="G4779" s="2">
        <v>4.7249999999999996</v>
      </c>
      <c r="H4779" s="2">
        <v>71.674700000000001</v>
      </c>
      <c r="I4779" s="2">
        <v>100</v>
      </c>
    </row>
    <row r="4780" spans="1:9" x14ac:dyDescent="0.35">
      <c r="A4780" s="2" t="s">
        <v>1819</v>
      </c>
      <c r="B4780" s="2">
        <v>631530000</v>
      </c>
      <c r="C4780" s="2" t="s">
        <v>93</v>
      </c>
      <c r="D4780" s="2" t="s">
        <v>94</v>
      </c>
      <c r="E4780" s="3">
        <v>45912</v>
      </c>
      <c r="F4780" s="3">
        <v>47008</v>
      </c>
      <c r="G4780" s="2">
        <v>1.93</v>
      </c>
      <c r="H4780" s="2">
        <v>53.201099999999997</v>
      </c>
      <c r="I4780" s="2">
        <v>100</v>
      </c>
    </row>
    <row r="4781" spans="1:9" x14ac:dyDescent="0.35">
      <c r="A4781" s="2" t="s">
        <v>1820</v>
      </c>
      <c r="B4781" s="2">
        <v>6730000</v>
      </c>
      <c r="C4781" s="2" t="s">
        <v>684</v>
      </c>
      <c r="D4781" s="2" t="s">
        <v>169</v>
      </c>
      <c r="E4781" s="3">
        <v>45929</v>
      </c>
      <c r="F4781" s="3">
        <v>11228</v>
      </c>
      <c r="G4781" s="2">
        <v>1.2230000000000001</v>
      </c>
      <c r="H4781" s="2">
        <v>2.5</v>
      </c>
      <c r="I4781" s="2">
        <v>100</v>
      </c>
    </row>
    <row r="4782" spans="1:9" x14ac:dyDescent="0.35">
      <c r="A4782" s="2" t="s">
        <v>1134</v>
      </c>
      <c r="B4782" s="2">
        <v>118675700</v>
      </c>
      <c r="C4782" s="2" t="s">
        <v>287</v>
      </c>
      <c r="D4782" s="2" t="s">
        <v>30</v>
      </c>
      <c r="E4782" s="3">
        <v>45917</v>
      </c>
      <c r="F4782" s="3">
        <v>11218</v>
      </c>
      <c r="G4782" s="2">
        <v>2.6739999999999999</v>
      </c>
      <c r="H4782" s="2" t="s">
        <v>51</v>
      </c>
      <c r="I4782" s="2">
        <v>100</v>
      </c>
    </row>
    <row r="4783" spans="1:9" x14ac:dyDescent="0.35">
      <c r="A4783" s="2" t="s">
        <v>1592</v>
      </c>
      <c r="B4783" s="2">
        <v>142562500</v>
      </c>
      <c r="C4783" s="2" t="s">
        <v>565</v>
      </c>
      <c r="D4783" s="2" t="s">
        <v>1115</v>
      </c>
      <c r="E4783" s="3">
        <v>45909</v>
      </c>
      <c r="F4783" s="3">
        <v>13037</v>
      </c>
      <c r="G4783" s="2">
        <v>8.2379999999999995</v>
      </c>
      <c r="H4783" s="2" t="s">
        <v>51</v>
      </c>
      <c r="I4783" s="2">
        <v>100</v>
      </c>
    </row>
    <row r="4784" spans="1:9" x14ac:dyDescent="0.35">
      <c r="A4784" s="2" t="s">
        <v>460</v>
      </c>
      <c r="B4784" s="2">
        <v>100870000</v>
      </c>
      <c r="C4784" s="2" t="s">
        <v>1405</v>
      </c>
      <c r="D4784" s="2" t="s">
        <v>39</v>
      </c>
      <c r="E4784" s="3">
        <v>45909</v>
      </c>
      <c r="F4784" s="3">
        <v>47004</v>
      </c>
      <c r="G4784" s="2">
        <v>2.6160000000000001</v>
      </c>
      <c r="H4784" s="2">
        <v>10.517099999999999</v>
      </c>
      <c r="I4784" s="2">
        <v>100</v>
      </c>
    </row>
    <row r="4785" spans="1:9" x14ac:dyDescent="0.35">
      <c r="A4785" s="2" t="s">
        <v>1820</v>
      </c>
      <c r="B4785" s="2">
        <v>33650000</v>
      </c>
      <c r="C4785" s="2" t="s">
        <v>684</v>
      </c>
      <c r="D4785" s="2" t="s">
        <v>169</v>
      </c>
      <c r="E4785" s="3">
        <v>45929</v>
      </c>
      <c r="F4785" s="3">
        <v>11228</v>
      </c>
      <c r="G4785" s="2">
        <v>1.2230000000000001</v>
      </c>
      <c r="H4785" s="2">
        <v>9.1</v>
      </c>
      <c r="I4785" s="2">
        <v>100</v>
      </c>
    </row>
    <row r="4786" spans="1:9" x14ac:dyDescent="0.35">
      <c r="A4786" s="2" t="s">
        <v>289</v>
      </c>
      <c r="B4786" s="2">
        <v>12739000</v>
      </c>
      <c r="C4786" s="2" t="s">
        <v>431</v>
      </c>
      <c r="D4786" s="2" t="s">
        <v>109</v>
      </c>
      <c r="E4786" s="3">
        <v>45866</v>
      </c>
      <c r="F4786" s="3">
        <v>46231</v>
      </c>
      <c r="G4786" s="2">
        <v>2.37</v>
      </c>
      <c r="H4786" s="2">
        <v>47.762500000000003</v>
      </c>
      <c r="I4786" s="2">
        <v>100</v>
      </c>
    </row>
    <row r="4787" spans="1:9" x14ac:dyDescent="0.35">
      <c r="A4787" s="2" t="s">
        <v>1821</v>
      </c>
      <c r="B4787" s="2">
        <v>2795400000</v>
      </c>
      <c r="C4787" s="2" t="s">
        <v>93</v>
      </c>
      <c r="D4787" s="2" t="s">
        <v>94</v>
      </c>
      <c r="E4787" s="3">
        <v>45861</v>
      </c>
      <c r="F4787" s="3">
        <v>46957</v>
      </c>
      <c r="G4787" s="2">
        <v>1.66</v>
      </c>
      <c r="H4787" s="2">
        <v>32.256100000000004</v>
      </c>
      <c r="I4787" s="2">
        <v>100</v>
      </c>
    </row>
    <row r="4788" spans="1:9" x14ac:dyDescent="0.35">
      <c r="A4788" s="2" t="s">
        <v>1624</v>
      </c>
      <c r="B4788" s="2">
        <v>129330000</v>
      </c>
      <c r="C4788" s="2" t="s">
        <v>1405</v>
      </c>
      <c r="D4788" s="2" t="s">
        <v>39</v>
      </c>
      <c r="E4788" s="3">
        <v>45855</v>
      </c>
      <c r="F4788" s="3">
        <v>11156</v>
      </c>
      <c r="G4788" s="2">
        <v>2.9940000000000002</v>
      </c>
      <c r="H4788" s="2">
        <v>26.093599999999999</v>
      </c>
      <c r="I4788" s="2">
        <v>100</v>
      </c>
    </row>
    <row r="4789" spans="1:9" x14ac:dyDescent="0.35">
      <c r="A4789" s="2" t="s">
        <v>1822</v>
      </c>
      <c r="B4789" s="2">
        <v>27898000</v>
      </c>
      <c r="C4789" s="2" t="s">
        <v>93</v>
      </c>
      <c r="D4789" s="2" t="s">
        <v>94</v>
      </c>
      <c r="E4789" s="3">
        <v>45860</v>
      </c>
      <c r="F4789" s="3">
        <v>46956</v>
      </c>
      <c r="G4789" s="2">
        <v>1.8</v>
      </c>
      <c r="H4789" s="2">
        <v>47.256700000000002</v>
      </c>
      <c r="I4789" s="2">
        <v>100</v>
      </c>
    </row>
    <row r="4790" spans="1:9" x14ac:dyDescent="0.35">
      <c r="A4790" s="2" t="s">
        <v>1159</v>
      </c>
      <c r="B4790" s="2">
        <v>25000000</v>
      </c>
      <c r="C4790" s="2" t="s">
        <v>23</v>
      </c>
      <c r="D4790" s="2" t="s">
        <v>43</v>
      </c>
      <c r="E4790" s="3">
        <v>45866</v>
      </c>
      <c r="F4790" s="3">
        <v>12993</v>
      </c>
      <c r="G4790" s="2">
        <v>5.25</v>
      </c>
      <c r="H4790" s="2">
        <v>130.1721</v>
      </c>
      <c r="I4790" s="2">
        <v>100</v>
      </c>
    </row>
    <row r="4791" spans="1:9" x14ac:dyDescent="0.35">
      <c r="A4791" s="2" t="s">
        <v>1475</v>
      </c>
      <c r="B4791" s="2">
        <v>111816000</v>
      </c>
      <c r="C4791" s="2" t="s">
        <v>93</v>
      </c>
      <c r="D4791" s="2" t="s">
        <v>94</v>
      </c>
      <c r="E4791" s="3">
        <v>45862</v>
      </c>
      <c r="F4791" s="3">
        <v>46958</v>
      </c>
      <c r="G4791" s="2">
        <v>1.95</v>
      </c>
      <c r="H4791" s="2">
        <v>85.730699999999999</v>
      </c>
      <c r="I4791" s="2">
        <v>100</v>
      </c>
    </row>
    <row r="4792" spans="1:9" x14ac:dyDescent="0.35">
      <c r="A4792" s="2" t="s">
        <v>1511</v>
      </c>
      <c r="B4792" s="2">
        <v>42548985</v>
      </c>
      <c r="C4792" s="2" t="s">
        <v>1512</v>
      </c>
      <c r="D4792" s="2" t="s">
        <v>1513</v>
      </c>
      <c r="E4792" s="3">
        <v>45861</v>
      </c>
      <c r="F4792" s="3">
        <v>46957</v>
      </c>
      <c r="G4792" s="2">
        <v>4.8499999999999996</v>
      </c>
      <c r="H4792" s="2" t="s">
        <v>51</v>
      </c>
      <c r="I4792" s="2">
        <v>100</v>
      </c>
    </row>
    <row r="4793" spans="1:9" x14ac:dyDescent="0.35">
      <c r="A4793" s="2" t="s">
        <v>1686</v>
      </c>
      <c r="B4793" s="2">
        <v>69665000</v>
      </c>
      <c r="C4793" s="2" t="s">
        <v>93</v>
      </c>
      <c r="D4793" s="2" t="s">
        <v>94</v>
      </c>
      <c r="E4793" s="3">
        <v>45867</v>
      </c>
      <c r="F4793" s="3">
        <v>46137</v>
      </c>
      <c r="G4793" s="2">
        <v>2.2000000000000002</v>
      </c>
      <c r="H4793" s="2">
        <v>93.762</v>
      </c>
      <c r="I4793" s="2">
        <v>100</v>
      </c>
    </row>
    <row r="4794" spans="1:9" x14ac:dyDescent="0.35">
      <c r="A4794" s="2" t="s">
        <v>1611</v>
      </c>
      <c r="B4794" s="2">
        <v>32715000</v>
      </c>
      <c r="C4794" s="2" t="s">
        <v>684</v>
      </c>
      <c r="D4794" s="2" t="s">
        <v>169</v>
      </c>
      <c r="E4794" s="3">
        <v>45954</v>
      </c>
      <c r="F4794" s="3">
        <v>11256</v>
      </c>
      <c r="G4794" s="2">
        <v>1.3049999999999999</v>
      </c>
      <c r="H4794" s="2">
        <v>10.199999999999999</v>
      </c>
      <c r="I4794" s="2">
        <v>100</v>
      </c>
    </row>
    <row r="4795" spans="1:9" x14ac:dyDescent="0.35">
      <c r="A4795" s="2" t="s">
        <v>1823</v>
      </c>
      <c r="B4795" s="2">
        <v>52339000</v>
      </c>
      <c r="C4795" s="2" t="s">
        <v>287</v>
      </c>
      <c r="D4795" s="2" t="s">
        <v>30</v>
      </c>
      <c r="E4795" s="3">
        <v>45819</v>
      </c>
      <c r="F4795" s="3">
        <v>47463</v>
      </c>
      <c r="G4795" s="2">
        <v>3.2469999999999999</v>
      </c>
      <c r="H4795" s="2" t="s">
        <v>51</v>
      </c>
      <c r="I4795" s="2">
        <v>100</v>
      </c>
    </row>
    <row r="4796" spans="1:9" x14ac:dyDescent="0.35">
      <c r="A4796" s="2" t="s">
        <v>1824</v>
      </c>
      <c r="B4796" s="2">
        <v>185922000</v>
      </c>
      <c r="C4796" s="2" t="s">
        <v>684</v>
      </c>
      <c r="D4796" s="2" t="s">
        <v>169</v>
      </c>
      <c r="E4796" s="3">
        <v>45825</v>
      </c>
      <c r="F4796" s="3">
        <v>11126</v>
      </c>
      <c r="G4796" s="2">
        <v>1.4279999999999999</v>
      </c>
      <c r="H4796" s="2">
        <v>46.7</v>
      </c>
      <c r="I4796" s="2">
        <v>100</v>
      </c>
    </row>
    <row r="4797" spans="1:9" x14ac:dyDescent="0.35">
      <c r="A4797" s="2" t="s">
        <v>687</v>
      </c>
      <c r="B4797" s="2">
        <v>26365250</v>
      </c>
      <c r="C4797" s="2" t="s">
        <v>287</v>
      </c>
      <c r="D4797" s="2" t="s">
        <v>30</v>
      </c>
      <c r="E4797" s="3">
        <v>45821</v>
      </c>
      <c r="F4797" s="3">
        <v>11122</v>
      </c>
      <c r="G4797" s="2">
        <v>3.0950000000000002</v>
      </c>
      <c r="H4797" s="2">
        <v>86.185699999999997</v>
      </c>
      <c r="I4797" s="2">
        <v>100</v>
      </c>
    </row>
    <row r="4798" spans="1:9" x14ac:dyDescent="0.35">
      <c r="A4798" s="2" t="s">
        <v>1825</v>
      </c>
      <c r="B4798" s="2">
        <v>23638500</v>
      </c>
      <c r="C4798" s="2" t="s">
        <v>93</v>
      </c>
      <c r="D4798" s="2" t="s">
        <v>94</v>
      </c>
      <c r="E4798" s="3">
        <v>45819</v>
      </c>
      <c r="F4798" s="3">
        <v>46915</v>
      </c>
      <c r="G4798" s="2">
        <v>2.02</v>
      </c>
      <c r="H4798" s="2">
        <v>64.126599999999996</v>
      </c>
      <c r="I4798" s="2">
        <v>100</v>
      </c>
    </row>
    <row r="4799" spans="1:9" x14ac:dyDescent="0.35">
      <c r="A4799" s="2" t="s">
        <v>718</v>
      </c>
      <c r="B4799" s="2">
        <v>10000000</v>
      </c>
      <c r="C4799" s="2" t="s">
        <v>23</v>
      </c>
      <c r="D4799" s="2" t="s">
        <v>261</v>
      </c>
      <c r="E4799" s="3">
        <v>45821</v>
      </c>
      <c r="F4799" s="3">
        <v>11122</v>
      </c>
      <c r="G4799" s="2">
        <v>4.6846433039999997</v>
      </c>
      <c r="H4799" s="2" t="s">
        <v>51</v>
      </c>
      <c r="I4799" s="2">
        <v>100</v>
      </c>
    </row>
    <row r="4800" spans="1:9" x14ac:dyDescent="0.35">
      <c r="A4800" s="2" t="s">
        <v>1154</v>
      </c>
      <c r="B4800" s="2">
        <v>216608000</v>
      </c>
      <c r="C4800" s="2" t="s">
        <v>684</v>
      </c>
      <c r="D4800" s="2" t="s">
        <v>169</v>
      </c>
      <c r="E4800" s="3">
        <v>45930</v>
      </c>
      <c r="F4800" s="3">
        <v>13052</v>
      </c>
      <c r="G4800" s="2">
        <v>1.7090000000000001</v>
      </c>
      <c r="H4800" s="2">
        <v>11.9</v>
      </c>
      <c r="I4800" s="2">
        <v>100</v>
      </c>
    </row>
    <row r="4801" spans="1:9" x14ac:dyDescent="0.35">
      <c r="A4801" s="2" t="s">
        <v>1052</v>
      </c>
      <c r="B4801" s="2">
        <v>20740400</v>
      </c>
      <c r="C4801" s="2" t="s">
        <v>287</v>
      </c>
      <c r="D4801" s="2" t="s">
        <v>30</v>
      </c>
      <c r="E4801" s="3">
        <v>45831</v>
      </c>
      <c r="F4801" s="3">
        <v>46561</v>
      </c>
      <c r="G4801" s="2">
        <v>3.8319999999999999</v>
      </c>
      <c r="H4801" s="2" t="s">
        <v>51</v>
      </c>
      <c r="I4801" s="2">
        <v>100</v>
      </c>
    </row>
    <row r="4802" spans="1:9" x14ac:dyDescent="0.35">
      <c r="A4802" s="2" t="s">
        <v>1826</v>
      </c>
      <c r="B4802" s="2">
        <v>697600000</v>
      </c>
      <c r="C4802" s="2" t="s">
        <v>93</v>
      </c>
      <c r="D4802" s="2" t="s">
        <v>94</v>
      </c>
      <c r="E4802" s="3">
        <v>45834</v>
      </c>
      <c r="F4802" s="3">
        <v>46930</v>
      </c>
      <c r="G4802" s="2">
        <v>1.62</v>
      </c>
      <c r="H4802" s="2">
        <v>28.252600000000001</v>
      </c>
      <c r="I4802" s="2">
        <v>100</v>
      </c>
    </row>
    <row r="4803" spans="1:9" x14ac:dyDescent="0.35">
      <c r="A4803" s="2" t="s">
        <v>1827</v>
      </c>
      <c r="B4803" s="2">
        <v>37789400</v>
      </c>
      <c r="C4803" s="2" t="s">
        <v>1272</v>
      </c>
      <c r="D4803" s="2" t="s">
        <v>686</v>
      </c>
      <c r="E4803" s="3">
        <v>45834</v>
      </c>
      <c r="F4803" s="3">
        <v>11135</v>
      </c>
      <c r="G4803" s="2">
        <v>1.79</v>
      </c>
      <c r="H4803" s="2">
        <v>43.35</v>
      </c>
      <c r="I4803" s="2">
        <v>100</v>
      </c>
    </row>
    <row r="4804" spans="1:9" x14ac:dyDescent="0.35">
      <c r="A4804" s="2" t="s">
        <v>130</v>
      </c>
      <c r="B4804" s="2">
        <v>49500000</v>
      </c>
      <c r="C4804" s="2" t="s">
        <v>23</v>
      </c>
      <c r="D4804" s="2" t="s">
        <v>116</v>
      </c>
      <c r="E4804" s="3">
        <v>45838</v>
      </c>
      <c r="F4804" s="3">
        <v>11504</v>
      </c>
      <c r="G4804" s="2">
        <v>4.83</v>
      </c>
      <c r="H4804" s="2">
        <v>80.529300000000006</v>
      </c>
      <c r="I4804" s="2">
        <v>100</v>
      </c>
    </row>
    <row r="4805" spans="1:9" x14ac:dyDescent="0.35">
      <c r="A4805" s="2" t="s">
        <v>916</v>
      </c>
      <c r="B4805" s="2">
        <v>67160000</v>
      </c>
      <c r="C4805" s="2" t="s">
        <v>684</v>
      </c>
      <c r="D4805" s="2" t="s">
        <v>169</v>
      </c>
      <c r="E4805" s="3">
        <v>45853</v>
      </c>
      <c r="F4805" s="3">
        <v>11151</v>
      </c>
      <c r="G4805" s="2">
        <v>1.3740000000000001</v>
      </c>
      <c r="H4805" s="2">
        <v>44</v>
      </c>
      <c r="I4805" s="2">
        <v>100</v>
      </c>
    </row>
    <row r="4806" spans="1:9" x14ac:dyDescent="0.35">
      <c r="A4806" s="2" t="s">
        <v>1335</v>
      </c>
      <c r="B4806" s="2">
        <v>137216000</v>
      </c>
      <c r="C4806" s="2" t="s">
        <v>1272</v>
      </c>
      <c r="D4806" s="2" t="s">
        <v>686</v>
      </c>
      <c r="E4806" s="3">
        <v>45847</v>
      </c>
      <c r="F4806" s="3">
        <v>12974</v>
      </c>
      <c r="G4806" s="2">
        <v>2.0499999999999998</v>
      </c>
      <c r="H4806" s="2">
        <v>63.013300000000001</v>
      </c>
      <c r="I4806" s="2">
        <v>100</v>
      </c>
    </row>
    <row r="4807" spans="1:9" x14ac:dyDescent="0.35">
      <c r="A4807" s="2" t="s">
        <v>1349</v>
      </c>
      <c r="B4807" s="2">
        <v>123480000</v>
      </c>
      <c r="C4807" s="2" t="s">
        <v>405</v>
      </c>
      <c r="D4807" s="2" t="s">
        <v>966</v>
      </c>
      <c r="E4807" s="3">
        <v>45772</v>
      </c>
      <c r="F4807" s="3">
        <v>11804</v>
      </c>
      <c r="G4807" s="2">
        <v>13.5966</v>
      </c>
      <c r="H4807" s="2">
        <v>-180.06</v>
      </c>
      <c r="I4807" s="2" t="s">
        <v>46</v>
      </c>
    </row>
    <row r="4808" spans="1:9" x14ac:dyDescent="0.35">
      <c r="A4808" s="2" t="s">
        <v>1828</v>
      </c>
      <c r="B4808" s="2">
        <v>33580000</v>
      </c>
      <c r="C4808" s="2" t="s">
        <v>684</v>
      </c>
      <c r="D4808" s="2" t="s">
        <v>169</v>
      </c>
      <c r="E4808" s="3">
        <v>45853</v>
      </c>
      <c r="F4808" s="3">
        <v>11151</v>
      </c>
      <c r="G4808" s="2">
        <v>1.1439999999999999</v>
      </c>
      <c r="H4808" s="2">
        <v>16.2</v>
      </c>
      <c r="I4808" s="2">
        <v>100</v>
      </c>
    </row>
    <row r="4809" spans="1:9" x14ac:dyDescent="0.35">
      <c r="A4809" s="2" t="s">
        <v>1323</v>
      </c>
      <c r="B4809" s="2">
        <v>52103000</v>
      </c>
      <c r="C4809" s="2" t="s">
        <v>287</v>
      </c>
      <c r="D4809" s="2" t="s">
        <v>30</v>
      </c>
      <c r="E4809" s="3">
        <v>45807</v>
      </c>
      <c r="F4809" s="3">
        <v>47268</v>
      </c>
      <c r="G4809" s="2">
        <v>2.58</v>
      </c>
      <c r="H4809" s="2">
        <v>27.354800000000001</v>
      </c>
      <c r="I4809" s="2">
        <v>100</v>
      </c>
    </row>
    <row r="4810" spans="1:9" x14ac:dyDescent="0.35">
      <c r="A4810" s="2" t="s">
        <v>324</v>
      </c>
      <c r="B4810" s="2">
        <v>127790000</v>
      </c>
      <c r="C4810" s="2" t="s">
        <v>131</v>
      </c>
      <c r="D4810" s="2" t="s">
        <v>79</v>
      </c>
      <c r="E4810" s="3">
        <v>45805</v>
      </c>
      <c r="F4810" s="3">
        <v>11837</v>
      </c>
      <c r="G4810" s="2">
        <v>5.23</v>
      </c>
      <c r="H4810" s="2" t="s">
        <v>51</v>
      </c>
      <c r="I4810" s="2">
        <v>100</v>
      </c>
    </row>
    <row r="4811" spans="1:9" x14ac:dyDescent="0.35">
      <c r="A4811" s="2" t="s">
        <v>1566</v>
      </c>
      <c r="B4811" s="2">
        <v>50116772.649999999</v>
      </c>
      <c r="C4811" s="2" t="s">
        <v>1405</v>
      </c>
      <c r="D4811" s="2" t="s">
        <v>39</v>
      </c>
      <c r="E4811" s="3">
        <v>45807</v>
      </c>
      <c r="F4811" s="3">
        <v>46903</v>
      </c>
      <c r="G4811" s="2">
        <v>2.7610000000000001</v>
      </c>
      <c r="H4811" s="2">
        <v>-21.995899999999999</v>
      </c>
      <c r="I4811" s="2">
        <v>100</v>
      </c>
    </row>
    <row r="4812" spans="1:9" x14ac:dyDescent="0.35">
      <c r="A4812" s="2" t="s">
        <v>1195</v>
      </c>
      <c r="B4812" s="2">
        <v>1416000</v>
      </c>
      <c r="C4812" s="2" t="s">
        <v>573</v>
      </c>
      <c r="D4812" s="2" t="s">
        <v>574</v>
      </c>
      <c r="E4812" s="3">
        <v>45806</v>
      </c>
      <c r="F4812" s="3">
        <v>12191</v>
      </c>
      <c r="G4812" s="2">
        <v>4.8</v>
      </c>
      <c r="H4812" s="2" t="s">
        <v>51</v>
      </c>
      <c r="I4812" s="2">
        <v>100</v>
      </c>
    </row>
    <row r="4813" spans="1:9" x14ac:dyDescent="0.35">
      <c r="A4813" s="2" t="s">
        <v>1192</v>
      </c>
      <c r="B4813" s="2">
        <v>348050000</v>
      </c>
      <c r="C4813" s="2" t="s">
        <v>684</v>
      </c>
      <c r="D4813" s="2" t="s">
        <v>169</v>
      </c>
      <c r="E4813" s="3">
        <v>45798</v>
      </c>
      <c r="F4813" s="3">
        <v>11036</v>
      </c>
      <c r="G4813" s="2">
        <v>1.256</v>
      </c>
      <c r="H4813" s="2">
        <v>20</v>
      </c>
      <c r="I4813" s="2">
        <v>100</v>
      </c>
    </row>
    <row r="4814" spans="1:9" x14ac:dyDescent="0.35">
      <c r="A4814" s="2" t="s">
        <v>1717</v>
      </c>
      <c r="B4814" s="2">
        <v>13149100</v>
      </c>
      <c r="C4814" s="2" t="s">
        <v>15</v>
      </c>
      <c r="D4814" s="2" t="s">
        <v>91</v>
      </c>
      <c r="E4814" s="3">
        <v>45769</v>
      </c>
      <c r="F4814" s="3">
        <v>11801</v>
      </c>
      <c r="G4814" s="2">
        <v>3.4</v>
      </c>
      <c r="H4814" s="2">
        <v>85.825999999999993</v>
      </c>
      <c r="I4814" s="2">
        <v>100</v>
      </c>
    </row>
    <row r="4815" spans="1:9" x14ac:dyDescent="0.35">
      <c r="A4815" s="2" t="s">
        <v>986</v>
      </c>
      <c r="B4815" s="2">
        <v>72284800</v>
      </c>
      <c r="C4815" s="2" t="s">
        <v>287</v>
      </c>
      <c r="D4815" s="2" t="s">
        <v>30</v>
      </c>
      <c r="E4815" s="3">
        <v>45772</v>
      </c>
      <c r="F4815" s="3">
        <v>11073</v>
      </c>
      <c r="G4815" s="2">
        <v>3.044</v>
      </c>
      <c r="H4815" s="2" t="s">
        <v>51</v>
      </c>
      <c r="I4815" s="2">
        <v>100</v>
      </c>
    </row>
    <row r="4816" spans="1:9" x14ac:dyDescent="0.35">
      <c r="A4816" s="2" t="s">
        <v>687</v>
      </c>
      <c r="B4816" s="2">
        <v>139445550</v>
      </c>
      <c r="C4816" s="2" t="s">
        <v>287</v>
      </c>
      <c r="D4816" s="2" t="s">
        <v>30</v>
      </c>
      <c r="E4816" s="3">
        <v>45770</v>
      </c>
      <c r="F4816" s="3">
        <v>46864</v>
      </c>
      <c r="G4816" s="2">
        <v>2.915</v>
      </c>
      <c r="H4816" s="2">
        <v>46.689</v>
      </c>
      <c r="I4816" s="2">
        <v>100</v>
      </c>
    </row>
    <row r="4817" spans="1:9" x14ac:dyDescent="0.35">
      <c r="A4817" s="2" t="s">
        <v>518</v>
      </c>
      <c r="B4817" s="2">
        <v>11356000</v>
      </c>
      <c r="C4817" s="2" t="s">
        <v>15</v>
      </c>
      <c r="D4817" s="2" t="s">
        <v>61</v>
      </c>
      <c r="E4817" s="3">
        <v>45777</v>
      </c>
      <c r="F4817" s="3">
        <v>17287</v>
      </c>
      <c r="G4817" s="2">
        <v>3.81</v>
      </c>
      <c r="H4817" s="2">
        <v>109.4992</v>
      </c>
      <c r="I4817" s="2">
        <v>100</v>
      </c>
    </row>
    <row r="4818" spans="1:9" x14ac:dyDescent="0.35">
      <c r="A4818" s="2" t="s">
        <v>1125</v>
      </c>
      <c r="B4818" s="2">
        <v>25917250</v>
      </c>
      <c r="C4818" s="2" t="s">
        <v>287</v>
      </c>
      <c r="D4818" s="2" t="s">
        <v>30</v>
      </c>
      <c r="E4818" s="3">
        <v>45779</v>
      </c>
      <c r="F4818" s="3">
        <v>46875</v>
      </c>
      <c r="G4818" s="2">
        <v>2.5870000000000002</v>
      </c>
      <c r="H4818" s="2" t="s">
        <v>51</v>
      </c>
      <c r="I4818" s="2">
        <v>100</v>
      </c>
    </row>
    <row r="4819" spans="1:9" x14ac:dyDescent="0.35">
      <c r="A4819" s="2" t="s">
        <v>288</v>
      </c>
      <c r="B4819" s="2">
        <v>192400000</v>
      </c>
      <c r="C4819" s="2" t="s">
        <v>131</v>
      </c>
      <c r="D4819" s="2" t="s">
        <v>79</v>
      </c>
      <c r="E4819" s="3">
        <v>45777</v>
      </c>
      <c r="F4819" s="3">
        <v>11189</v>
      </c>
      <c r="G4819" s="2">
        <v>4</v>
      </c>
      <c r="H4819" s="2">
        <v>20.319099999999999</v>
      </c>
      <c r="I4819" s="2">
        <v>99.828999999999994</v>
      </c>
    </row>
    <row r="4820" spans="1:9" x14ac:dyDescent="0.35">
      <c r="A4820" s="2" t="s">
        <v>701</v>
      </c>
      <c r="B4820" s="2">
        <v>18225030</v>
      </c>
      <c r="C4820" s="2" t="s">
        <v>15</v>
      </c>
      <c r="D4820" s="2" t="s">
        <v>32</v>
      </c>
      <c r="E4820" s="3">
        <v>45792</v>
      </c>
      <c r="F4820" s="3">
        <v>46888</v>
      </c>
      <c r="G4820" s="2">
        <v>2.1</v>
      </c>
      <c r="H4820" s="2">
        <v>38.879199999999997</v>
      </c>
      <c r="I4820" s="2">
        <v>100</v>
      </c>
    </row>
    <row r="4821" spans="1:9" x14ac:dyDescent="0.35">
      <c r="A4821" s="2" t="s">
        <v>464</v>
      </c>
      <c r="B4821" s="2">
        <v>87832200</v>
      </c>
      <c r="C4821" s="2" t="s">
        <v>287</v>
      </c>
      <c r="D4821" s="2" t="s">
        <v>30</v>
      </c>
      <c r="E4821" s="3">
        <v>45782</v>
      </c>
      <c r="F4821" s="3">
        <v>46878</v>
      </c>
      <c r="G4821" s="2">
        <v>2.754</v>
      </c>
      <c r="H4821" s="2" t="s">
        <v>51</v>
      </c>
      <c r="I4821" s="2">
        <v>100</v>
      </c>
    </row>
    <row r="4822" spans="1:9" x14ac:dyDescent="0.35">
      <c r="A4822" s="2" t="s">
        <v>1327</v>
      </c>
      <c r="B4822" s="2">
        <v>49656500</v>
      </c>
      <c r="C4822" s="2" t="s">
        <v>287</v>
      </c>
      <c r="D4822" s="2" t="s">
        <v>186</v>
      </c>
      <c r="E4822" s="3">
        <v>45728</v>
      </c>
      <c r="F4822" s="3">
        <v>47099</v>
      </c>
      <c r="G4822" s="2">
        <v>3</v>
      </c>
      <c r="H4822" s="2">
        <v>64.7744</v>
      </c>
      <c r="I4822" s="2">
        <v>100</v>
      </c>
    </row>
    <row r="4823" spans="1:9" x14ac:dyDescent="0.35">
      <c r="A4823" s="2" t="s">
        <v>1500</v>
      </c>
      <c r="B4823" s="2">
        <v>34522600</v>
      </c>
      <c r="C4823" s="2" t="s">
        <v>287</v>
      </c>
      <c r="D4823" s="2" t="s">
        <v>30</v>
      </c>
      <c r="E4823" s="3">
        <v>45730</v>
      </c>
      <c r="F4823" s="3">
        <v>46826</v>
      </c>
      <c r="G4823" s="2">
        <v>2.84</v>
      </c>
      <c r="H4823" s="2" t="s">
        <v>51</v>
      </c>
      <c r="I4823" s="2">
        <v>100</v>
      </c>
    </row>
    <row r="4824" spans="1:9" x14ac:dyDescent="0.35">
      <c r="A4824" s="2" t="s">
        <v>1829</v>
      </c>
      <c r="B4824" s="2">
        <v>77492800</v>
      </c>
      <c r="C4824" s="2" t="s">
        <v>93</v>
      </c>
      <c r="D4824" s="2" t="s">
        <v>94</v>
      </c>
      <c r="E4824" s="3">
        <v>45733</v>
      </c>
      <c r="F4824" s="3">
        <v>46829</v>
      </c>
      <c r="G4824" s="2">
        <v>1.95</v>
      </c>
      <c r="H4824" s="2">
        <v>47.065899999999999</v>
      </c>
      <c r="I4824" s="2">
        <v>100</v>
      </c>
    </row>
    <row r="4825" spans="1:9" x14ac:dyDescent="0.35">
      <c r="A4825" s="2" t="s">
        <v>1752</v>
      </c>
      <c r="B4825" s="2">
        <v>71250000</v>
      </c>
      <c r="C4825" s="2" t="s">
        <v>131</v>
      </c>
      <c r="D4825" s="2" t="s">
        <v>186</v>
      </c>
      <c r="E4825" s="3">
        <v>45740</v>
      </c>
      <c r="F4825" s="3">
        <v>11772</v>
      </c>
      <c r="G4825" s="2">
        <v>4.952</v>
      </c>
      <c r="H4825" s="2">
        <v>71.719700000000003</v>
      </c>
      <c r="I4825" s="2" t="s">
        <v>46</v>
      </c>
    </row>
    <row r="4826" spans="1:9" x14ac:dyDescent="0.35">
      <c r="A4826" s="2" t="s">
        <v>1692</v>
      </c>
      <c r="B4826" s="2">
        <v>179894000</v>
      </c>
      <c r="C4826" s="2" t="s">
        <v>93</v>
      </c>
      <c r="D4826" s="2" t="s">
        <v>94</v>
      </c>
      <c r="E4826" s="3">
        <v>45733</v>
      </c>
      <c r="F4826" s="3">
        <v>46829</v>
      </c>
      <c r="G4826" s="2">
        <v>2.08</v>
      </c>
      <c r="H4826" s="2">
        <v>42.328299999999999</v>
      </c>
      <c r="I4826" s="2">
        <v>100</v>
      </c>
    </row>
    <row r="4827" spans="1:9" x14ac:dyDescent="0.35">
      <c r="A4827" s="2" t="s">
        <v>1408</v>
      </c>
      <c r="B4827" s="2">
        <v>69204100</v>
      </c>
      <c r="C4827" s="2" t="s">
        <v>287</v>
      </c>
      <c r="D4827" s="2" t="s">
        <v>30</v>
      </c>
      <c r="E4827" s="3">
        <v>45737</v>
      </c>
      <c r="F4827" s="3">
        <v>13958</v>
      </c>
      <c r="G4827" s="2">
        <v>3.415</v>
      </c>
      <c r="H4827" s="2">
        <v>47.472499999999997</v>
      </c>
      <c r="I4827" s="2">
        <v>100</v>
      </c>
    </row>
    <row r="4828" spans="1:9" x14ac:dyDescent="0.35">
      <c r="A4828" s="2" t="s">
        <v>1478</v>
      </c>
      <c r="B4828" s="2">
        <v>5508000</v>
      </c>
      <c r="C4828" s="2" t="s">
        <v>15</v>
      </c>
      <c r="D4828" s="2" t="s">
        <v>61</v>
      </c>
      <c r="E4828" s="3">
        <v>45748</v>
      </c>
      <c r="F4828" s="3">
        <v>10962</v>
      </c>
      <c r="G4828" s="2">
        <v>3</v>
      </c>
      <c r="H4828" s="2">
        <v>2.6032999999999999</v>
      </c>
      <c r="I4828" s="2">
        <v>100</v>
      </c>
    </row>
    <row r="4829" spans="1:9" x14ac:dyDescent="0.35">
      <c r="A4829" s="2" t="s">
        <v>1335</v>
      </c>
      <c r="B4829" s="2">
        <v>362292000</v>
      </c>
      <c r="C4829" s="2" t="s">
        <v>1272</v>
      </c>
      <c r="D4829" s="2" t="s">
        <v>686</v>
      </c>
      <c r="E4829" s="3">
        <v>45744</v>
      </c>
      <c r="F4829" s="3">
        <v>11045</v>
      </c>
      <c r="G4829" s="2">
        <v>1.9</v>
      </c>
      <c r="H4829" s="2">
        <v>54.35</v>
      </c>
      <c r="I4829" s="2">
        <v>100</v>
      </c>
    </row>
    <row r="4830" spans="1:9" x14ac:dyDescent="0.35">
      <c r="A4830" s="2" t="s">
        <v>1830</v>
      </c>
      <c r="B4830" s="2">
        <v>413100000</v>
      </c>
      <c r="C4830" s="2" t="s">
        <v>93</v>
      </c>
      <c r="D4830" s="2" t="s">
        <v>94</v>
      </c>
      <c r="E4830" s="3">
        <v>45744</v>
      </c>
      <c r="F4830" s="3">
        <v>46840</v>
      </c>
      <c r="G4830" s="2">
        <v>1.87</v>
      </c>
      <c r="H4830" s="2">
        <v>42.096299999999999</v>
      </c>
      <c r="I4830" s="2">
        <v>100</v>
      </c>
    </row>
    <row r="4831" spans="1:9" x14ac:dyDescent="0.35">
      <c r="A4831" s="2" t="s">
        <v>168</v>
      </c>
      <c r="B4831" s="2">
        <v>17550000</v>
      </c>
      <c r="C4831" s="2" t="s">
        <v>684</v>
      </c>
      <c r="D4831" s="2" t="s">
        <v>169</v>
      </c>
      <c r="E4831" s="3">
        <v>45764</v>
      </c>
      <c r="F4831" s="3">
        <v>16552</v>
      </c>
      <c r="G4831" s="2">
        <v>2.6589999999999998</v>
      </c>
      <c r="H4831" s="2">
        <v>36.299999999999997</v>
      </c>
      <c r="I4831" s="2">
        <v>100</v>
      </c>
    </row>
    <row r="4832" spans="1:9" x14ac:dyDescent="0.35">
      <c r="A4832" s="2" t="s">
        <v>1831</v>
      </c>
      <c r="B4832" s="2">
        <v>6801000</v>
      </c>
      <c r="C4832" s="2" t="s">
        <v>1405</v>
      </c>
      <c r="D4832" s="2" t="s">
        <v>39</v>
      </c>
      <c r="E4832" s="3">
        <v>45744</v>
      </c>
      <c r="F4832" s="3">
        <v>47204</v>
      </c>
      <c r="G4832" s="2">
        <v>3.0960000000000001</v>
      </c>
      <c r="H4832" s="2">
        <v>32.9163</v>
      </c>
      <c r="I4832" s="2">
        <v>100</v>
      </c>
    </row>
    <row r="4833" spans="1:9" x14ac:dyDescent="0.35">
      <c r="A4833" s="2" t="s">
        <v>696</v>
      </c>
      <c r="B4833" s="2">
        <v>47060280</v>
      </c>
      <c r="C4833" s="2" t="s">
        <v>431</v>
      </c>
      <c r="D4833" s="2" t="s">
        <v>116</v>
      </c>
      <c r="E4833" s="3">
        <v>45750</v>
      </c>
      <c r="F4833" s="3">
        <v>12877</v>
      </c>
      <c r="G4833" s="2">
        <v>4.2</v>
      </c>
      <c r="H4833" s="2">
        <v>188.84889999999999</v>
      </c>
      <c r="I4833" s="2">
        <v>100</v>
      </c>
    </row>
    <row r="4834" spans="1:9" x14ac:dyDescent="0.35">
      <c r="A4834" s="2" t="s">
        <v>1253</v>
      </c>
      <c r="B4834" s="2">
        <v>50000000</v>
      </c>
      <c r="C4834" s="2" t="s">
        <v>23</v>
      </c>
      <c r="D4834" s="2" t="s">
        <v>79</v>
      </c>
      <c r="E4834" s="3">
        <v>45750</v>
      </c>
      <c r="F4834" s="3">
        <v>12877</v>
      </c>
      <c r="G4834" s="2">
        <v>4.75</v>
      </c>
      <c r="H4834" s="2">
        <v>60.332500000000003</v>
      </c>
      <c r="I4834" s="2" t="s">
        <v>46</v>
      </c>
    </row>
    <row r="4835" spans="1:9" x14ac:dyDescent="0.35">
      <c r="A4835" s="2" t="s">
        <v>1243</v>
      </c>
      <c r="B4835" s="2">
        <v>46400000</v>
      </c>
      <c r="C4835" s="2" t="s">
        <v>131</v>
      </c>
      <c r="D4835" s="2" t="s">
        <v>186</v>
      </c>
      <c r="E4835" s="3">
        <v>45751</v>
      </c>
      <c r="F4835" s="3">
        <v>47395</v>
      </c>
      <c r="G4835" s="2">
        <v>4.82</v>
      </c>
      <c r="H4835" s="2" t="s">
        <v>51</v>
      </c>
      <c r="I4835" s="2">
        <v>100</v>
      </c>
    </row>
    <row r="4836" spans="1:9" x14ac:dyDescent="0.35">
      <c r="A4836" s="2" t="s">
        <v>1832</v>
      </c>
      <c r="B4836" s="2">
        <v>22240000</v>
      </c>
      <c r="C4836" s="2" t="s">
        <v>573</v>
      </c>
      <c r="D4836" s="2" t="s">
        <v>574</v>
      </c>
      <c r="E4836" s="3">
        <v>45756</v>
      </c>
      <c r="F4836" s="3">
        <v>46121</v>
      </c>
      <c r="G4836" s="2">
        <v>4.2300000000000004</v>
      </c>
      <c r="H4836" s="2">
        <v>92.6</v>
      </c>
      <c r="I4836" s="2">
        <v>100</v>
      </c>
    </row>
    <row r="4837" spans="1:9" x14ac:dyDescent="0.35">
      <c r="A4837" s="2" t="s">
        <v>1278</v>
      </c>
      <c r="B4837" s="2">
        <v>10410000</v>
      </c>
      <c r="C4837" s="2" t="s">
        <v>15</v>
      </c>
      <c r="D4837" s="2" t="s">
        <v>35</v>
      </c>
      <c r="E4837" s="3">
        <v>45707</v>
      </c>
      <c r="F4837" s="3">
        <v>46072</v>
      </c>
      <c r="G4837" s="2">
        <v>2</v>
      </c>
      <c r="H4837" s="2">
        <v>-13.556100000000001</v>
      </c>
      <c r="I4837" s="2">
        <v>100</v>
      </c>
    </row>
    <row r="4838" spans="1:9" x14ac:dyDescent="0.35">
      <c r="A4838" s="2" t="s">
        <v>1159</v>
      </c>
      <c r="B4838" s="2">
        <v>6283520</v>
      </c>
      <c r="C4838" s="2" t="s">
        <v>1789</v>
      </c>
      <c r="D4838" s="2" t="s">
        <v>43</v>
      </c>
      <c r="E4838" s="3">
        <v>45701</v>
      </c>
      <c r="F4838" s="3">
        <v>11002</v>
      </c>
      <c r="G4838" s="2">
        <v>7</v>
      </c>
      <c r="H4838" s="2" t="s">
        <v>51</v>
      </c>
      <c r="I4838" s="2">
        <v>100</v>
      </c>
    </row>
    <row r="4839" spans="1:9" x14ac:dyDescent="0.35">
      <c r="A4839" s="2" t="s">
        <v>1194</v>
      </c>
      <c r="B4839" s="2">
        <v>78788200</v>
      </c>
      <c r="C4839" s="2" t="s">
        <v>287</v>
      </c>
      <c r="D4839" s="2" t="s">
        <v>30</v>
      </c>
      <c r="E4839" s="3">
        <v>45701</v>
      </c>
      <c r="F4839" s="3">
        <v>11002</v>
      </c>
      <c r="G4839" s="2">
        <v>2.746</v>
      </c>
      <c r="H4839" s="2" t="s">
        <v>51</v>
      </c>
      <c r="I4839" s="2">
        <v>102.273</v>
      </c>
    </row>
    <row r="4840" spans="1:9" x14ac:dyDescent="0.35">
      <c r="A4840" s="2" t="s">
        <v>1833</v>
      </c>
      <c r="B4840" s="2">
        <v>66500000</v>
      </c>
      <c r="C4840" s="2" t="s">
        <v>684</v>
      </c>
      <c r="D4840" s="2" t="s">
        <v>169</v>
      </c>
      <c r="E4840" s="3">
        <v>45716</v>
      </c>
      <c r="F4840" s="3">
        <v>11017</v>
      </c>
      <c r="G4840" s="2">
        <v>1.365</v>
      </c>
      <c r="H4840" s="2">
        <v>34</v>
      </c>
      <c r="I4840" s="2">
        <v>100</v>
      </c>
    </row>
    <row r="4841" spans="1:9" x14ac:dyDescent="0.35">
      <c r="A4841" s="2" t="s">
        <v>1159</v>
      </c>
      <c r="B4841" s="2">
        <v>4938000</v>
      </c>
      <c r="C4841" s="2" t="s">
        <v>1427</v>
      </c>
      <c r="D4841" s="2" t="s">
        <v>43</v>
      </c>
      <c r="E4841" s="3">
        <v>45708</v>
      </c>
      <c r="F4841" s="3">
        <v>46438</v>
      </c>
      <c r="G4841" s="2">
        <v>11.5</v>
      </c>
      <c r="H4841" s="2" t="s">
        <v>51</v>
      </c>
      <c r="I4841" s="2">
        <v>100</v>
      </c>
    </row>
    <row r="4842" spans="1:9" x14ac:dyDescent="0.35">
      <c r="A4842" s="2" t="s">
        <v>1072</v>
      </c>
      <c r="B4842" s="2">
        <v>30137000</v>
      </c>
      <c r="C4842" s="2" t="s">
        <v>550</v>
      </c>
      <c r="D4842" s="2" t="s">
        <v>56</v>
      </c>
      <c r="E4842" s="3">
        <v>45741</v>
      </c>
      <c r="F4842" s="3">
        <v>46117</v>
      </c>
      <c r="G4842" s="2">
        <v>6.35</v>
      </c>
      <c r="H4842" s="2">
        <v>-102.7962</v>
      </c>
      <c r="I4842" s="2">
        <v>100</v>
      </c>
    </row>
    <row r="4843" spans="1:9" x14ac:dyDescent="0.35">
      <c r="A4843" s="2" t="s">
        <v>1158</v>
      </c>
      <c r="B4843" s="2">
        <v>27030000</v>
      </c>
      <c r="C4843" s="2" t="s">
        <v>131</v>
      </c>
      <c r="D4843" s="2" t="s">
        <v>186</v>
      </c>
      <c r="E4843" s="3">
        <v>45708</v>
      </c>
      <c r="F4843" s="3">
        <v>11009</v>
      </c>
      <c r="G4843" s="2">
        <v>4.67</v>
      </c>
      <c r="H4843" s="2">
        <v>63.379600000000003</v>
      </c>
      <c r="I4843" s="2" t="s">
        <v>46</v>
      </c>
    </row>
    <row r="4844" spans="1:9" x14ac:dyDescent="0.35">
      <c r="A4844" s="2" t="s">
        <v>1156</v>
      </c>
      <c r="B4844" s="2">
        <v>6872000000</v>
      </c>
      <c r="C4844" s="2" t="s">
        <v>93</v>
      </c>
      <c r="D4844" s="2" t="s">
        <v>94</v>
      </c>
      <c r="E4844" s="3">
        <v>45716</v>
      </c>
      <c r="F4844" s="3">
        <v>46811</v>
      </c>
      <c r="G4844" s="2">
        <v>1.85</v>
      </c>
      <c r="H4844" s="2">
        <v>30.4057</v>
      </c>
      <c r="I4844" s="2">
        <v>100</v>
      </c>
    </row>
    <row r="4845" spans="1:9" x14ac:dyDescent="0.35">
      <c r="A4845" s="2" t="s">
        <v>1834</v>
      </c>
      <c r="B4845" s="2">
        <v>206730000</v>
      </c>
      <c r="C4845" s="2" t="s">
        <v>93</v>
      </c>
      <c r="D4845" s="2" t="s">
        <v>94</v>
      </c>
      <c r="E4845" s="3">
        <v>45714</v>
      </c>
      <c r="F4845" s="3">
        <v>46809</v>
      </c>
      <c r="G4845" s="2">
        <v>1.99</v>
      </c>
      <c r="H4845" s="2">
        <v>46.597799999999999</v>
      </c>
      <c r="I4845" s="2">
        <v>100</v>
      </c>
    </row>
    <row r="4846" spans="1:9" x14ac:dyDescent="0.35">
      <c r="A4846" s="2" t="s">
        <v>588</v>
      </c>
      <c r="B4846" s="2">
        <v>52455000</v>
      </c>
      <c r="C4846" s="2" t="s">
        <v>15</v>
      </c>
      <c r="D4846" s="2" t="s">
        <v>116</v>
      </c>
      <c r="E4846" s="3">
        <v>45719</v>
      </c>
      <c r="F4846" s="3">
        <v>13577</v>
      </c>
      <c r="G4846" s="2">
        <v>3.923</v>
      </c>
      <c r="H4846" s="2">
        <v>117.0311</v>
      </c>
      <c r="I4846" s="2" t="s">
        <v>46</v>
      </c>
    </row>
    <row r="4847" spans="1:9" x14ac:dyDescent="0.35">
      <c r="A4847" s="2" t="s">
        <v>850</v>
      </c>
      <c r="B4847" s="2">
        <v>61242500</v>
      </c>
      <c r="C4847" s="2" t="s">
        <v>1777</v>
      </c>
      <c r="D4847" s="2" t="s">
        <v>109</v>
      </c>
      <c r="E4847" s="3">
        <v>45720</v>
      </c>
      <c r="F4847" s="3">
        <v>11752</v>
      </c>
      <c r="G4847" s="2">
        <v>3.29</v>
      </c>
      <c r="H4847" s="2">
        <v>1851.6445000000001</v>
      </c>
      <c r="I4847" s="2">
        <v>100</v>
      </c>
    </row>
    <row r="4848" spans="1:9" x14ac:dyDescent="0.35">
      <c r="A4848" s="2" t="s">
        <v>1349</v>
      </c>
      <c r="B4848" s="2">
        <v>115430000</v>
      </c>
      <c r="C4848" s="2" t="s">
        <v>405</v>
      </c>
      <c r="D4848" s="2" t="s">
        <v>966</v>
      </c>
      <c r="E4848" s="3">
        <v>45636</v>
      </c>
      <c r="F4848" s="3">
        <v>11302</v>
      </c>
      <c r="G4848" s="2">
        <v>12.0688</v>
      </c>
      <c r="H4848" s="2" t="s">
        <v>51</v>
      </c>
      <c r="I4848" s="2" t="s">
        <v>46</v>
      </c>
    </row>
    <row r="4849" spans="1:9" x14ac:dyDescent="0.35">
      <c r="A4849" s="2" t="s">
        <v>1835</v>
      </c>
      <c r="B4849" s="2">
        <v>101400000</v>
      </c>
      <c r="C4849" s="2" t="s">
        <v>684</v>
      </c>
      <c r="D4849" s="2" t="s">
        <v>169</v>
      </c>
      <c r="E4849" s="3">
        <v>45722</v>
      </c>
      <c r="F4849" s="3">
        <v>11023</v>
      </c>
      <c r="G4849" s="2">
        <v>1.4319999999999999</v>
      </c>
      <c r="H4849" s="2">
        <v>44.1</v>
      </c>
      <c r="I4849" s="2">
        <v>100</v>
      </c>
    </row>
    <row r="4850" spans="1:9" x14ac:dyDescent="0.35">
      <c r="A4850" s="2" t="s">
        <v>944</v>
      </c>
      <c r="B4850" s="2">
        <v>61250000</v>
      </c>
      <c r="C4850" s="2" t="s">
        <v>131</v>
      </c>
      <c r="D4850" s="2" t="s">
        <v>186</v>
      </c>
      <c r="E4850" s="3">
        <v>45674</v>
      </c>
      <c r="F4850" s="3">
        <v>46769</v>
      </c>
      <c r="G4850" s="2">
        <v>5.28</v>
      </c>
      <c r="H4850" s="2" t="s">
        <v>51</v>
      </c>
      <c r="I4850" s="2">
        <v>100</v>
      </c>
    </row>
    <row r="4851" spans="1:9" x14ac:dyDescent="0.35">
      <c r="A4851" s="2" t="s">
        <v>613</v>
      </c>
      <c r="B4851" s="2">
        <v>132528000</v>
      </c>
      <c r="C4851" s="2" t="s">
        <v>53</v>
      </c>
      <c r="D4851" s="2" t="s">
        <v>194</v>
      </c>
      <c r="E4851" s="3">
        <v>45692</v>
      </c>
      <c r="F4851" s="3">
        <v>10993</v>
      </c>
      <c r="G4851" s="2">
        <v>0.81</v>
      </c>
      <c r="H4851" s="2">
        <v>45.912500000000001</v>
      </c>
      <c r="I4851" s="2">
        <v>100</v>
      </c>
    </row>
    <row r="4852" spans="1:9" x14ac:dyDescent="0.35">
      <c r="A4852" s="2" t="s">
        <v>613</v>
      </c>
      <c r="B4852" s="2">
        <v>143572000</v>
      </c>
      <c r="C4852" s="2" t="s">
        <v>53</v>
      </c>
      <c r="D4852" s="2" t="s">
        <v>194</v>
      </c>
      <c r="E4852" s="3">
        <v>45692</v>
      </c>
      <c r="F4852" s="3">
        <v>12089</v>
      </c>
      <c r="G4852" s="2">
        <v>0.99750000000000005</v>
      </c>
      <c r="H4852" s="2">
        <v>56.256700000000002</v>
      </c>
      <c r="I4852" s="2">
        <v>100</v>
      </c>
    </row>
    <row r="4853" spans="1:9" x14ac:dyDescent="0.35">
      <c r="A4853" s="2" t="s">
        <v>696</v>
      </c>
      <c r="B4853" s="2">
        <v>137240000</v>
      </c>
      <c r="C4853" s="2" t="s">
        <v>93</v>
      </c>
      <c r="D4853" s="2" t="s">
        <v>116</v>
      </c>
      <c r="E4853" s="3">
        <v>45680</v>
      </c>
      <c r="F4853" s="3">
        <v>10981</v>
      </c>
      <c r="G4853" s="2">
        <v>0</v>
      </c>
      <c r="H4853" s="2">
        <v>124.8721</v>
      </c>
      <c r="I4853" s="2">
        <v>86.956500000000005</v>
      </c>
    </row>
    <row r="4854" spans="1:9" x14ac:dyDescent="0.35">
      <c r="A4854" s="2" t="s">
        <v>1081</v>
      </c>
      <c r="B4854" s="2">
        <v>72725600</v>
      </c>
      <c r="C4854" s="2" t="s">
        <v>287</v>
      </c>
      <c r="D4854" s="2" t="s">
        <v>30</v>
      </c>
      <c r="E4854" s="3">
        <v>45679</v>
      </c>
      <c r="F4854" s="3">
        <v>10980</v>
      </c>
      <c r="G4854" s="2">
        <v>2.9409999999999998</v>
      </c>
      <c r="H4854" s="2" t="s">
        <v>51</v>
      </c>
      <c r="I4854" s="2">
        <v>100</v>
      </c>
    </row>
    <row r="4855" spans="1:9" x14ac:dyDescent="0.35">
      <c r="A4855" s="2" t="s">
        <v>230</v>
      </c>
      <c r="B4855" s="2">
        <v>128272200</v>
      </c>
      <c r="C4855" s="2" t="s">
        <v>287</v>
      </c>
      <c r="D4855" s="2" t="s">
        <v>30</v>
      </c>
      <c r="E4855" s="3">
        <v>45681</v>
      </c>
      <c r="F4855" s="3">
        <v>47142</v>
      </c>
      <c r="G4855" s="2">
        <v>2.7240000000000002</v>
      </c>
      <c r="H4855" s="2" t="s">
        <v>51</v>
      </c>
      <c r="I4855" s="2" t="s">
        <v>46</v>
      </c>
    </row>
    <row r="4856" spans="1:9" x14ac:dyDescent="0.35">
      <c r="A4856" s="2" t="s">
        <v>1725</v>
      </c>
      <c r="B4856" s="2">
        <v>107575000</v>
      </c>
      <c r="C4856" s="2" t="s">
        <v>405</v>
      </c>
      <c r="D4856" s="2" t="s">
        <v>966</v>
      </c>
      <c r="E4856" s="3">
        <v>45672</v>
      </c>
      <c r="F4856" s="3">
        <v>14625</v>
      </c>
      <c r="G4856" s="2">
        <v>7.1689999999999996</v>
      </c>
      <c r="H4856" s="2">
        <v>-54.863900000000001</v>
      </c>
      <c r="I4856" s="2" t="s">
        <v>46</v>
      </c>
    </row>
    <row r="4857" spans="1:9" x14ac:dyDescent="0.35">
      <c r="A4857" s="2" t="s">
        <v>701</v>
      </c>
      <c r="B4857" s="2">
        <v>44322600</v>
      </c>
      <c r="C4857" s="2" t="s">
        <v>15</v>
      </c>
      <c r="D4857" s="2" t="s">
        <v>32</v>
      </c>
      <c r="E4857" s="3">
        <v>45624</v>
      </c>
      <c r="F4857" s="3">
        <v>11655</v>
      </c>
      <c r="G4857" s="2">
        <v>3</v>
      </c>
      <c r="H4857" s="2">
        <v>84.174099999999996</v>
      </c>
      <c r="I4857" s="2">
        <v>100</v>
      </c>
    </row>
    <row r="4858" spans="1:9" x14ac:dyDescent="0.35">
      <c r="A4858" s="2" t="s">
        <v>1458</v>
      </c>
      <c r="B4858" s="2">
        <v>344925000</v>
      </c>
      <c r="C4858" s="2" t="s">
        <v>93</v>
      </c>
      <c r="D4858" s="2" t="s">
        <v>94</v>
      </c>
      <c r="E4858" s="3">
        <v>45618</v>
      </c>
      <c r="F4858" s="3">
        <v>46348</v>
      </c>
      <c r="G4858" s="2">
        <v>1.3</v>
      </c>
      <c r="H4858" s="2">
        <v>5.5989000000000004</v>
      </c>
      <c r="I4858" s="2">
        <v>100</v>
      </c>
    </row>
    <row r="4859" spans="1:9" x14ac:dyDescent="0.35">
      <c r="A4859" s="2" t="s">
        <v>701</v>
      </c>
      <c r="B4859" s="2">
        <v>38505600</v>
      </c>
      <c r="C4859" s="2" t="s">
        <v>93</v>
      </c>
      <c r="D4859" s="2" t="s">
        <v>32</v>
      </c>
      <c r="E4859" s="3">
        <v>45632</v>
      </c>
      <c r="F4859" s="3">
        <v>47093</v>
      </c>
      <c r="G4859" s="2">
        <v>0</v>
      </c>
      <c r="H4859" s="2" t="s">
        <v>51</v>
      </c>
      <c r="I4859" s="2">
        <v>100</v>
      </c>
    </row>
    <row r="4860" spans="1:9" x14ac:dyDescent="0.35">
      <c r="A4860" s="2" t="s">
        <v>701</v>
      </c>
      <c r="B4860" s="2">
        <v>6796020</v>
      </c>
      <c r="C4860" s="2" t="s">
        <v>15</v>
      </c>
      <c r="D4860" s="2" t="s">
        <v>32</v>
      </c>
      <c r="E4860" s="3">
        <v>45666</v>
      </c>
      <c r="F4860" s="3">
        <v>10967</v>
      </c>
      <c r="G4860" s="2">
        <v>2.25</v>
      </c>
      <c r="H4860" s="2">
        <v>51.761000000000003</v>
      </c>
      <c r="I4860" s="2">
        <v>100</v>
      </c>
    </row>
    <row r="4861" spans="1:9" x14ac:dyDescent="0.35">
      <c r="A4861" s="2" t="s">
        <v>1434</v>
      </c>
      <c r="B4861" s="2">
        <v>92358000</v>
      </c>
      <c r="C4861" s="2" t="s">
        <v>1272</v>
      </c>
      <c r="D4861" s="2" t="s">
        <v>686</v>
      </c>
      <c r="E4861" s="3">
        <v>45642</v>
      </c>
      <c r="F4861" s="3">
        <v>11673</v>
      </c>
      <c r="G4861" s="2">
        <v>1.9</v>
      </c>
      <c r="H4861" s="2">
        <v>54.35</v>
      </c>
      <c r="I4861" s="2">
        <v>100</v>
      </c>
    </row>
    <row r="4862" spans="1:9" x14ac:dyDescent="0.35">
      <c r="A4862" s="2" t="s">
        <v>1214</v>
      </c>
      <c r="B4862" s="2">
        <v>75850500</v>
      </c>
      <c r="C4862" s="2" t="s">
        <v>93</v>
      </c>
      <c r="D4862" s="2" t="s">
        <v>94</v>
      </c>
      <c r="E4862" s="3">
        <v>45636</v>
      </c>
      <c r="F4862" s="3">
        <v>46731</v>
      </c>
      <c r="G4862" s="2">
        <v>2.15</v>
      </c>
      <c r="H4862" s="2">
        <v>58.767099999999999</v>
      </c>
      <c r="I4862" s="2">
        <v>100</v>
      </c>
    </row>
    <row r="4863" spans="1:9" x14ac:dyDescent="0.35">
      <c r="A4863" s="2" t="s">
        <v>1836</v>
      </c>
      <c r="B4863" s="2">
        <v>91349250</v>
      </c>
      <c r="C4863" s="2" t="s">
        <v>445</v>
      </c>
      <c r="D4863" s="2" t="s">
        <v>81</v>
      </c>
      <c r="E4863" s="3">
        <v>45637</v>
      </c>
      <c r="F4863" s="3">
        <v>12764</v>
      </c>
      <c r="G4863" s="2">
        <v>7.23</v>
      </c>
      <c r="H4863" s="2">
        <v>45.225700000000003</v>
      </c>
      <c r="I4863" s="2">
        <v>100</v>
      </c>
    </row>
    <row r="4864" spans="1:9" x14ac:dyDescent="0.35">
      <c r="A4864" s="2" t="s">
        <v>1198</v>
      </c>
      <c r="B4864" s="2">
        <v>500000000</v>
      </c>
      <c r="C4864" s="2" t="s">
        <v>23</v>
      </c>
      <c r="D4864" s="2" t="s">
        <v>35</v>
      </c>
      <c r="E4864" s="3">
        <v>45575</v>
      </c>
      <c r="F4864" s="3">
        <v>47401</v>
      </c>
      <c r="G4864" s="2">
        <v>3.75</v>
      </c>
      <c r="H4864" s="2">
        <v>16.224499999999999</v>
      </c>
      <c r="I4864" s="2">
        <v>99.861000000000004</v>
      </c>
    </row>
    <row r="4865" spans="1:9" x14ac:dyDescent="0.35">
      <c r="A4865" s="2" t="s">
        <v>1565</v>
      </c>
      <c r="B4865" s="2">
        <v>56374200</v>
      </c>
      <c r="C4865" s="2" t="s">
        <v>1272</v>
      </c>
      <c r="D4865" s="2" t="s">
        <v>116</v>
      </c>
      <c r="E4865" s="3">
        <v>45597</v>
      </c>
      <c r="F4865" s="3">
        <v>12724</v>
      </c>
      <c r="G4865" s="2">
        <v>2.2000000000000002</v>
      </c>
      <c r="H4865" s="2">
        <v>78.013300000000001</v>
      </c>
      <c r="I4865" s="2">
        <v>100</v>
      </c>
    </row>
    <row r="4866" spans="1:9" x14ac:dyDescent="0.35">
      <c r="A4866" s="2" t="s">
        <v>701</v>
      </c>
      <c r="B4866" s="2">
        <v>6300000</v>
      </c>
      <c r="C4866" s="2" t="s">
        <v>23</v>
      </c>
      <c r="D4866" s="2" t="s">
        <v>32</v>
      </c>
      <c r="E4866" s="3">
        <v>45603</v>
      </c>
      <c r="F4866" s="3">
        <v>47429</v>
      </c>
      <c r="G4866" s="2">
        <v>4.3</v>
      </c>
      <c r="H4866" s="2">
        <v>97.4602</v>
      </c>
      <c r="I4866" s="2">
        <v>100</v>
      </c>
    </row>
    <row r="4867" spans="1:9" x14ac:dyDescent="0.35">
      <c r="A4867" s="2" t="s">
        <v>460</v>
      </c>
      <c r="B4867" s="2">
        <v>110000000</v>
      </c>
      <c r="C4867" s="2" t="s">
        <v>23</v>
      </c>
      <c r="D4867" s="2" t="s">
        <v>39</v>
      </c>
      <c r="E4867" s="3">
        <v>45589</v>
      </c>
      <c r="F4867" s="3">
        <v>46319</v>
      </c>
      <c r="G4867" s="2">
        <v>4.3668965530000001</v>
      </c>
      <c r="H4867" s="2" t="s">
        <v>51</v>
      </c>
      <c r="I4867" s="2">
        <v>100</v>
      </c>
    </row>
    <row r="4868" spans="1:9" x14ac:dyDescent="0.35">
      <c r="A4868" s="2" t="s">
        <v>865</v>
      </c>
      <c r="B4868" s="2">
        <v>45067500</v>
      </c>
      <c r="C4868" s="2" t="s">
        <v>193</v>
      </c>
      <c r="D4868" s="2" t="s">
        <v>194</v>
      </c>
      <c r="E4868" s="3">
        <v>45589</v>
      </c>
      <c r="F4868" s="3">
        <v>47415</v>
      </c>
      <c r="G4868" s="2">
        <v>5.42</v>
      </c>
      <c r="H4868" s="2">
        <v>134.2955</v>
      </c>
      <c r="I4868" s="2">
        <v>100</v>
      </c>
    </row>
    <row r="4869" spans="1:9" x14ac:dyDescent="0.35">
      <c r="A4869" s="2" t="s">
        <v>1549</v>
      </c>
      <c r="B4869" s="2">
        <v>62588000</v>
      </c>
      <c r="C4869" s="2" t="s">
        <v>1272</v>
      </c>
      <c r="D4869" s="2" t="s">
        <v>116</v>
      </c>
      <c r="E4869" s="3">
        <v>45601</v>
      </c>
      <c r="F4869" s="3">
        <v>47427</v>
      </c>
      <c r="G4869" s="2">
        <v>2</v>
      </c>
      <c r="H4869" s="2">
        <v>64.349999999999994</v>
      </c>
      <c r="I4869" s="2">
        <v>100</v>
      </c>
    </row>
    <row r="4870" spans="1:9" x14ac:dyDescent="0.35">
      <c r="A4870" s="2" t="s">
        <v>1392</v>
      </c>
      <c r="B4870" s="2">
        <v>36120000</v>
      </c>
      <c r="C4870" s="2" t="s">
        <v>131</v>
      </c>
      <c r="D4870" s="2" t="s">
        <v>186</v>
      </c>
      <c r="E4870" s="3">
        <v>45602</v>
      </c>
      <c r="F4870" s="3">
        <v>47428</v>
      </c>
      <c r="G4870" s="2">
        <v>4.5839999999999996</v>
      </c>
      <c r="H4870" s="2">
        <v>34.084400000000002</v>
      </c>
      <c r="I4870" s="2" t="s">
        <v>46</v>
      </c>
    </row>
    <row r="4871" spans="1:9" x14ac:dyDescent="0.35">
      <c r="A4871" s="2" t="s">
        <v>1031</v>
      </c>
      <c r="B4871" s="2">
        <v>29409600</v>
      </c>
      <c r="C4871" s="2" t="s">
        <v>287</v>
      </c>
      <c r="D4871" s="2" t="s">
        <v>30</v>
      </c>
      <c r="E4871" s="3">
        <v>45525</v>
      </c>
      <c r="F4871" s="3">
        <v>46986</v>
      </c>
      <c r="G4871" s="2">
        <v>3.246</v>
      </c>
      <c r="H4871" s="2" t="s">
        <v>51</v>
      </c>
      <c r="I4871" s="2">
        <v>100</v>
      </c>
    </row>
    <row r="4872" spans="1:9" x14ac:dyDescent="0.35">
      <c r="A4872" s="2" t="s">
        <v>1485</v>
      </c>
      <c r="B4872" s="2">
        <v>165032000</v>
      </c>
      <c r="C4872" s="2" t="s">
        <v>53</v>
      </c>
      <c r="D4872" s="2" t="s">
        <v>54</v>
      </c>
      <c r="E4872" s="3">
        <v>45544</v>
      </c>
      <c r="F4872" s="3">
        <v>46365</v>
      </c>
      <c r="G4872" s="2">
        <v>0.8</v>
      </c>
      <c r="H4872" s="2">
        <v>15.846</v>
      </c>
      <c r="I4872" s="2">
        <v>100.03</v>
      </c>
    </row>
    <row r="4873" spans="1:9" x14ac:dyDescent="0.35">
      <c r="A4873" s="2" t="s">
        <v>1264</v>
      </c>
      <c r="B4873" s="2">
        <v>1682280000</v>
      </c>
      <c r="C4873" s="2" t="s">
        <v>93</v>
      </c>
      <c r="D4873" s="2" t="s">
        <v>94</v>
      </c>
      <c r="E4873" s="3">
        <v>45525</v>
      </c>
      <c r="F4873" s="3">
        <v>46620</v>
      </c>
      <c r="G4873" s="2">
        <v>1.63</v>
      </c>
      <c r="H4873" s="2">
        <v>14.790699999999999</v>
      </c>
      <c r="I4873" s="2">
        <v>100</v>
      </c>
    </row>
    <row r="4874" spans="1:9" x14ac:dyDescent="0.35">
      <c r="A4874" s="2" t="s">
        <v>230</v>
      </c>
      <c r="B4874" s="2">
        <v>146245500</v>
      </c>
      <c r="C4874" s="2" t="s">
        <v>287</v>
      </c>
      <c r="D4874" s="2" t="s">
        <v>30</v>
      </c>
      <c r="E4874" s="3">
        <v>45537</v>
      </c>
      <c r="F4874" s="3">
        <v>46998</v>
      </c>
      <c r="G4874" s="2">
        <v>2.633</v>
      </c>
      <c r="H4874" s="2" t="s">
        <v>51</v>
      </c>
      <c r="I4874" s="2" t="s">
        <v>46</v>
      </c>
    </row>
    <row r="4875" spans="1:9" x14ac:dyDescent="0.35">
      <c r="A4875" s="2" t="s">
        <v>1837</v>
      </c>
      <c r="B4875" s="2">
        <v>210480000</v>
      </c>
      <c r="C4875" s="2" t="s">
        <v>93</v>
      </c>
      <c r="D4875" s="2" t="s">
        <v>94</v>
      </c>
      <c r="E4875" s="3">
        <v>45532</v>
      </c>
      <c r="F4875" s="3">
        <v>46262</v>
      </c>
      <c r="G4875" s="2">
        <v>2.2000000000000002</v>
      </c>
      <c r="H4875" s="2">
        <v>41.787500000000001</v>
      </c>
      <c r="I4875" s="2">
        <v>100</v>
      </c>
    </row>
    <row r="4876" spans="1:9" x14ac:dyDescent="0.35">
      <c r="A4876" s="2" t="s">
        <v>1402</v>
      </c>
      <c r="B4876" s="2">
        <v>47000000</v>
      </c>
      <c r="C4876" s="2" t="s">
        <v>131</v>
      </c>
      <c r="D4876" s="2" t="s">
        <v>186</v>
      </c>
      <c r="E4876" s="3">
        <v>45540</v>
      </c>
      <c r="F4876" s="3">
        <v>11571</v>
      </c>
      <c r="G4876" s="2">
        <v>5.09</v>
      </c>
      <c r="H4876" s="2" t="s">
        <v>51</v>
      </c>
      <c r="I4876" s="2">
        <v>100</v>
      </c>
    </row>
    <row r="4877" spans="1:9" x14ac:dyDescent="0.35">
      <c r="A4877" s="2" t="s">
        <v>779</v>
      </c>
      <c r="B4877" s="2">
        <v>57924600</v>
      </c>
      <c r="C4877" s="2" t="s">
        <v>287</v>
      </c>
      <c r="D4877" s="2" t="s">
        <v>30</v>
      </c>
      <c r="E4877" s="3">
        <v>45544</v>
      </c>
      <c r="F4877" s="3">
        <v>46661</v>
      </c>
      <c r="G4877" s="2">
        <v>2.9009999999999998</v>
      </c>
      <c r="H4877" s="2" t="s">
        <v>51</v>
      </c>
      <c r="I4877" s="2" t="s">
        <v>46</v>
      </c>
    </row>
    <row r="4878" spans="1:9" x14ac:dyDescent="0.35">
      <c r="A4878" s="2" t="s">
        <v>1348</v>
      </c>
      <c r="B4878" s="2">
        <v>296184000</v>
      </c>
      <c r="C4878" s="2" t="s">
        <v>63</v>
      </c>
      <c r="D4878" s="2" t="s">
        <v>64</v>
      </c>
      <c r="E4878" s="3">
        <v>43181</v>
      </c>
      <c r="F4878" s="3">
        <v>11770</v>
      </c>
      <c r="G4878" s="2">
        <v>2.5499999999999998</v>
      </c>
      <c r="H4878" s="2">
        <v>603.77840000000003</v>
      </c>
      <c r="I4878" s="2">
        <v>100</v>
      </c>
    </row>
    <row r="4879" spans="1:9" x14ac:dyDescent="0.35">
      <c r="A4879" s="2" t="s">
        <v>1434</v>
      </c>
      <c r="B4879" s="2">
        <v>250960000</v>
      </c>
      <c r="C4879" s="2" t="s">
        <v>1272</v>
      </c>
      <c r="D4879" s="2" t="s">
        <v>686</v>
      </c>
      <c r="E4879" s="3">
        <v>45551</v>
      </c>
      <c r="F4879" s="3">
        <v>47377</v>
      </c>
      <c r="G4879" s="2">
        <v>1.9</v>
      </c>
      <c r="H4879" s="2">
        <v>68.750699999999995</v>
      </c>
      <c r="I4879" s="2">
        <v>100</v>
      </c>
    </row>
    <row r="4880" spans="1:9" x14ac:dyDescent="0.35">
      <c r="A4880" s="2" t="s">
        <v>289</v>
      </c>
      <c r="B4880" s="2">
        <v>98076000</v>
      </c>
      <c r="C4880" s="2" t="s">
        <v>287</v>
      </c>
      <c r="D4880" s="2" t="s">
        <v>109</v>
      </c>
      <c r="E4880" s="3">
        <v>45553</v>
      </c>
      <c r="F4880" s="3">
        <v>47379</v>
      </c>
      <c r="G4880" s="2">
        <v>2.1949999999999998</v>
      </c>
      <c r="H4880" s="2">
        <v>36.731099999999998</v>
      </c>
      <c r="I4880" s="2">
        <v>100</v>
      </c>
    </row>
    <row r="4881" spans="1:9" x14ac:dyDescent="0.35">
      <c r="A4881" s="2" t="s">
        <v>1838</v>
      </c>
      <c r="B4881" s="2">
        <v>11129000</v>
      </c>
      <c r="C4881" s="2" t="s">
        <v>15</v>
      </c>
      <c r="D4881" s="2" t="s">
        <v>116</v>
      </c>
      <c r="E4881" s="3">
        <v>45551</v>
      </c>
      <c r="F4881" s="3">
        <v>13409</v>
      </c>
      <c r="G4881" s="2">
        <v>3.3149999999999999</v>
      </c>
      <c r="H4881" s="2">
        <v>95.861900000000006</v>
      </c>
      <c r="I4881" s="2" t="s">
        <v>46</v>
      </c>
    </row>
    <row r="4882" spans="1:9" x14ac:dyDescent="0.35">
      <c r="A4882" s="2" t="s">
        <v>1839</v>
      </c>
      <c r="B4882" s="2">
        <v>22312000</v>
      </c>
      <c r="C4882" s="2" t="s">
        <v>15</v>
      </c>
      <c r="D4882" s="2" t="s">
        <v>91</v>
      </c>
      <c r="E4882" s="3">
        <v>45554</v>
      </c>
      <c r="F4882" s="3">
        <v>11585</v>
      </c>
      <c r="G4882" s="2">
        <v>3.44</v>
      </c>
      <c r="H4882" s="2">
        <v>169.10640000000001</v>
      </c>
      <c r="I4882" s="2">
        <v>100</v>
      </c>
    </row>
    <row r="4883" spans="1:9" x14ac:dyDescent="0.35">
      <c r="A4883" s="2" t="s">
        <v>695</v>
      </c>
      <c r="B4883" s="2">
        <v>34785000</v>
      </c>
      <c r="C4883" s="2" t="s">
        <v>684</v>
      </c>
      <c r="D4883" s="2" t="s">
        <v>69</v>
      </c>
      <c r="E4883" s="3">
        <v>45555</v>
      </c>
      <c r="F4883" s="3">
        <v>11221</v>
      </c>
      <c r="G4883" s="2">
        <v>2.34</v>
      </c>
      <c r="H4883" s="2">
        <v>151.65520000000001</v>
      </c>
      <c r="I4883" s="2">
        <v>100</v>
      </c>
    </row>
    <row r="4884" spans="1:9" x14ac:dyDescent="0.35">
      <c r="A4884" s="2" t="s">
        <v>1840</v>
      </c>
      <c r="B4884" s="2">
        <v>48000000</v>
      </c>
      <c r="C4884" s="2" t="s">
        <v>23</v>
      </c>
      <c r="D4884" s="2" t="s">
        <v>94</v>
      </c>
      <c r="E4884" s="3">
        <v>45555</v>
      </c>
      <c r="F4884" s="3">
        <v>46650</v>
      </c>
      <c r="G4884" s="2">
        <v>5.6</v>
      </c>
      <c r="H4884" s="2">
        <v>63.373399999999997</v>
      </c>
      <c r="I4884" s="2">
        <v>100</v>
      </c>
    </row>
    <row r="4885" spans="1:9" x14ac:dyDescent="0.35">
      <c r="A4885" s="2" t="s">
        <v>1504</v>
      </c>
      <c r="B4885" s="2">
        <v>43472000</v>
      </c>
      <c r="C4885" s="2" t="s">
        <v>15</v>
      </c>
      <c r="D4885" s="2" t="s">
        <v>37</v>
      </c>
      <c r="E4885" s="3">
        <v>45581</v>
      </c>
      <c r="F4885" s="3">
        <v>46859</v>
      </c>
      <c r="G4885" s="2">
        <v>3</v>
      </c>
      <c r="H4885" s="2">
        <v>78.598500000000001</v>
      </c>
      <c r="I4885" s="2">
        <v>100</v>
      </c>
    </row>
    <row r="4886" spans="1:9" x14ac:dyDescent="0.35">
      <c r="A4886" s="2" t="s">
        <v>1500</v>
      </c>
      <c r="B4886" s="2">
        <v>34619550</v>
      </c>
      <c r="C4886" s="2" t="s">
        <v>287</v>
      </c>
      <c r="D4886" s="2" t="s">
        <v>30</v>
      </c>
      <c r="E4886" s="3">
        <v>45562</v>
      </c>
      <c r="F4886" s="3">
        <v>46657</v>
      </c>
      <c r="G4886" s="2">
        <v>2.851</v>
      </c>
      <c r="H4886" s="2" t="s">
        <v>51</v>
      </c>
      <c r="I4886" s="2" t="s">
        <v>46</v>
      </c>
    </row>
    <row r="4887" spans="1:9" x14ac:dyDescent="0.35">
      <c r="A4887" s="2" t="s">
        <v>1114</v>
      </c>
      <c r="B4887" s="2">
        <v>69074664</v>
      </c>
      <c r="C4887" s="2" t="s">
        <v>565</v>
      </c>
      <c r="D4887" s="2" t="s">
        <v>1115</v>
      </c>
      <c r="E4887" s="3">
        <v>45504</v>
      </c>
      <c r="F4887" s="3">
        <v>11535</v>
      </c>
      <c r="G4887" s="2">
        <v>8.0079999999999991</v>
      </c>
      <c r="H4887" s="2" t="s">
        <v>51</v>
      </c>
      <c r="I4887" s="2">
        <v>100</v>
      </c>
    </row>
    <row r="4888" spans="1:9" x14ac:dyDescent="0.35">
      <c r="A4888" s="2" t="s">
        <v>523</v>
      </c>
      <c r="B4888" s="2">
        <v>202024310</v>
      </c>
      <c r="C4888" s="2" t="s">
        <v>445</v>
      </c>
      <c r="D4888" s="2" t="s">
        <v>81</v>
      </c>
      <c r="E4888" s="3">
        <v>45509</v>
      </c>
      <c r="F4888" s="3">
        <v>12636</v>
      </c>
      <c r="G4888" s="2">
        <v>6.9</v>
      </c>
      <c r="H4888" s="2">
        <v>2.7416</v>
      </c>
      <c r="I4888" s="2">
        <v>100</v>
      </c>
    </row>
    <row r="4889" spans="1:9" x14ac:dyDescent="0.35">
      <c r="A4889" s="2" t="s">
        <v>1658</v>
      </c>
      <c r="B4889" s="2">
        <v>27272500</v>
      </c>
      <c r="C4889" s="2" t="s">
        <v>15</v>
      </c>
      <c r="D4889" s="2" t="s">
        <v>116</v>
      </c>
      <c r="E4889" s="3">
        <v>45512</v>
      </c>
      <c r="F4889" s="3">
        <v>13370</v>
      </c>
      <c r="G4889" s="2">
        <v>3.91</v>
      </c>
      <c r="H4889" s="2">
        <v>146.67429999999999</v>
      </c>
      <c r="I4889" s="2">
        <v>100</v>
      </c>
    </row>
    <row r="4890" spans="1:9" x14ac:dyDescent="0.35">
      <c r="A4890" s="2" t="s">
        <v>1841</v>
      </c>
      <c r="B4890" s="2">
        <v>21912000</v>
      </c>
      <c r="C4890" s="2" t="s">
        <v>1405</v>
      </c>
      <c r="D4890" s="2" t="s">
        <v>39</v>
      </c>
      <c r="E4890" s="3">
        <v>45505</v>
      </c>
      <c r="F4890" s="3">
        <v>46601</v>
      </c>
      <c r="G4890" s="2">
        <v>3.4790000000000001</v>
      </c>
      <c r="H4890" s="2">
        <v>36.887599999999999</v>
      </c>
      <c r="I4890" s="2">
        <v>100</v>
      </c>
    </row>
    <row r="4891" spans="1:9" x14ac:dyDescent="0.35">
      <c r="A4891" s="2" t="s">
        <v>1302</v>
      </c>
      <c r="B4891" s="2">
        <v>43336400</v>
      </c>
      <c r="C4891" s="2" t="s">
        <v>684</v>
      </c>
      <c r="D4891" s="2" t="s">
        <v>56</v>
      </c>
      <c r="E4891" s="3">
        <v>45439</v>
      </c>
      <c r="F4891" s="3">
        <v>12565</v>
      </c>
      <c r="G4891" s="2">
        <v>1.91</v>
      </c>
      <c r="H4891" s="2">
        <v>99.6</v>
      </c>
      <c r="I4891" s="2">
        <v>100</v>
      </c>
    </row>
    <row r="4892" spans="1:9" x14ac:dyDescent="0.35">
      <c r="A4892" s="2" t="s">
        <v>1721</v>
      </c>
      <c r="B4892" s="2">
        <v>27497500</v>
      </c>
      <c r="C4892" s="2" t="s">
        <v>565</v>
      </c>
      <c r="D4892" s="2" t="s">
        <v>1115</v>
      </c>
      <c r="E4892" s="3">
        <v>45428</v>
      </c>
      <c r="F4892" s="3">
        <v>46523</v>
      </c>
      <c r="G4892" s="2">
        <v>7.6966700000000001</v>
      </c>
      <c r="H4892" s="2" t="s">
        <v>51</v>
      </c>
      <c r="I4892" s="2">
        <v>100</v>
      </c>
    </row>
    <row r="4893" spans="1:9" x14ac:dyDescent="0.35">
      <c r="A4893" s="2" t="s">
        <v>1489</v>
      </c>
      <c r="B4893" s="2">
        <v>138330000</v>
      </c>
      <c r="C4893" s="2" t="s">
        <v>131</v>
      </c>
      <c r="D4893" s="2" t="s">
        <v>186</v>
      </c>
      <c r="E4893" s="3">
        <v>45440</v>
      </c>
      <c r="F4893" s="3">
        <v>47266</v>
      </c>
      <c r="G4893" s="2">
        <v>5.73</v>
      </c>
      <c r="H4893" s="2" t="s">
        <v>51</v>
      </c>
      <c r="I4893" s="2">
        <v>100</v>
      </c>
    </row>
    <row r="4894" spans="1:9" x14ac:dyDescent="0.35">
      <c r="A4894" s="2" t="s">
        <v>812</v>
      </c>
      <c r="B4894" s="2">
        <v>366550000</v>
      </c>
      <c r="C4894" s="2" t="s">
        <v>1405</v>
      </c>
      <c r="D4894" s="2" t="s">
        <v>39</v>
      </c>
      <c r="E4894" s="3">
        <v>45433</v>
      </c>
      <c r="F4894" s="3">
        <v>46163</v>
      </c>
      <c r="G4894" s="2">
        <v>3.54</v>
      </c>
      <c r="H4894" s="2">
        <v>23.848500000000001</v>
      </c>
      <c r="I4894" s="2">
        <v>100</v>
      </c>
    </row>
    <row r="4895" spans="1:9" x14ac:dyDescent="0.35">
      <c r="A4895" s="2" t="s">
        <v>594</v>
      </c>
      <c r="B4895" s="2">
        <v>1000000000</v>
      </c>
      <c r="C4895" s="2" t="s">
        <v>23</v>
      </c>
      <c r="D4895" s="2" t="s">
        <v>593</v>
      </c>
      <c r="E4895" s="3">
        <v>45441</v>
      </c>
      <c r="F4895" s="3">
        <v>47267</v>
      </c>
      <c r="G4895" s="2">
        <v>4.625</v>
      </c>
      <c r="H4895" s="2">
        <v>31.078199999999999</v>
      </c>
      <c r="I4895" s="2">
        <v>99.498000000000005</v>
      </c>
    </row>
    <row r="4896" spans="1:9" x14ac:dyDescent="0.35">
      <c r="A4896" s="2" t="s">
        <v>1350</v>
      </c>
      <c r="B4896" s="2">
        <v>93817000</v>
      </c>
      <c r="C4896" s="2" t="s">
        <v>287</v>
      </c>
      <c r="D4896" s="2" t="s">
        <v>30</v>
      </c>
      <c r="E4896" s="3">
        <v>45441</v>
      </c>
      <c r="F4896" s="3">
        <v>46720</v>
      </c>
      <c r="G4896" s="2">
        <v>3.1219999999999999</v>
      </c>
      <c r="H4896" s="2" t="s">
        <v>51</v>
      </c>
      <c r="I4896" s="2">
        <v>100</v>
      </c>
    </row>
    <row r="4897" spans="1:9" x14ac:dyDescent="0.35">
      <c r="A4897" s="2" t="s">
        <v>1842</v>
      </c>
      <c r="B4897" s="2">
        <v>276060000</v>
      </c>
      <c r="C4897" s="2" t="s">
        <v>93</v>
      </c>
      <c r="D4897" s="2" t="s">
        <v>94</v>
      </c>
      <c r="E4897" s="3">
        <v>45440</v>
      </c>
      <c r="F4897" s="2" t="s">
        <v>46</v>
      </c>
      <c r="G4897" s="2">
        <v>2.4700000000000002</v>
      </c>
      <c r="H4897" s="2">
        <v>54.994599999999998</v>
      </c>
      <c r="I4897" s="2">
        <v>100</v>
      </c>
    </row>
    <row r="4898" spans="1:9" x14ac:dyDescent="0.35">
      <c r="A4898" s="2" t="s">
        <v>1843</v>
      </c>
      <c r="B4898" s="2">
        <v>214610000</v>
      </c>
      <c r="C4898" s="2" t="s">
        <v>405</v>
      </c>
      <c r="D4898" s="2" t="s">
        <v>966</v>
      </c>
      <c r="E4898" s="3">
        <v>45427</v>
      </c>
      <c r="F4898" s="3">
        <v>14015</v>
      </c>
      <c r="G4898" s="2">
        <v>6.4217000000000004</v>
      </c>
      <c r="H4898" s="2">
        <v>-101.7633</v>
      </c>
      <c r="I4898" s="2" t="s">
        <v>46</v>
      </c>
    </row>
    <row r="4899" spans="1:9" x14ac:dyDescent="0.35">
      <c r="A4899" s="2" t="s">
        <v>868</v>
      </c>
      <c r="B4899" s="2">
        <v>85897800</v>
      </c>
      <c r="C4899" s="2" t="s">
        <v>287</v>
      </c>
      <c r="D4899" s="2" t="s">
        <v>30</v>
      </c>
      <c r="E4899" s="3">
        <v>45467</v>
      </c>
      <c r="F4899" s="3">
        <v>46562</v>
      </c>
      <c r="G4899" s="2">
        <v>4.1509999999999998</v>
      </c>
      <c r="H4899" s="2" t="s">
        <v>51</v>
      </c>
      <c r="I4899" s="2">
        <v>100</v>
      </c>
    </row>
    <row r="4900" spans="1:9" x14ac:dyDescent="0.35">
      <c r="A4900" s="2" t="s">
        <v>1320</v>
      </c>
      <c r="B4900" s="2">
        <v>31488000</v>
      </c>
      <c r="C4900" s="2" t="s">
        <v>15</v>
      </c>
      <c r="D4900" s="2" t="s">
        <v>116</v>
      </c>
      <c r="E4900" s="3">
        <v>45639</v>
      </c>
      <c r="F4900" s="3">
        <v>12036</v>
      </c>
      <c r="G4900" s="2">
        <v>0</v>
      </c>
      <c r="H4900" s="2">
        <v>177.6</v>
      </c>
      <c r="I4900" s="2">
        <v>100</v>
      </c>
    </row>
    <row r="4901" spans="1:9" x14ac:dyDescent="0.35">
      <c r="A4901" s="2" t="s">
        <v>1266</v>
      </c>
      <c r="B4901" s="2">
        <v>38292000</v>
      </c>
      <c r="C4901" s="2" t="s">
        <v>287</v>
      </c>
      <c r="D4901" s="2" t="s">
        <v>30</v>
      </c>
      <c r="E4901" s="3">
        <v>45461</v>
      </c>
      <c r="F4901" s="3">
        <v>47287</v>
      </c>
      <c r="G4901" s="2">
        <v>3.2</v>
      </c>
      <c r="H4901" s="2" t="s">
        <v>51</v>
      </c>
      <c r="I4901" s="2">
        <v>100</v>
      </c>
    </row>
    <row r="4902" spans="1:9" x14ac:dyDescent="0.35">
      <c r="A4902" s="2" t="s">
        <v>1844</v>
      </c>
      <c r="B4902" s="2">
        <v>21240000</v>
      </c>
      <c r="C4902" s="2" t="s">
        <v>573</v>
      </c>
      <c r="D4902" s="2" t="s">
        <v>574</v>
      </c>
      <c r="E4902" s="3">
        <v>45456</v>
      </c>
      <c r="F4902" s="3">
        <v>12583</v>
      </c>
      <c r="G4902" s="2">
        <v>4.1100000000000003</v>
      </c>
      <c r="H4902" s="2">
        <v>35.5</v>
      </c>
      <c r="I4902" s="2">
        <v>100</v>
      </c>
    </row>
    <row r="4903" spans="1:9" x14ac:dyDescent="0.35">
      <c r="A4903" s="2" t="s">
        <v>1845</v>
      </c>
      <c r="B4903" s="2">
        <v>65000000</v>
      </c>
      <c r="C4903" s="2" t="s">
        <v>23</v>
      </c>
      <c r="D4903" s="2" t="s">
        <v>94</v>
      </c>
      <c r="E4903" s="3">
        <v>45461</v>
      </c>
      <c r="F4903" s="3">
        <v>46556</v>
      </c>
      <c r="G4903" s="2">
        <v>5.5</v>
      </c>
      <c r="H4903" s="2">
        <v>96.957899999999995</v>
      </c>
      <c r="I4903" s="2">
        <v>100</v>
      </c>
    </row>
    <row r="4904" spans="1:9" x14ac:dyDescent="0.35">
      <c r="A4904" s="2" t="s">
        <v>1803</v>
      </c>
      <c r="B4904" s="2">
        <v>69872000</v>
      </c>
      <c r="C4904" s="2" t="s">
        <v>684</v>
      </c>
      <c r="D4904" s="2" t="s">
        <v>169</v>
      </c>
      <c r="E4904" s="3">
        <v>45492</v>
      </c>
      <c r="F4904" s="3">
        <v>47318</v>
      </c>
      <c r="G4904" s="2">
        <v>0.85799999999999998</v>
      </c>
      <c r="H4904" s="2">
        <v>39.4</v>
      </c>
      <c r="I4904" s="2">
        <v>100</v>
      </c>
    </row>
    <row r="4905" spans="1:9" x14ac:dyDescent="0.35">
      <c r="A4905" s="2" t="s">
        <v>695</v>
      </c>
      <c r="B4905" s="2">
        <v>12634260</v>
      </c>
      <c r="C4905" s="2" t="s">
        <v>15</v>
      </c>
      <c r="D4905" s="2" t="s">
        <v>69</v>
      </c>
      <c r="E4905" s="3">
        <v>45470</v>
      </c>
      <c r="F4905" s="3">
        <v>46565</v>
      </c>
      <c r="G4905" s="2">
        <v>4.42</v>
      </c>
      <c r="H4905" s="2">
        <v>111.3549</v>
      </c>
      <c r="I4905" s="2">
        <v>100</v>
      </c>
    </row>
    <row r="4906" spans="1:9" x14ac:dyDescent="0.35">
      <c r="A4906" s="2" t="s">
        <v>1584</v>
      </c>
      <c r="B4906" s="2">
        <v>28201200</v>
      </c>
      <c r="C4906" s="2" t="s">
        <v>287</v>
      </c>
      <c r="D4906" s="2" t="s">
        <v>30</v>
      </c>
      <c r="E4906" s="3">
        <v>45387</v>
      </c>
      <c r="F4906" s="3">
        <v>47213</v>
      </c>
      <c r="G4906" s="2">
        <v>5.1429999999999998</v>
      </c>
      <c r="H4906" s="2">
        <v>143.04589999999999</v>
      </c>
      <c r="I4906" s="2">
        <v>100</v>
      </c>
    </row>
    <row r="4907" spans="1:9" x14ac:dyDescent="0.35">
      <c r="A4907" s="2" t="s">
        <v>1290</v>
      </c>
      <c r="B4907" s="2">
        <v>49838400</v>
      </c>
      <c r="C4907" s="2" t="s">
        <v>1272</v>
      </c>
      <c r="D4907" s="2" t="s">
        <v>686</v>
      </c>
      <c r="E4907" s="3">
        <v>45390</v>
      </c>
      <c r="F4907" s="3">
        <v>47216</v>
      </c>
      <c r="G4907" s="2">
        <v>1.66</v>
      </c>
      <c r="H4907" s="2">
        <v>44.750700000000002</v>
      </c>
      <c r="I4907" s="2">
        <v>100</v>
      </c>
    </row>
    <row r="4908" spans="1:9" x14ac:dyDescent="0.35">
      <c r="A4908" s="2" t="s">
        <v>1279</v>
      </c>
      <c r="B4908" s="2">
        <v>64820000</v>
      </c>
      <c r="C4908" s="2" t="s">
        <v>684</v>
      </c>
      <c r="D4908" s="2" t="s">
        <v>169</v>
      </c>
      <c r="E4908" s="3">
        <v>45399</v>
      </c>
      <c r="F4908" s="3">
        <v>12526</v>
      </c>
      <c r="G4908" s="2">
        <v>1.175</v>
      </c>
      <c r="H4908" s="2">
        <v>53.5</v>
      </c>
      <c r="I4908" s="2">
        <v>100</v>
      </c>
    </row>
    <row r="4909" spans="1:9" x14ac:dyDescent="0.35">
      <c r="A4909" s="2" t="s">
        <v>1846</v>
      </c>
      <c r="B4909" s="2">
        <v>10854000</v>
      </c>
      <c r="C4909" s="2" t="s">
        <v>15</v>
      </c>
      <c r="D4909" s="2" t="s">
        <v>91</v>
      </c>
      <c r="E4909" s="3">
        <v>45245</v>
      </c>
      <c r="F4909" s="3">
        <v>47072</v>
      </c>
      <c r="G4909" s="2">
        <v>5</v>
      </c>
      <c r="H4909" s="2">
        <v>46.355800000000002</v>
      </c>
      <c r="I4909" s="2">
        <v>101</v>
      </c>
    </row>
    <row r="4910" spans="1:9" x14ac:dyDescent="0.35">
      <c r="A4910" s="2" t="s">
        <v>851</v>
      </c>
      <c r="B4910" s="2">
        <v>45628000</v>
      </c>
      <c r="C4910" s="2" t="s">
        <v>287</v>
      </c>
      <c r="D4910" s="2" t="s">
        <v>30</v>
      </c>
      <c r="E4910" s="3">
        <v>45398</v>
      </c>
      <c r="F4910" s="3">
        <v>47224</v>
      </c>
      <c r="G4910" s="2">
        <v>4.0949999999999998</v>
      </c>
      <c r="H4910" s="2">
        <v>82.527799999999999</v>
      </c>
      <c r="I4910" s="2">
        <v>100</v>
      </c>
    </row>
    <row r="4911" spans="1:9" x14ac:dyDescent="0.35">
      <c r="A4911" s="2" t="s">
        <v>1234</v>
      </c>
      <c r="B4911" s="2">
        <v>27624000</v>
      </c>
      <c r="C4911" s="2" t="s">
        <v>93</v>
      </c>
      <c r="D4911" s="2" t="s">
        <v>71</v>
      </c>
      <c r="E4911" s="3">
        <v>45401</v>
      </c>
      <c r="F4911" s="3">
        <v>46314</v>
      </c>
      <c r="G4911" s="2">
        <v>3.8</v>
      </c>
      <c r="H4911" s="2">
        <v>228.59889999999999</v>
      </c>
      <c r="I4911" s="2">
        <v>100</v>
      </c>
    </row>
    <row r="4912" spans="1:9" x14ac:dyDescent="0.35">
      <c r="A4912" s="2" t="s">
        <v>1208</v>
      </c>
      <c r="B4912" s="2">
        <v>32345950</v>
      </c>
      <c r="C4912" s="2" t="s">
        <v>287</v>
      </c>
      <c r="D4912" s="2" t="s">
        <v>30</v>
      </c>
      <c r="E4912" s="3">
        <v>45405</v>
      </c>
      <c r="F4912" s="3">
        <v>47231</v>
      </c>
      <c r="G4912" s="2">
        <v>4.0549999999999997</v>
      </c>
      <c r="H4912" s="2">
        <v>94.432699999999997</v>
      </c>
      <c r="I4912" s="2">
        <v>100</v>
      </c>
    </row>
    <row r="4913" spans="1:9" x14ac:dyDescent="0.35">
      <c r="A4913" s="2" t="s">
        <v>404</v>
      </c>
      <c r="B4913" s="2">
        <v>160965000</v>
      </c>
      <c r="C4913" s="2" t="s">
        <v>15</v>
      </c>
      <c r="D4913" s="2" t="s">
        <v>109</v>
      </c>
      <c r="E4913" s="3">
        <v>45407</v>
      </c>
      <c r="F4913" s="3">
        <v>14360</v>
      </c>
      <c r="G4913" s="2">
        <v>3.5760000000000001</v>
      </c>
      <c r="H4913" s="2">
        <v>37.069000000000003</v>
      </c>
      <c r="I4913" s="2">
        <v>100</v>
      </c>
    </row>
    <row r="4914" spans="1:9" x14ac:dyDescent="0.35">
      <c r="A4914" s="2" t="s">
        <v>1847</v>
      </c>
      <c r="B4914" s="2">
        <v>144900000</v>
      </c>
      <c r="C4914" s="2" t="s">
        <v>93</v>
      </c>
      <c r="D4914" s="2" t="s">
        <v>94</v>
      </c>
      <c r="E4914" s="3">
        <v>45408</v>
      </c>
      <c r="F4914" s="3">
        <v>11439</v>
      </c>
      <c r="G4914" s="2">
        <v>2.5299999999999998</v>
      </c>
      <c r="H4914" s="2">
        <v>65.497100000000003</v>
      </c>
      <c r="I4914" s="2">
        <v>100</v>
      </c>
    </row>
    <row r="4915" spans="1:9" x14ac:dyDescent="0.35">
      <c r="A4915" s="2" t="s">
        <v>1649</v>
      </c>
      <c r="B4915" s="2">
        <v>64633800</v>
      </c>
      <c r="C4915" s="2" t="s">
        <v>287</v>
      </c>
      <c r="D4915" s="2" t="s">
        <v>30</v>
      </c>
      <c r="E4915" s="3">
        <v>45426</v>
      </c>
      <c r="F4915" s="3">
        <v>47436</v>
      </c>
      <c r="G4915" s="2">
        <v>4.2060000000000004</v>
      </c>
      <c r="H4915" s="2">
        <v>95.48</v>
      </c>
      <c r="I4915" s="2">
        <v>100</v>
      </c>
    </row>
    <row r="4916" spans="1:9" x14ac:dyDescent="0.35">
      <c r="A4916" s="2" t="s">
        <v>1370</v>
      </c>
      <c r="B4916" s="2">
        <v>70092750</v>
      </c>
      <c r="C4916" s="2" t="s">
        <v>287</v>
      </c>
      <c r="D4916" s="2" t="s">
        <v>30</v>
      </c>
      <c r="E4916" s="3">
        <v>45428</v>
      </c>
      <c r="F4916" s="3">
        <v>46311</v>
      </c>
      <c r="G4916" s="2">
        <v>3.806</v>
      </c>
      <c r="H4916" s="2" t="s">
        <v>51</v>
      </c>
      <c r="I4916" s="2">
        <v>100</v>
      </c>
    </row>
    <row r="4917" spans="1:9" x14ac:dyDescent="0.35">
      <c r="A4917" s="2" t="s">
        <v>502</v>
      </c>
      <c r="B4917" s="2">
        <v>74880000</v>
      </c>
      <c r="C4917" s="2" t="s">
        <v>131</v>
      </c>
      <c r="D4917" s="2" t="s">
        <v>35</v>
      </c>
      <c r="E4917" s="3">
        <v>45427</v>
      </c>
      <c r="F4917" s="3">
        <v>46521</v>
      </c>
      <c r="G4917" s="2">
        <v>5.08</v>
      </c>
      <c r="H4917" s="2" t="s">
        <v>51</v>
      </c>
      <c r="I4917" s="2">
        <v>100</v>
      </c>
    </row>
    <row r="4918" spans="1:9" x14ac:dyDescent="0.35">
      <c r="A4918" s="2" t="s">
        <v>1848</v>
      </c>
      <c r="B4918" s="2">
        <v>208425000</v>
      </c>
      <c r="C4918" s="2" t="s">
        <v>93</v>
      </c>
      <c r="D4918" s="2" t="s">
        <v>94</v>
      </c>
      <c r="E4918" s="3">
        <v>45356</v>
      </c>
      <c r="F4918" s="3">
        <v>46451</v>
      </c>
      <c r="G4918" s="2">
        <v>2.4500000000000002</v>
      </c>
      <c r="H4918" s="2">
        <v>22.499700000000001</v>
      </c>
      <c r="I4918" s="2">
        <v>100</v>
      </c>
    </row>
    <row r="4919" spans="1:9" x14ac:dyDescent="0.35">
      <c r="A4919" s="2" t="s">
        <v>182</v>
      </c>
      <c r="B4919" s="2">
        <v>236040000</v>
      </c>
      <c r="C4919" s="2" t="s">
        <v>684</v>
      </c>
      <c r="D4919" s="2" t="s">
        <v>37</v>
      </c>
      <c r="E4919" s="3">
        <v>45365</v>
      </c>
      <c r="F4919" s="3">
        <v>46094</v>
      </c>
      <c r="G4919" s="2">
        <v>1.2729999999999999</v>
      </c>
      <c r="H4919" s="2">
        <v>59.330300000000001</v>
      </c>
      <c r="I4919" s="2">
        <v>100</v>
      </c>
    </row>
    <row r="4920" spans="1:9" x14ac:dyDescent="0.35">
      <c r="A4920" s="2" t="s">
        <v>1221</v>
      </c>
      <c r="B4920" s="2">
        <v>38530800</v>
      </c>
      <c r="C4920" s="2" t="s">
        <v>287</v>
      </c>
      <c r="D4920" s="2" t="s">
        <v>30</v>
      </c>
      <c r="E4920" s="3">
        <v>45366</v>
      </c>
      <c r="F4920" s="3">
        <v>46461</v>
      </c>
      <c r="G4920" s="2">
        <v>4.4029999999999996</v>
      </c>
      <c r="H4920" s="2">
        <v>58.806600000000003</v>
      </c>
      <c r="I4920" s="2">
        <v>100</v>
      </c>
    </row>
    <row r="4921" spans="1:9" x14ac:dyDescent="0.35">
      <c r="A4921" s="2" t="s">
        <v>1221</v>
      </c>
      <c r="B4921" s="2">
        <v>81877950</v>
      </c>
      <c r="C4921" s="2" t="s">
        <v>287</v>
      </c>
      <c r="D4921" s="2" t="s">
        <v>30</v>
      </c>
      <c r="E4921" s="3">
        <v>45366</v>
      </c>
      <c r="F4921" s="3">
        <v>46461</v>
      </c>
      <c r="G4921" s="2">
        <v>3.44</v>
      </c>
      <c r="H4921" s="2" t="s">
        <v>51</v>
      </c>
      <c r="I4921" s="2">
        <v>100</v>
      </c>
    </row>
    <row r="4922" spans="1:9" x14ac:dyDescent="0.35">
      <c r="A4922" s="2" t="s">
        <v>1074</v>
      </c>
      <c r="B4922" s="2">
        <v>168572250</v>
      </c>
      <c r="C4922" s="2" t="s">
        <v>287</v>
      </c>
      <c r="D4922" s="2" t="s">
        <v>30</v>
      </c>
      <c r="E4922" s="3">
        <v>45366</v>
      </c>
      <c r="F4922" s="3">
        <v>46461</v>
      </c>
      <c r="G4922" s="2">
        <v>2.84</v>
      </c>
      <c r="H4922" s="2" t="s">
        <v>51</v>
      </c>
      <c r="I4922" s="2">
        <v>100</v>
      </c>
    </row>
    <row r="4923" spans="1:9" x14ac:dyDescent="0.35">
      <c r="A4923" s="2" t="s">
        <v>1849</v>
      </c>
      <c r="B4923" s="2">
        <v>111120000</v>
      </c>
      <c r="C4923" s="2" t="s">
        <v>93</v>
      </c>
      <c r="D4923" s="2" t="s">
        <v>94</v>
      </c>
      <c r="E4923" s="3">
        <v>45370</v>
      </c>
      <c r="F4923" s="3">
        <v>46465</v>
      </c>
      <c r="G4923" s="2">
        <v>2.44</v>
      </c>
      <c r="H4923" s="2">
        <v>41.203699999999998</v>
      </c>
      <c r="I4923" s="2">
        <v>100</v>
      </c>
    </row>
    <row r="4924" spans="1:9" x14ac:dyDescent="0.35">
      <c r="A4924" s="2" t="s">
        <v>1850</v>
      </c>
      <c r="B4924" s="2">
        <v>46748000</v>
      </c>
      <c r="C4924" s="2" t="s">
        <v>287</v>
      </c>
      <c r="D4924" s="2" t="s">
        <v>30</v>
      </c>
      <c r="E4924" s="3">
        <v>45379</v>
      </c>
      <c r="F4924" s="3">
        <v>46476</v>
      </c>
      <c r="G4924" s="2">
        <v>4.101</v>
      </c>
      <c r="H4924" s="2" t="s">
        <v>51</v>
      </c>
      <c r="I4924" s="2">
        <v>100</v>
      </c>
    </row>
    <row r="4925" spans="1:9" x14ac:dyDescent="0.35">
      <c r="A4925" s="2" t="s">
        <v>1851</v>
      </c>
      <c r="B4925" s="2">
        <v>37040000</v>
      </c>
      <c r="C4925" s="2" t="s">
        <v>131</v>
      </c>
      <c r="D4925" s="2" t="s">
        <v>186</v>
      </c>
      <c r="E4925" s="3">
        <v>45378</v>
      </c>
      <c r="F4925" s="3">
        <v>46839</v>
      </c>
      <c r="G4925" s="2">
        <v>4.59</v>
      </c>
      <c r="H4925" s="2" t="s">
        <v>51</v>
      </c>
      <c r="I4925" s="2">
        <v>100</v>
      </c>
    </row>
    <row r="4926" spans="1:9" x14ac:dyDescent="0.35">
      <c r="A4926" s="2" t="s">
        <v>360</v>
      </c>
      <c r="B4926" s="2">
        <v>209281000</v>
      </c>
      <c r="C4926" s="2" t="s">
        <v>684</v>
      </c>
      <c r="D4926" s="2" t="s">
        <v>81</v>
      </c>
      <c r="E4926" s="3">
        <v>45310</v>
      </c>
      <c r="F4926" s="3">
        <v>47137</v>
      </c>
      <c r="G4926" s="2">
        <v>1.76</v>
      </c>
      <c r="H4926" s="2">
        <v>109.3081</v>
      </c>
      <c r="I4926" s="2">
        <v>100</v>
      </c>
    </row>
    <row r="4927" spans="1:9" x14ac:dyDescent="0.35">
      <c r="A4927" s="2" t="s">
        <v>360</v>
      </c>
      <c r="B4927" s="2">
        <v>184977400</v>
      </c>
      <c r="C4927" s="2" t="s">
        <v>684</v>
      </c>
      <c r="D4927" s="2" t="s">
        <v>81</v>
      </c>
      <c r="E4927" s="3">
        <v>45310</v>
      </c>
      <c r="F4927" s="3">
        <v>47227</v>
      </c>
      <c r="G4927" s="2">
        <v>1.41</v>
      </c>
      <c r="H4927" s="2">
        <v>114.3069</v>
      </c>
      <c r="I4927" s="2">
        <v>98.102999999999994</v>
      </c>
    </row>
    <row r="4928" spans="1:9" x14ac:dyDescent="0.35">
      <c r="A4928" s="2" t="s">
        <v>607</v>
      </c>
      <c r="B4928" s="2">
        <v>28719300</v>
      </c>
      <c r="C4928" s="2" t="s">
        <v>287</v>
      </c>
      <c r="D4928" s="2" t="s">
        <v>30</v>
      </c>
      <c r="E4928" s="3">
        <v>45307</v>
      </c>
      <c r="F4928" s="3">
        <v>46219</v>
      </c>
      <c r="G4928" s="2">
        <v>4.8099999999999996</v>
      </c>
      <c r="H4928" s="2">
        <v>49.027099999999997</v>
      </c>
      <c r="I4928" s="2">
        <v>100</v>
      </c>
    </row>
    <row r="4929" spans="1:9" x14ac:dyDescent="0.35">
      <c r="A4929" s="2" t="s">
        <v>628</v>
      </c>
      <c r="B4929" s="2">
        <v>148383050</v>
      </c>
      <c r="C4929" s="2" t="s">
        <v>287</v>
      </c>
      <c r="D4929" s="2" t="s">
        <v>30</v>
      </c>
      <c r="E4929" s="3">
        <v>45307</v>
      </c>
      <c r="F4929" s="3">
        <v>11704</v>
      </c>
      <c r="G4929" s="2">
        <v>3.6560000000000001</v>
      </c>
      <c r="H4929" s="2" t="s">
        <v>51</v>
      </c>
      <c r="I4929" s="2">
        <v>100</v>
      </c>
    </row>
    <row r="4930" spans="1:9" x14ac:dyDescent="0.35">
      <c r="A4930" s="2" t="s">
        <v>692</v>
      </c>
      <c r="B4930" s="2">
        <v>47800000</v>
      </c>
      <c r="C4930" s="2" t="s">
        <v>131</v>
      </c>
      <c r="D4930" s="2" t="s">
        <v>521</v>
      </c>
      <c r="E4930" s="3">
        <v>45316</v>
      </c>
      <c r="F4930" s="3">
        <v>46412</v>
      </c>
      <c r="G4930" s="2">
        <v>6.47</v>
      </c>
      <c r="H4930" s="2" t="s">
        <v>51</v>
      </c>
      <c r="I4930" s="2">
        <v>100</v>
      </c>
    </row>
    <row r="4931" spans="1:9" x14ac:dyDescent="0.35">
      <c r="A4931" s="2" t="s">
        <v>1690</v>
      </c>
      <c r="B4931" s="2">
        <v>41829000</v>
      </c>
      <c r="C4931" s="2" t="s">
        <v>93</v>
      </c>
      <c r="D4931" s="2" t="s">
        <v>94</v>
      </c>
      <c r="E4931" s="3">
        <v>45314</v>
      </c>
      <c r="F4931" s="3">
        <v>46410</v>
      </c>
      <c r="G4931" s="2">
        <v>2.76</v>
      </c>
      <c r="H4931" s="2">
        <v>42.676900000000003</v>
      </c>
      <c r="I4931" s="2">
        <v>100</v>
      </c>
    </row>
    <row r="4932" spans="1:9" x14ac:dyDescent="0.35">
      <c r="A4932" s="2" t="s">
        <v>1266</v>
      </c>
      <c r="B4932" s="2">
        <v>95140448</v>
      </c>
      <c r="C4932" s="2" t="s">
        <v>287</v>
      </c>
      <c r="D4932" s="2" t="s">
        <v>30</v>
      </c>
      <c r="E4932" s="3">
        <v>45343</v>
      </c>
      <c r="F4932" s="3">
        <v>46074</v>
      </c>
      <c r="G4932" s="2">
        <v>3.2959999999999998</v>
      </c>
      <c r="H4932" s="2" t="s">
        <v>51</v>
      </c>
      <c r="I4932" s="2">
        <v>100</v>
      </c>
    </row>
    <row r="4933" spans="1:9" x14ac:dyDescent="0.35">
      <c r="A4933" s="2" t="s">
        <v>915</v>
      </c>
      <c r="B4933" s="2">
        <v>66710000</v>
      </c>
      <c r="C4933" s="2" t="s">
        <v>684</v>
      </c>
      <c r="D4933" s="2" t="s">
        <v>169</v>
      </c>
      <c r="E4933" s="3">
        <v>45342</v>
      </c>
      <c r="F4933" s="3">
        <v>16121</v>
      </c>
      <c r="G4933" s="2">
        <v>1.518</v>
      </c>
      <c r="H4933" s="2">
        <v>2.2999999999999998</v>
      </c>
      <c r="I4933" s="2">
        <v>100</v>
      </c>
    </row>
    <row r="4934" spans="1:9" x14ac:dyDescent="0.35">
      <c r="A4934" s="2" t="s">
        <v>1307</v>
      </c>
      <c r="B4934" s="2">
        <v>133340000</v>
      </c>
      <c r="C4934" s="2" t="s">
        <v>684</v>
      </c>
      <c r="D4934" s="2" t="s">
        <v>169</v>
      </c>
      <c r="E4934" s="3">
        <v>45351</v>
      </c>
      <c r="F4934" s="3">
        <v>12478</v>
      </c>
      <c r="G4934" s="2">
        <v>1.431</v>
      </c>
      <c r="H4934" s="2">
        <v>91.6</v>
      </c>
      <c r="I4934" s="2">
        <v>100</v>
      </c>
    </row>
    <row r="4935" spans="1:9" x14ac:dyDescent="0.35">
      <c r="A4935" s="2" t="s">
        <v>1350</v>
      </c>
      <c r="B4935" s="2">
        <v>229639200</v>
      </c>
      <c r="C4935" s="2" t="s">
        <v>287</v>
      </c>
      <c r="D4935" s="2" t="s">
        <v>30</v>
      </c>
      <c r="E4935" s="3">
        <v>45254</v>
      </c>
      <c r="F4935" s="3">
        <v>46350</v>
      </c>
      <c r="G4935" s="2">
        <v>3.1869999999999998</v>
      </c>
      <c r="H4935" s="2" t="s">
        <v>51</v>
      </c>
      <c r="I4935" s="2">
        <v>100</v>
      </c>
    </row>
    <row r="4936" spans="1:9" x14ac:dyDescent="0.35">
      <c r="A4936" s="2" t="s">
        <v>1852</v>
      </c>
      <c r="B4936" s="2">
        <v>160048000</v>
      </c>
      <c r="C4936" s="2" t="s">
        <v>53</v>
      </c>
      <c r="D4936" s="2" t="s">
        <v>54</v>
      </c>
      <c r="E4936" s="3">
        <v>45266</v>
      </c>
      <c r="F4936" s="3">
        <v>12394</v>
      </c>
      <c r="G4936" s="2">
        <v>1.6</v>
      </c>
      <c r="H4936" s="2">
        <v>48.466999999999999</v>
      </c>
      <c r="I4936" s="2">
        <v>100.437</v>
      </c>
    </row>
    <row r="4937" spans="1:9" x14ac:dyDescent="0.35">
      <c r="A4937" s="2" t="s">
        <v>48</v>
      </c>
      <c r="B4937" s="2">
        <v>100000000</v>
      </c>
      <c r="C4937" s="2" t="s">
        <v>23</v>
      </c>
      <c r="D4937" s="2" t="s">
        <v>32</v>
      </c>
      <c r="E4937" s="3">
        <v>45247</v>
      </c>
      <c r="F4937" s="3">
        <v>46343</v>
      </c>
      <c r="G4937" s="2">
        <v>4.8049999999999997</v>
      </c>
      <c r="H4937" s="2">
        <v>31.9008</v>
      </c>
      <c r="I4937" s="2">
        <v>100</v>
      </c>
    </row>
    <row r="4938" spans="1:9" x14ac:dyDescent="0.35">
      <c r="A4938" s="2" t="s">
        <v>1350</v>
      </c>
      <c r="B4938" s="2">
        <v>71762250</v>
      </c>
      <c r="C4938" s="2" t="s">
        <v>287</v>
      </c>
      <c r="D4938" s="2" t="s">
        <v>30</v>
      </c>
      <c r="E4938" s="3">
        <v>45254</v>
      </c>
      <c r="F4938" s="3">
        <v>47081</v>
      </c>
      <c r="G4938" s="2">
        <v>4.843</v>
      </c>
      <c r="H4938" s="2">
        <v>97.224299999999999</v>
      </c>
      <c r="I4938" s="2">
        <v>100</v>
      </c>
    </row>
    <row r="4939" spans="1:9" x14ac:dyDescent="0.35">
      <c r="A4939" s="2" t="s">
        <v>1853</v>
      </c>
      <c r="B4939" s="2">
        <v>2796000000</v>
      </c>
      <c r="C4939" s="2" t="s">
        <v>93</v>
      </c>
      <c r="D4939" s="2" t="s">
        <v>94</v>
      </c>
      <c r="E4939" s="3">
        <v>45257</v>
      </c>
      <c r="F4939" s="3">
        <v>46353</v>
      </c>
      <c r="G4939" s="2">
        <v>2.7</v>
      </c>
      <c r="H4939" s="2">
        <v>26.998000000000001</v>
      </c>
      <c r="I4939" s="2">
        <v>100</v>
      </c>
    </row>
    <row r="4940" spans="1:9" x14ac:dyDescent="0.35">
      <c r="A4940" s="2" t="s">
        <v>1232</v>
      </c>
      <c r="B4940" s="2">
        <v>90651850</v>
      </c>
      <c r="C4940" s="2" t="s">
        <v>287</v>
      </c>
      <c r="D4940" s="2" t="s">
        <v>30</v>
      </c>
      <c r="E4940" s="3">
        <v>45265</v>
      </c>
      <c r="F4940" s="3">
        <v>11114</v>
      </c>
      <c r="G4940" s="2">
        <v>3.4129999999999998</v>
      </c>
      <c r="H4940" s="2" t="s">
        <v>51</v>
      </c>
      <c r="I4940" s="2">
        <v>100</v>
      </c>
    </row>
    <row r="4941" spans="1:9" x14ac:dyDescent="0.35">
      <c r="A4941" s="2" t="s">
        <v>1854</v>
      </c>
      <c r="B4941" s="2">
        <v>21575509.920000002</v>
      </c>
      <c r="C4941" s="2" t="s">
        <v>550</v>
      </c>
      <c r="D4941" s="2" t="s">
        <v>56</v>
      </c>
      <c r="E4941" s="3">
        <v>45300</v>
      </c>
      <c r="F4941" s="2" t="s">
        <v>46</v>
      </c>
      <c r="G4941" s="2">
        <v>8.25</v>
      </c>
      <c r="H4941" s="2" t="s">
        <v>51</v>
      </c>
      <c r="I4941" s="2">
        <v>100</v>
      </c>
    </row>
    <row r="4942" spans="1:9" x14ac:dyDescent="0.35">
      <c r="A4942" s="2" t="s">
        <v>1232</v>
      </c>
      <c r="B4942" s="2">
        <v>14313450</v>
      </c>
      <c r="C4942" s="2" t="s">
        <v>287</v>
      </c>
      <c r="D4942" s="2" t="s">
        <v>30</v>
      </c>
      <c r="E4942" s="3">
        <v>45265</v>
      </c>
      <c r="F4942" s="3">
        <v>46909</v>
      </c>
      <c r="G4942" s="2">
        <v>4.18</v>
      </c>
      <c r="H4942" s="2">
        <v>67.038700000000006</v>
      </c>
      <c r="I4942" s="2">
        <v>100.021</v>
      </c>
    </row>
    <row r="4943" spans="1:9" x14ac:dyDescent="0.35">
      <c r="A4943" s="2" t="s">
        <v>1855</v>
      </c>
      <c r="B4943" s="2">
        <v>185040000</v>
      </c>
      <c r="C4943" s="2" t="s">
        <v>405</v>
      </c>
      <c r="D4943" s="2" t="s">
        <v>966</v>
      </c>
      <c r="E4943" s="3">
        <v>45246</v>
      </c>
      <c r="F4943" s="3">
        <v>14199</v>
      </c>
      <c r="G4943" s="2">
        <v>7.9170999999999996</v>
      </c>
      <c r="H4943" s="2">
        <v>20.787199999999999</v>
      </c>
      <c r="I4943" s="2" t="s">
        <v>46</v>
      </c>
    </row>
    <row r="4944" spans="1:9" x14ac:dyDescent="0.35">
      <c r="A4944" s="2" t="s">
        <v>701</v>
      </c>
      <c r="B4944" s="2">
        <v>27375000</v>
      </c>
      <c r="C4944" s="2" t="s">
        <v>15</v>
      </c>
      <c r="D4944" s="2" t="s">
        <v>32</v>
      </c>
      <c r="E4944" s="3">
        <v>45295</v>
      </c>
      <c r="F4944" s="3">
        <v>47122</v>
      </c>
      <c r="G4944" s="2">
        <v>3.4</v>
      </c>
      <c r="H4944" s="2">
        <v>97.874300000000005</v>
      </c>
      <c r="I4944" s="2">
        <v>100</v>
      </c>
    </row>
    <row r="4945" spans="1:9" x14ac:dyDescent="0.35">
      <c r="A4945" s="2" t="s">
        <v>1856</v>
      </c>
      <c r="B4945" s="2">
        <v>81339200</v>
      </c>
      <c r="C4945" s="2" t="s">
        <v>93</v>
      </c>
      <c r="D4945" s="2" t="s">
        <v>94</v>
      </c>
      <c r="E4945" s="3">
        <v>45278</v>
      </c>
      <c r="F4945" s="3">
        <v>46374</v>
      </c>
      <c r="G4945" s="2">
        <v>5.6</v>
      </c>
      <c r="H4945" s="2">
        <v>413.19299999999998</v>
      </c>
      <c r="I4945" s="2">
        <v>100</v>
      </c>
    </row>
    <row r="4946" spans="1:9" x14ac:dyDescent="0.35">
      <c r="A4946" s="2" t="s">
        <v>1519</v>
      </c>
      <c r="B4946" s="2">
        <v>51499608</v>
      </c>
      <c r="C4946" s="2" t="s">
        <v>287</v>
      </c>
      <c r="D4946" s="2" t="s">
        <v>30</v>
      </c>
      <c r="E4946" s="3">
        <v>45278</v>
      </c>
      <c r="F4946" s="3">
        <v>47105</v>
      </c>
      <c r="G4946" s="2">
        <v>3.415</v>
      </c>
      <c r="H4946" s="2">
        <v>53.597299999999997</v>
      </c>
      <c r="I4946" s="2">
        <v>100</v>
      </c>
    </row>
    <row r="4947" spans="1:9" x14ac:dyDescent="0.35">
      <c r="A4947" s="2" t="s">
        <v>1349</v>
      </c>
      <c r="B4947" s="2">
        <v>102750000</v>
      </c>
      <c r="C4947" s="2" t="s">
        <v>405</v>
      </c>
      <c r="D4947" s="2" t="s">
        <v>966</v>
      </c>
      <c r="E4947" s="3">
        <v>45245</v>
      </c>
      <c r="F4947" s="3">
        <v>12373</v>
      </c>
      <c r="G4947" s="2">
        <v>6.1</v>
      </c>
      <c r="H4947" s="2">
        <v>-91.683300000000003</v>
      </c>
      <c r="I4947" s="2" t="s">
        <v>46</v>
      </c>
    </row>
    <row r="4948" spans="1:9" x14ac:dyDescent="0.35">
      <c r="A4948" s="2" t="s">
        <v>690</v>
      </c>
      <c r="B4948" s="2">
        <v>275049000</v>
      </c>
      <c r="C4948" s="2" t="s">
        <v>287</v>
      </c>
      <c r="D4948" s="2" t="s">
        <v>186</v>
      </c>
      <c r="E4948" s="3">
        <v>45198</v>
      </c>
      <c r="F4948" s="3">
        <v>47025</v>
      </c>
      <c r="G4948" s="2">
        <v>4.09</v>
      </c>
      <c r="H4948" s="2">
        <v>36.042200000000001</v>
      </c>
      <c r="I4948" s="2">
        <v>100</v>
      </c>
    </row>
    <row r="4949" spans="1:9" x14ac:dyDescent="0.35">
      <c r="A4949" s="2" t="s">
        <v>1857</v>
      </c>
      <c r="B4949" s="2">
        <v>107408312</v>
      </c>
      <c r="C4949" s="2" t="s">
        <v>565</v>
      </c>
      <c r="D4949" s="2" t="s">
        <v>1115</v>
      </c>
      <c r="E4949" s="3">
        <v>45202</v>
      </c>
      <c r="F4949" s="3">
        <v>12331</v>
      </c>
      <c r="G4949" s="2">
        <v>8.4649999999999999</v>
      </c>
      <c r="H4949" s="2" t="s">
        <v>51</v>
      </c>
      <c r="I4949" s="2">
        <v>100</v>
      </c>
    </row>
    <row r="4950" spans="1:9" x14ac:dyDescent="0.35">
      <c r="A4950" s="2" t="s">
        <v>1803</v>
      </c>
      <c r="B4950" s="2">
        <v>67770000</v>
      </c>
      <c r="C4950" s="2" t="s">
        <v>684</v>
      </c>
      <c r="D4950" s="2" t="s">
        <v>169</v>
      </c>
      <c r="E4950" s="3">
        <v>45258</v>
      </c>
      <c r="F4950" s="3">
        <v>47085</v>
      </c>
      <c r="G4950" s="2">
        <v>0.60299999999999998</v>
      </c>
      <c r="H4950" s="2">
        <v>27.8</v>
      </c>
      <c r="I4950" s="2">
        <v>100</v>
      </c>
    </row>
    <row r="4951" spans="1:9" x14ac:dyDescent="0.35">
      <c r="A4951" s="2" t="s">
        <v>1236</v>
      </c>
      <c r="B4951" s="2">
        <v>177671000</v>
      </c>
      <c r="C4951" s="2" t="s">
        <v>93</v>
      </c>
      <c r="D4951" s="2" t="s">
        <v>94</v>
      </c>
      <c r="E4951" s="3">
        <v>45225</v>
      </c>
      <c r="F4951" s="3">
        <v>16005</v>
      </c>
      <c r="G4951" s="2">
        <v>3.35</v>
      </c>
      <c r="H4951" s="2">
        <v>142.0866</v>
      </c>
      <c r="I4951" s="2">
        <v>100</v>
      </c>
    </row>
    <row r="4952" spans="1:9" x14ac:dyDescent="0.35">
      <c r="A4952" s="2" t="s">
        <v>936</v>
      </c>
      <c r="B4952" s="2">
        <v>91818000</v>
      </c>
      <c r="C4952" s="2" t="s">
        <v>287</v>
      </c>
      <c r="D4952" s="2" t="s">
        <v>109</v>
      </c>
      <c r="E4952" s="3">
        <v>45233</v>
      </c>
      <c r="F4952" s="3">
        <v>46694</v>
      </c>
      <c r="G4952" s="2">
        <v>3.7280000000000002</v>
      </c>
      <c r="H4952" s="2">
        <v>18.2241</v>
      </c>
      <c r="I4952" s="2">
        <v>100</v>
      </c>
    </row>
    <row r="4953" spans="1:9" x14ac:dyDescent="0.35">
      <c r="A4953" s="2" t="s">
        <v>1721</v>
      </c>
      <c r="B4953" s="2">
        <v>94808540</v>
      </c>
      <c r="C4953" s="2" t="s">
        <v>565</v>
      </c>
      <c r="D4953" s="2" t="s">
        <v>1115</v>
      </c>
      <c r="E4953" s="3">
        <v>45211</v>
      </c>
      <c r="F4953" s="3">
        <v>11243</v>
      </c>
      <c r="G4953" s="2">
        <v>8.0749999999999993</v>
      </c>
      <c r="H4953" s="2" t="s">
        <v>51</v>
      </c>
      <c r="I4953" s="2">
        <v>100</v>
      </c>
    </row>
    <row r="4954" spans="1:9" x14ac:dyDescent="0.35">
      <c r="A4954" s="2" t="s">
        <v>1858</v>
      </c>
      <c r="B4954" s="2">
        <v>107106800</v>
      </c>
      <c r="C4954" s="2" t="s">
        <v>1512</v>
      </c>
      <c r="D4954" s="2" t="s">
        <v>1536</v>
      </c>
      <c r="E4954" s="3">
        <v>45233</v>
      </c>
      <c r="F4954" s="3">
        <v>14187</v>
      </c>
      <c r="G4954" s="2">
        <v>4.6500000000000004</v>
      </c>
      <c r="H4954" s="2" t="s">
        <v>51</v>
      </c>
      <c r="I4954" s="2" t="s">
        <v>46</v>
      </c>
    </row>
    <row r="4955" spans="1:9" x14ac:dyDescent="0.35">
      <c r="A4955" s="2" t="s">
        <v>1859</v>
      </c>
      <c r="B4955" s="2">
        <v>26990000</v>
      </c>
      <c r="C4955" s="2" t="s">
        <v>15</v>
      </c>
      <c r="D4955" s="2" t="s">
        <v>1860</v>
      </c>
      <c r="E4955" s="3">
        <v>45163</v>
      </c>
      <c r="F4955" s="3">
        <v>12291</v>
      </c>
      <c r="G4955" s="2">
        <v>4.25</v>
      </c>
      <c r="H4955" s="2">
        <v>57.102400000000003</v>
      </c>
      <c r="I4955" s="2" t="s">
        <v>46</v>
      </c>
    </row>
    <row r="4956" spans="1:9" x14ac:dyDescent="0.35">
      <c r="A4956" s="2" t="s">
        <v>1861</v>
      </c>
      <c r="B4956" s="2">
        <v>379011971.5</v>
      </c>
      <c r="C4956" s="2" t="s">
        <v>405</v>
      </c>
      <c r="D4956" s="2" t="s">
        <v>966</v>
      </c>
      <c r="E4956" s="3">
        <v>45122</v>
      </c>
      <c r="F4956" s="3">
        <v>15356</v>
      </c>
      <c r="G4956" s="2">
        <v>7.2</v>
      </c>
      <c r="H4956" s="2">
        <v>18.045000000000002</v>
      </c>
      <c r="I4956" s="2" t="s">
        <v>46</v>
      </c>
    </row>
    <row r="4957" spans="1:9" x14ac:dyDescent="0.35">
      <c r="A4957" s="2" t="s">
        <v>1652</v>
      </c>
      <c r="B4957" s="2">
        <v>203994947.5</v>
      </c>
      <c r="C4957" s="2" t="s">
        <v>405</v>
      </c>
      <c r="D4957" s="2" t="s">
        <v>966</v>
      </c>
      <c r="E4957" s="3">
        <v>45122</v>
      </c>
      <c r="F4957" s="3">
        <v>12434</v>
      </c>
      <c r="G4957" s="2">
        <v>6.9</v>
      </c>
      <c r="H4957" s="2">
        <v>-16.091000000000001</v>
      </c>
      <c r="I4957" s="2" t="s">
        <v>46</v>
      </c>
    </row>
    <row r="4958" spans="1:9" x14ac:dyDescent="0.35">
      <c r="A4958" s="2" t="s">
        <v>1862</v>
      </c>
      <c r="B4958" s="2">
        <v>68535000</v>
      </c>
      <c r="C4958" s="2" t="s">
        <v>93</v>
      </c>
      <c r="D4958" s="2" t="s">
        <v>94</v>
      </c>
      <c r="E4958" s="3">
        <v>45160</v>
      </c>
      <c r="F4958" s="3">
        <v>46256</v>
      </c>
      <c r="G4958" s="2">
        <v>3.5</v>
      </c>
      <c r="H4958" s="2">
        <v>30.196200000000001</v>
      </c>
      <c r="I4958" s="2">
        <v>100</v>
      </c>
    </row>
    <row r="4959" spans="1:9" x14ac:dyDescent="0.35">
      <c r="A4959" s="2" t="s">
        <v>1863</v>
      </c>
      <c r="B4959" s="2">
        <v>1373600000</v>
      </c>
      <c r="C4959" s="2" t="s">
        <v>93</v>
      </c>
      <c r="D4959" s="2" t="s">
        <v>94</v>
      </c>
      <c r="E4959" s="3">
        <v>45162</v>
      </c>
      <c r="F4959" s="3">
        <v>46258</v>
      </c>
      <c r="G4959" s="2">
        <v>2.56</v>
      </c>
      <c r="H4959" s="2">
        <v>30.746600000000001</v>
      </c>
      <c r="I4959" s="2">
        <v>100</v>
      </c>
    </row>
    <row r="4960" spans="1:9" x14ac:dyDescent="0.35">
      <c r="A4960" s="2" t="s">
        <v>1411</v>
      </c>
      <c r="B4960" s="2">
        <v>160320000</v>
      </c>
      <c r="C4960" s="2" t="s">
        <v>405</v>
      </c>
      <c r="D4960" s="2" t="s">
        <v>966</v>
      </c>
      <c r="E4960" s="3">
        <v>45153</v>
      </c>
      <c r="F4960" s="3">
        <v>11185</v>
      </c>
      <c r="G4960" s="2">
        <v>6.25</v>
      </c>
      <c r="H4960" s="2">
        <v>-84.836399999999998</v>
      </c>
      <c r="I4960" s="2" t="s">
        <v>46</v>
      </c>
    </row>
    <row r="4961" spans="1:9" x14ac:dyDescent="0.35">
      <c r="A4961" s="2" t="s">
        <v>1864</v>
      </c>
      <c r="B4961" s="2">
        <v>200000000</v>
      </c>
      <c r="C4961" s="2" t="s">
        <v>23</v>
      </c>
      <c r="D4961" s="2" t="s">
        <v>71</v>
      </c>
      <c r="E4961" s="3">
        <v>45163</v>
      </c>
      <c r="F4961" s="3">
        <v>46259</v>
      </c>
      <c r="G4961" s="2">
        <v>5.85</v>
      </c>
      <c r="H4961" s="2">
        <v>72.259399999999999</v>
      </c>
      <c r="I4961" s="2">
        <v>100</v>
      </c>
    </row>
    <row r="4962" spans="1:9" x14ac:dyDescent="0.35">
      <c r="A4962" s="2" t="s">
        <v>1865</v>
      </c>
      <c r="B4962" s="2">
        <v>206025000</v>
      </c>
      <c r="C4962" s="2" t="s">
        <v>93</v>
      </c>
      <c r="D4962" s="2" t="s">
        <v>94</v>
      </c>
      <c r="E4962" s="3">
        <v>45167</v>
      </c>
      <c r="F4962" s="3">
        <v>46263</v>
      </c>
      <c r="G4962" s="2">
        <v>3</v>
      </c>
      <c r="H4962" s="2">
        <v>32.573999999999998</v>
      </c>
      <c r="I4962" s="2">
        <v>100</v>
      </c>
    </row>
    <row r="4963" spans="1:9" x14ac:dyDescent="0.35">
      <c r="A4963" s="2" t="s">
        <v>613</v>
      </c>
      <c r="B4963" s="2">
        <v>118460000</v>
      </c>
      <c r="C4963" s="2" t="s">
        <v>193</v>
      </c>
      <c r="D4963" s="2" t="s">
        <v>194</v>
      </c>
      <c r="E4963" s="3">
        <v>45183</v>
      </c>
      <c r="F4963" s="3">
        <v>46279</v>
      </c>
      <c r="G4963" s="2">
        <v>2.85</v>
      </c>
      <c r="H4963" s="2" t="s">
        <v>51</v>
      </c>
      <c r="I4963" s="2">
        <v>100</v>
      </c>
    </row>
    <row r="4964" spans="1:9" x14ac:dyDescent="0.35">
      <c r="A4964" s="2" t="s">
        <v>840</v>
      </c>
      <c r="B4964" s="2">
        <v>339700000</v>
      </c>
      <c r="C4964" s="2" t="s">
        <v>684</v>
      </c>
      <c r="D4964" s="2" t="s">
        <v>169</v>
      </c>
      <c r="E4964" s="3">
        <v>45181</v>
      </c>
      <c r="F4964" s="3">
        <v>12309</v>
      </c>
      <c r="G4964" s="2">
        <v>1.0569999999999999</v>
      </c>
      <c r="H4964" s="2">
        <v>46.3</v>
      </c>
      <c r="I4964" s="2">
        <v>100</v>
      </c>
    </row>
    <row r="4965" spans="1:9" x14ac:dyDescent="0.35">
      <c r="A4965" s="2" t="s">
        <v>1118</v>
      </c>
      <c r="B4965" s="2">
        <v>26866200</v>
      </c>
      <c r="C4965" s="2" t="s">
        <v>287</v>
      </c>
      <c r="D4965" s="2" t="s">
        <v>30</v>
      </c>
      <c r="E4965" s="3">
        <v>45184</v>
      </c>
      <c r="F4965" s="3">
        <v>46280</v>
      </c>
      <c r="G4965" s="2">
        <v>3.29</v>
      </c>
      <c r="H4965" s="2" t="s">
        <v>51</v>
      </c>
      <c r="I4965" s="2">
        <v>100</v>
      </c>
    </row>
    <row r="4966" spans="1:9" x14ac:dyDescent="0.35">
      <c r="A4966" s="2" t="s">
        <v>915</v>
      </c>
      <c r="B4966" s="2">
        <v>134360000</v>
      </c>
      <c r="C4966" s="2" t="s">
        <v>684</v>
      </c>
      <c r="D4966" s="2" t="s">
        <v>169</v>
      </c>
      <c r="E4966" s="3">
        <v>45194</v>
      </c>
      <c r="F4966" s="3">
        <v>15974</v>
      </c>
      <c r="G4966" s="2">
        <v>1.4419999999999999</v>
      </c>
      <c r="H4966" s="2">
        <v>-0.5</v>
      </c>
      <c r="I4966" s="2">
        <v>100</v>
      </c>
    </row>
    <row r="4967" spans="1:9" x14ac:dyDescent="0.35">
      <c r="A4967" s="2" t="s">
        <v>687</v>
      </c>
      <c r="B4967" s="2">
        <v>67233750</v>
      </c>
      <c r="C4967" s="2" t="s">
        <v>287</v>
      </c>
      <c r="D4967" s="2" t="s">
        <v>30</v>
      </c>
      <c r="E4967" s="3">
        <v>45187</v>
      </c>
      <c r="F4967" s="3">
        <v>46283</v>
      </c>
      <c r="G4967" s="2">
        <v>2.73</v>
      </c>
      <c r="H4967" s="2" t="s">
        <v>51</v>
      </c>
      <c r="I4967" s="2">
        <v>100</v>
      </c>
    </row>
    <row r="4968" spans="1:9" x14ac:dyDescent="0.35">
      <c r="A4968" s="2" t="s">
        <v>1654</v>
      </c>
      <c r="B4968" s="2">
        <v>5231063</v>
      </c>
      <c r="C4968" s="2" t="s">
        <v>445</v>
      </c>
      <c r="D4968" s="2" t="s">
        <v>81</v>
      </c>
      <c r="E4968" s="3">
        <v>45110</v>
      </c>
      <c r="F4968" s="3">
        <v>11507</v>
      </c>
      <c r="G4968" s="2">
        <v>8.49</v>
      </c>
      <c r="H4968" s="2">
        <v>284.47140000000002</v>
      </c>
      <c r="I4968" s="2">
        <v>100</v>
      </c>
    </row>
    <row r="4969" spans="1:9" x14ac:dyDescent="0.35">
      <c r="A4969" s="2" t="s">
        <v>1654</v>
      </c>
      <c r="B4969" s="2">
        <v>5231063</v>
      </c>
      <c r="C4969" s="2" t="s">
        <v>445</v>
      </c>
      <c r="D4969" s="2" t="s">
        <v>81</v>
      </c>
      <c r="E4969" s="3">
        <v>45110</v>
      </c>
      <c r="F4969" s="3">
        <v>12239</v>
      </c>
      <c r="G4969" s="2">
        <v>8.49</v>
      </c>
      <c r="H4969" s="2">
        <v>269.61669999999998</v>
      </c>
      <c r="I4969" s="2">
        <v>100</v>
      </c>
    </row>
    <row r="4970" spans="1:9" x14ac:dyDescent="0.35">
      <c r="A4970" s="2" t="s">
        <v>1072</v>
      </c>
      <c r="B4970" s="2">
        <v>129942150</v>
      </c>
      <c r="C4970" s="2" t="s">
        <v>550</v>
      </c>
      <c r="D4970" s="2" t="s">
        <v>56</v>
      </c>
      <c r="E4970" s="3">
        <v>45111</v>
      </c>
      <c r="F4970" s="3">
        <v>46207</v>
      </c>
      <c r="G4970" s="2">
        <v>5.8</v>
      </c>
      <c r="H4970" s="2">
        <v>68.776899999999998</v>
      </c>
      <c r="I4970" s="2" t="s">
        <v>46</v>
      </c>
    </row>
    <row r="4971" spans="1:9" x14ac:dyDescent="0.35">
      <c r="A4971" s="2" t="s">
        <v>1655</v>
      </c>
      <c r="B4971" s="2">
        <v>6627000</v>
      </c>
      <c r="C4971" s="2" t="s">
        <v>573</v>
      </c>
      <c r="D4971" s="2" t="s">
        <v>574</v>
      </c>
      <c r="E4971" s="3">
        <v>45121</v>
      </c>
      <c r="F4971" s="3">
        <v>14990</v>
      </c>
      <c r="G4971" s="2">
        <v>6.05</v>
      </c>
      <c r="H4971" s="2">
        <v>93.6</v>
      </c>
      <c r="I4971" s="2">
        <v>100</v>
      </c>
    </row>
    <row r="4972" spans="1:9" x14ac:dyDescent="0.35">
      <c r="A4972" s="2" t="s">
        <v>1655</v>
      </c>
      <c r="B4972" s="2">
        <v>7731500</v>
      </c>
      <c r="C4972" s="2" t="s">
        <v>573</v>
      </c>
      <c r="D4972" s="2" t="s">
        <v>574</v>
      </c>
      <c r="E4972" s="3">
        <v>45121</v>
      </c>
      <c r="F4972" s="3">
        <v>12432</v>
      </c>
      <c r="G4972" s="2">
        <v>5.52</v>
      </c>
      <c r="H4972" s="2">
        <v>101.4</v>
      </c>
      <c r="I4972" s="2">
        <v>100</v>
      </c>
    </row>
    <row r="4973" spans="1:9" x14ac:dyDescent="0.35">
      <c r="A4973" s="2" t="s">
        <v>1655</v>
      </c>
      <c r="B4973" s="2">
        <v>8836000</v>
      </c>
      <c r="C4973" s="2" t="s">
        <v>573</v>
      </c>
      <c r="D4973" s="2" t="s">
        <v>574</v>
      </c>
      <c r="E4973" s="3">
        <v>45121</v>
      </c>
      <c r="F4973" s="3">
        <v>13894</v>
      </c>
      <c r="G4973" s="2">
        <v>5.9</v>
      </c>
      <c r="H4973" s="2">
        <v>106.9</v>
      </c>
      <c r="I4973" s="2">
        <v>100</v>
      </c>
    </row>
    <row r="4974" spans="1:9" x14ac:dyDescent="0.35">
      <c r="A4974" s="2" t="s">
        <v>1655</v>
      </c>
      <c r="B4974" s="2">
        <v>8836000</v>
      </c>
      <c r="C4974" s="2" t="s">
        <v>573</v>
      </c>
      <c r="D4974" s="2" t="s">
        <v>574</v>
      </c>
      <c r="E4974" s="3">
        <v>45121</v>
      </c>
      <c r="F4974" s="3">
        <v>14805</v>
      </c>
      <c r="G4974" s="2">
        <v>6.03</v>
      </c>
      <c r="H4974" s="2">
        <v>90.9</v>
      </c>
      <c r="I4974" s="2">
        <v>100</v>
      </c>
    </row>
    <row r="4975" spans="1:9" x14ac:dyDescent="0.35">
      <c r="A4975" s="2" t="s">
        <v>1655</v>
      </c>
      <c r="B4975" s="2">
        <v>5522500</v>
      </c>
      <c r="C4975" s="2" t="s">
        <v>573</v>
      </c>
      <c r="D4975" s="2" t="s">
        <v>574</v>
      </c>
      <c r="E4975" s="3">
        <v>45121</v>
      </c>
      <c r="F4975" s="3">
        <v>11884</v>
      </c>
      <c r="G4975" s="2">
        <v>5.39</v>
      </c>
      <c r="H4975" s="2">
        <v>95.1</v>
      </c>
      <c r="I4975" s="2">
        <v>100</v>
      </c>
    </row>
    <row r="4976" spans="1:9" x14ac:dyDescent="0.35">
      <c r="A4976" s="2" t="s">
        <v>404</v>
      </c>
      <c r="B4976" s="2">
        <v>100728000</v>
      </c>
      <c r="C4976" s="2" t="s">
        <v>15</v>
      </c>
      <c r="D4976" s="2" t="s">
        <v>109</v>
      </c>
      <c r="E4976" s="3">
        <v>45126</v>
      </c>
      <c r="F4976" s="3">
        <v>14080</v>
      </c>
      <c r="G4976" s="2">
        <v>3.91</v>
      </c>
      <c r="H4976" s="2">
        <v>5.5274000000000001</v>
      </c>
      <c r="I4976" s="2">
        <v>100</v>
      </c>
    </row>
    <row r="4977" spans="1:9" x14ac:dyDescent="0.35">
      <c r="A4977" s="2" t="s">
        <v>746</v>
      </c>
      <c r="B4977" s="2">
        <v>49005344</v>
      </c>
      <c r="C4977" s="2" t="s">
        <v>23</v>
      </c>
      <c r="D4977" s="2" t="s">
        <v>202</v>
      </c>
      <c r="E4977" s="3">
        <v>45127</v>
      </c>
      <c r="F4977" s="3">
        <v>11890</v>
      </c>
      <c r="G4977" s="2">
        <v>7.5</v>
      </c>
      <c r="H4977" s="2">
        <v>3219.5286999999998</v>
      </c>
      <c r="I4977" s="2">
        <v>100</v>
      </c>
    </row>
    <row r="4978" spans="1:9" x14ac:dyDescent="0.35">
      <c r="A4978" s="2" t="s">
        <v>1443</v>
      </c>
      <c r="B4978" s="2">
        <v>10537000</v>
      </c>
      <c r="C4978" s="2" t="s">
        <v>15</v>
      </c>
      <c r="D4978" s="2" t="s">
        <v>32</v>
      </c>
      <c r="E4978" s="3">
        <v>45217</v>
      </c>
      <c r="F4978" s="3">
        <v>47409</v>
      </c>
      <c r="G4978" s="2">
        <v>6.75</v>
      </c>
      <c r="H4978" s="2">
        <v>349.86180000000002</v>
      </c>
      <c r="I4978" s="2">
        <v>100</v>
      </c>
    </row>
    <row r="4979" spans="1:9" x14ac:dyDescent="0.35">
      <c r="A4979" s="2" t="s">
        <v>983</v>
      </c>
      <c r="B4979" s="2">
        <v>581370000</v>
      </c>
      <c r="C4979" s="2" t="s">
        <v>287</v>
      </c>
      <c r="D4979" s="2" t="s">
        <v>30</v>
      </c>
      <c r="E4979" s="3">
        <v>45041</v>
      </c>
      <c r="F4979" s="3">
        <v>46868</v>
      </c>
      <c r="G4979" s="2">
        <v>3.6</v>
      </c>
      <c r="H4979" s="2">
        <v>23.944800000000001</v>
      </c>
      <c r="I4979" s="2">
        <v>100</v>
      </c>
    </row>
    <row r="4980" spans="1:9" x14ac:dyDescent="0.35">
      <c r="A4980" s="2" t="s">
        <v>692</v>
      </c>
      <c r="B4980" s="2">
        <v>26877520</v>
      </c>
      <c r="C4980" s="2" t="s">
        <v>1777</v>
      </c>
      <c r="D4980" s="2" t="s">
        <v>521</v>
      </c>
      <c r="E4980" s="3">
        <v>44887</v>
      </c>
      <c r="F4980" s="3">
        <v>46713</v>
      </c>
      <c r="G4980" s="2">
        <v>8.6999999999999993</v>
      </c>
      <c r="H4980" s="2" t="s">
        <v>51</v>
      </c>
      <c r="I4980" s="2">
        <v>100</v>
      </c>
    </row>
    <row r="4981" spans="1:9" x14ac:dyDescent="0.35">
      <c r="A4981" s="2" t="s">
        <v>1370</v>
      </c>
      <c r="B4981" s="2">
        <v>33690650</v>
      </c>
      <c r="C4981" s="2" t="s">
        <v>287</v>
      </c>
      <c r="D4981" s="2" t="s">
        <v>30</v>
      </c>
      <c r="E4981" s="3">
        <v>45058</v>
      </c>
      <c r="F4981" s="3">
        <v>46154</v>
      </c>
      <c r="G4981" s="2">
        <v>5.4820000000000002</v>
      </c>
      <c r="H4981" s="2" t="s">
        <v>51</v>
      </c>
      <c r="I4981" s="2">
        <v>100</v>
      </c>
    </row>
    <row r="4982" spans="1:9" x14ac:dyDescent="0.35">
      <c r="A4982" s="2" t="s">
        <v>1683</v>
      </c>
      <c r="B4982" s="2">
        <v>97762000</v>
      </c>
      <c r="C4982" s="2" t="s">
        <v>287</v>
      </c>
      <c r="D4982" s="2" t="s">
        <v>30</v>
      </c>
      <c r="E4982" s="3">
        <v>45056</v>
      </c>
      <c r="F4982" s="3">
        <v>46883</v>
      </c>
      <c r="G4982" s="2">
        <v>4.0629999999999997</v>
      </c>
      <c r="H4982" s="2">
        <v>47.428899999999999</v>
      </c>
      <c r="I4982" s="2">
        <v>100</v>
      </c>
    </row>
    <row r="4983" spans="1:9" x14ac:dyDescent="0.35">
      <c r="A4983" s="2" t="s">
        <v>1866</v>
      </c>
      <c r="B4983" s="2">
        <v>550000000</v>
      </c>
      <c r="C4983" s="2" t="s">
        <v>23</v>
      </c>
      <c r="D4983" s="2" t="s">
        <v>61</v>
      </c>
      <c r="E4983" s="3">
        <v>44682</v>
      </c>
      <c r="F4983" s="3">
        <v>46507</v>
      </c>
      <c r="G4983" s="2">
        <v>4.7</v>
      </c>
      <c r="H4983" s="2">
        <v>85.466700000000003</v>
      </c>
      <c r="I4983" s="2">
        <v>98</v>
      </c>
    </row>
    <row r="4984" spans="1:9" x14ac:dyDescent="0.35">
      <c r="A4984" s="2" t="s">
        <v>38</v>
      </c>
      <c r="B4984" s="2">
        <v>534650000</v>
      </c>
      <c r="C4984" s="2" t="s">
        <v>15</v>
      </c>
      <c r="D4984" s="2" t="s">
        <v>39</v>
      </c>
      <c r="E4984" s="3">
        <v>45084</v>
      </c>
      <c r="F4984" s="3">
        <v>11116</v>
      </c>
      <c r="G4984" s="2">
        <v>3.625</v>
      </c>
      <c r="H4984" s="2">
        <v>46.793599999999998</v>
      </c>
      <c r="I4984" s="2">
        <v>99.326999999999998</v>
      </c>
    </row>
    <row r="4985" spans="1:9" x14ac:dyDescent="0.35">
      <c r="A4985" s="2" t="s">
        <v>1867</v>
      </c>
      <c r="B4985" s="2">
        <v>90960000</v>
      </c>
      <c r="C4985" s="2" t="s">
        <v>1405</v>
      </c>
      <c r="D4985" s="2" t="s">
        <v>39</v>
      </c>
      <c r="E4985" s="3">
        <v>45076</v>
      </c>
      <c r="F4985" s="3">
        <v>15856</v>
      </c>
      <c r="G4985" s="2">
        <v>3.9670000000000001</v>
      </c>
      <c r="H4985" s="2">
        <v>19.0001</v>
      </c>
      <c r="I4985" s="2">
        <v>100</v>
      </c>
    </row>
    <row r="4986" spans="1:9" x14ac:dyDescent="0.35">
      <c r="A4986" s="2" t="s">
        <v>915</v>
      </c>
      <c r="B4986" s="2">
        <v>140920000</v>
      </c>
      <c r="C4986" s="2" t="s">
        <v>684</v>
      </c>
      <c r="D4986" s="2" t="s">
        <v>169</v>
      </c>
      <c r="E4986" s="3">
        <v>45096</v>
      </c>
      <c r="F4986" s="3">
        <v>12954</v>
      </c>
      <c r="G4986" s="2">
        <v>0.61099999999999999</v>
      </c>
      <c r="H4986" s="2">
        <v>6</v>
      </c>
      <c r="I4986" s="2">
        <v>100</v>
      </c>
    </row>
    <row r="4987" spans="1:9" x14ac:dyDescent="0.35">
      <c r="A4987" s="2" t="s">
        <v>1596</v>
      </c>
      <c r="B4987" s="2">
        <v>75451200</v>
      </c>
      <c r="C4987" s="2" t="s">
        <v>287</v>
      </c>
      <c r="D4987" s="2" t="s">
        <v>30</v>
      </c>
      <c r="E4987" s="3">
        <v>45092</v>
      </c>
      <c r="F4987" s="3">
        <v>46553</v>
      </c>
      <c r="G4987" s="2">
        <v>2.64</v>
      </c>
      <c r="H4987" s="2" t="s">
        <v>51</v>
      </c>
      <c r="I4987" s="2">
        <v>101.717</v>
      </c>
    </row>
    <row r="4988" spans="1:9" x14ac:dyDescent="0.35">
      <c r="A4988" s="2" t="s">
        <v>1656</v>
      </c>
      <c r="B4988" s="2">
        <v>38550000</v>
      </c>
      <c r="C4988" s="2" t="s">
        <v>1405</v>
      </c>
      <c r="D4988" s="2" t="s">
        <v>39</v>
      </c>
      <c r="E4988" s="3">
        <v>45085</v>
      </c>
      <c r="F4988" s="3">
        <v>46181</v>
      </c>
      <c r="G4988" s="2">
        <v>3.9409999999999998</v>
      </c>
      <c r="H4988" s="2">
        <v>45.031500000000001</v>
      </c>
      <c r="I4988" s="2">
        <v>100</v>
      </c>
    </row>
    <row r="4989" spans="1:9" x14ac:dyDescent="0.35">
      <c r="A4989" s="2" t="s">
        <v>1868</v>
      </c>
      <c r="B4989" s="2">
        <v>10955000</v>
      </c>
      <c r="C4989" s="2" t="s">
        <v>15</v>
      </c>
      <c r="D4989" s="2" t="s">
        <v>116</v>
      </c>
      <c r="E4989" s="3">
        <v>45099</v>
      </c>
      <c r="F4989" s="3">
        <v>46195</v>
      </c>
      <c r="G4989" s="2">
        <v>2.5150000000000001</v>
      </c>
      <c r="H4989" s="2" t="s">
        <v>51</v>
      </c>
      <c r="I4989" s="2">
        <v>100</v>
      </c>
    </row>
    <row r="4990" spans="1:9" x14ac:dyDescent="0.35">
      <c r="A4990" s="2" t="s">
        <v>939</v>
      </c>
      <c r="B4990" s="2">
        <v>478650150</v>
      </c>
      <c r="C4990" s="2" t="s">
        <v>287</v>
      </c>
      <c r="D4990" s="2" t="s">
        <v>30</v>
      </c>
      <c r="E4990" s="3">
        <v>44978</v>
      </c>
      <c r="F4990" s="3">
        <v>46099</v>
      </c>
      <c r="G4990" s="2">
        <v>3.375</v>
      </c>
      <c r="H4990" s="2">
        <v>13.9923</v>
      </c>
      <c r="I4990" s="2">
        <v>99.742999999999995</v>
      </c>
    </row>
    <row r="4991" spans="1:9" x14ac:dyDescent="0.35">
      <c r="A4991" s="2" t="s">
        <v>1869</v>
      </c>
      <c r="B4991" s="2">
        <v>72410000</v>
      </c>
      <c r="C4991" s="2" t="s">
        <v>93</v>
      </c>
      <c r="D4991" s="2" t="s">
        <v>94</v>
      </c>
      <c r="E4991" s="3">
        <v>44988</v>
      </c>
      <c r="F4991" s="3">
        <v>46815</v>
      </c>
      <c r="G4991" s="2">
        <v>3.8</v>
      </c>
      <c r="H4991" s="2">
        <v>51.071300000000001</v>
      </c>
      <c r="I4991" s="2">
        <v>100</v>
      </c>
    </row>
    <row r="4992" spans="1:9" x14ac:dyDescent="0.35">
      <c r="A4992" s="2" t="s">
        <v>936</v>
      </c>
      <c r="B4992" s="2">
        <v>188000000</v>
      </c>
      <c r="C4992" s="2" t="s">
        <v>131</v>
      </c>
      <c r="D4992" s="2" t="s">
        <v>109</v>
      </c>
      <c r="E4992" s="3">
        <v>44994</v>
      </c>
      <c r="F4992" s="3">
        <v>46821</v>
      </c>
      <c r="G4992" s="2">
        <v>3.7530000000000001</v>
      </c>
      <c r="H4992" s="2">
        <v>20.134</v>
      </c>
      <c r="I4992" s="2">
        <v>100</v>
      </c>
    </row>
    <row r="4993" spans="1:9" x14ac:dyDescent="0.35">
      <c r="A4993" s="2" t="s">
        <v>479</v>
      </c>
      <c r="B4993" s="2">
        <v>96187000</v>
      </c>
      <c r="C4993" s="2" t="s">
        <v>431</v>
      </c>
      <c r="D4993" s="2" t="s">
        <v>21</v>
      </c>
      <c r="E4993" s="3">
        <v>45000</v>
      </c>
      <c r="F4993" s="3">
        <v>12128</v>
      </c>
      <c r="G4993" s="2">
        <v>4.8499999999999996</v>
      </c>
      <c r="H4993" s="2">
        <v>188.9478</v>
      </c>
      <c r="I4993" s="2">
        <v>100</v>
      </c>
    </row>
    <row r="4994" spans="1:9" x14ac:dyDescent="0.35">
      <c r="A4994" s="2" t="s">
        <v>1870</v>
      </c>
      <c r="B4994" s="2">
        <v>34615000</v>
      </c>
      <c r="C4994" s="2" t="s">
        <v>684</v>
      </c>
      <c r="D4994" s="2" t="s">
        <v>169</v>
      </c>
      <c r="E4994" s="3">
        <v>45148</v>
      </c>
      <c r="F4994" s="3">
        <v>46975</v>
      </c>
      <c r="G4994" s="2">
        <v>0.51400000000000001</v>
      </c>
      <c r="H4994" s="2">
        <v>43.6</v>
      </c>
      <c r="I4994" s="2">
        <v>100</v>
      </c>
    </row>
    <row r="4995" spans="1:9" x14ac:dyDescent="0.35">
      <c r="A4995" s="2" t="s">
        <v>1871</v>
      </c>
      <c r="B4995" s="2">
        <v>291240000</v>
      </c>
      <c r="C4995" s="2" t="s">
        <v>93</v>
      </c>
      <c r="D4995" s="2" t="s">
        <v>94</v>
      </c>
      <c r="E4995" s="3">
        <v>45009</v>
      </c>
      <c r="F4995" s="3">
        <v>46105</v>
      </c>
      <c r="G4995" s="2">
        <v>3.45</v>
      </c>
      <c r="H4995" s="2">
        <v>-4.5717999999999996</v>
      </c>
      <c r="I4995" s="2">
        <v>100</v>
      </c>
    </row>
    <row r="4996" spans="1:9" x14ac:dyDescent="0.35">
      <c r="A4996" s="2" t="s">
        <v>1335</v>
      </c>
      <c r="B4996" s="2">
        <v>401929000</v>
      </c>
      <c r="C4996" s="2" t="s">
        <v>1272</v>
      </c>
      <c r="D4996" s="2" t="s">
        <v>686</v>
      </c>
      <c r="E4996" s="3">
        <v>45013</v>
      </c>
      <c r="F4996" s="3">
        <v>46840</v>
      </c>
      <c r="G4996" s="2">
        <v>1.54</v>
      </c>
      <c r="H4996" s="2">
        <v>32.750700000000002</v>
      </c>
      <c r="I4996" s="2">
        <v>100</v>
      </c>
    </row>
    <row r="4997" spans="1:9" x14ac:dyDescent="0.35">
      <c r="A4997" s="2" t="s">
        <v>869</v>
      </c>
      <c r="B4997" s="2">
        <v>15410000</v>
      </c>
      <c r="C4997" s="2" t="s">
        <v>1405</v>
      </c>
      <c r="D4997" s="2" t="s">
        <v>39</v>
      </c>
      <c r="E4997" s="3">
        <v>45013</v>
      </c>
      <c r="F4997" s="3">
        <v>46107</v>
      </c>
      <c r="G4997" s="2">
        <v>3.9220000000000002</v>
      </c>
      <c r="H4997" s="2">
        <v>46.150300000000001</v>
      </c>
      <c r="I4997" s="2">
        <v>100</v>
      </c>
    </row>
    <row r="4998" spans="1:9" x14ac:dyDescent="0.35">
      <c r="A4998" s="2" t="s">
        <v>1872</v>
      </c>
      <c r="B4998" s="2">
        <v>78974500</v>
      </c>
      <c r="C4998" s="2" t="s">
        <v>93</v>
      </c>
      <c r="D4998" s="2" t="s">
        <v>94</v>
      </c>
      <c r="E4998" s="3">
        <v>44924</v>
      </c>
      <c r="F4998" s="3">
        <v>46750</v>
      </c>
      <c r="G4998" s="2">
        <v>2.75</v>
      </c>
      <c r="H4998" s="2">
        <v>67.864699999999999</v>
      </c>
      <c r="I4998" s="2">
        <v>100</v>
      </c>
    </row>
    <row r="4999" spans="1:9" x14ac:dyDescent="0.35">
      <c r="A4999" s="2" t="s">
        <v>1873</v>
      </c>
      <c r="B4999" s="2">
        <v>7374290</v>
      </c>
      <c r="C4999" s="2" t="s">
        <v>445</v>
      </c>
      <c r="D4999" s="2" t="s">
        <v>81</v>
      </c>
      <c r="E4999" s="3">
        <v>44977</v>
      </c>
      <c r="F4999" s="3">
        <v>46073</v>
      </c>
      <c r="G4999" s="2">
        <v>8.25</v>
      </c>
      <c r="H4999" s="2">
        <v>283.96870000000001</v>
      </c>
      <c r="I4999" s="2">
        <v>100</v>
      </c>
    </row>
    <row r="5000" spans="1:9" x14ac:dyDescent="0.35">
      <c r="A5000" s="2" t="s">
        <v>266</v>
      </c>
      <c r="B5000" s="2">
        <v>108650000</v>
      </c>
      <c r="C5000" s="2" t="s">
        <v>15</v>
      </c>
      <c r="D5000" s="2" t="s">
        <v>91</v>
      </c>
      <c r="E5000" s="3">
        <v>44957</v>
      </c>
      <c r="F5000" s="3">
        <v>46783</v>
      </c>
      <c r="G5000" s="2">
        <v>4.85372</v>
      </c>
      <c r="H5000" s="2" t="s">
        <v>51</v>
      </c>
      <c r="I5000" s="2">
        <v>100</v>
      </c>
    </row>
    <row r="5001" spans="1:9" x14ac:dyDescent="0.35">
      <c r="A5001" s="2" t="s">
        <v>1874</v>
      </c>
      <c r="B5001" s="2"/>
      <c r="C5001" s="2" t="s">
        <v>15</v>
      </c>
      <c r="D5001" s="2" t="s">
        <v>37</v>
      </c>
      <c r="E5001" s="3">
        <v>44817</v>
      </c>
      <c r="F5001" s="3">
        <v>12722</v>
      </c>
      <c r="G5001" s="2">
        <v>0</v>
      </c>
      <c r="H5001" s="2">
        <v>58.611699999999999</v>
      </c>
      <c r="I5001" s="2"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7AE35-7173-4B71-8093-F4F686508F92}">
  <dimension ref="B4:B5"/>
  <sheetViews>
    <sheetView topLeftCell="A69" workbookViewId="0">
      <selection activeCell="B5" sqref="B5"/>
    </sheetView>
  </sheetViews>
  <sheetFormatPr baseColWidth="10" defaultRowHeight="14.5" x14ac:dyDescent="0.35"/>
  <sheetData>
    <row r="4" spans="2:2" x14ac:dyDescent="0.35">
      <c r="B4" s="12" t="s">
        <v>1882</v>
      </c>
    </row>
    <row r="5" spans="2:2" x14ac:dyDescent="0.35">
      <c r="B5" s="13" t="s">
        <v>1883</v>
      </c>
    </row>
  </sheetData>
  <hyperlinks>
    <hyperlink ref="B5" r:id="rId1" xr:uid="{32D1B27B-A808-4DBB-B754-4E70A9A9B7AF}"/>
  </hyperlinks>
  <pageMargins left="0.7" right="0.7" top="0.75" bottom="0.75"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d28f2b30-4bd5-4d5a-84ec-c369244b569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79F644D549F974EBE99A0AF7619553C" ma:contentTypeVersion="6" ma:contentTypeDescription="Crée un document." ma:contentTypeScope="" ma:versionID="ff02b2c2bf8ba7d4bfad3e2fd2917365">
  <xsd:schema xmlns:xsd="http://www.w3.org/2001/XMLSchema" xmlns:xs="http://www.w3.org/2001/XMLSchema" xmlns:p="http://schemas.microsoft.com/office/2006/metadata/properties" xmlns:ns3="d28f2b30-4bd5-4d5a-84ec-c369244b569b" targetNamespace="http://schemas.microsoft.com/office/2006/metadata/properties" ma:root="true" ma:fieldsID="256c4af1571e8c57bed40c8ca5ddead0" ns3:_="">
    <xsd:import namespace="d28f2b30-4bd5-4d5a-84ec-c369244b569b"/>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8f2b30-4bd5-4d5a-84ec-c369244b569b"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9C03FC-90D1-4908-B79D-0006B3B0C94F}">
  <ds:schemaRefs>
    <ds:schemaRef ds:uri="http://schemas.microsoft.com/sharepoint/v3/contenttype/forms"/>
  </ds:schemaRefs>
</ds:datastoreItem>
</file>

<file path=customXml/itemProps2.xml><?xml version="1.0" encoding="utf-8"?>
<ds:datastoreItem xmlns:ds="http://schemas.openxmlformats.org/officeDocument/2006/customXml" ds:itemID="{32D63496-81FD-4758-860B-EEE3646D3E9C}">
  <ds:schemaRefs>
    <ds:schemaRef ds:uri="http://schemas.microsoft.com/office/2006/metadata/properties"/>
    <ds:schemaRef ds:uri="http://schemas.microsoft.com/office/infopath/2007/PartnerControls"/>
    <ds:schemaRef ds:uri="d28f2b30-4bd5-4d5a-84ec-c369244b569b"/>
  </ds:schemaRefs>
</ds:datastoreItem>
</file>

<file path=customXml/itemProps3.xml><?xml version="1.0" encoding="utf-8"?>
<ds:datastoreItem xmlns:ds="http://schemas.openxmlformats.org/officeDocument/2006/customXml" ds:itemID="{8E4FF04B-FBFE-488A-A59B-E9CC8ED3D6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8f2b30-4bd5-4d5a-84ec-c369244b56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Analyse</vt:lpstr>
      <vt:lpstr>Capture d'extration</vt:lpstr>
      <vt:lpstr>Données brutes</vt:lpstr>
      <vt:lpstr>Taux</vt:lpstr>
    </vt:vector>
  </TitlesOfParts>
  <Manager/>
  <Company>UCLouvain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Gloire Mokuba Ngoy</dc:creator>
  <cp:keywords/>
  <dc:description/>
  <cp:lastModifiedBy>Gloire Mokuba Ngoy</cp:lastModifiedBy>
  <cp:revision/>
  <dcterms:created xsi:type="dcterms:W3CDTF">2026-01-12T14:17:24Z</dcterms:created>
  <dcterms:modified xsi:type="dcterms:W3CDTF">2026-05-20T14:00:50Z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0x010100279F644D549F974EBE99A0AF7619553C</vt:lpwstr>
  </property>
</Properties>
</file>