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7.xml" ContentType="application/vnd.openxmlformats-officedocument.drawing+xml"/>
  <Override PartName="/xl/charts/chart34.xml" ContentType="application/vnd.openxmlformats-officedocument.drawingml.chart+xml"/>
  <Override PartName="/xl/drawings/drawing8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9.xml" ContentType="application/vnd.openxmlformats-officedocument.drawing+xml"/>
  <Override PartName="/xl/charts/chart39.xml" ContentType="application/vnd.openxmlformats-officedocument.drawingml.chart+xml"/>
  <Override PartName="/xl/drawings/drawing10.xml" ContentType="application/vnd.openxmlformats-officedocument.drawing+xml"/>
  <Override PartName="/xl/charts/chart40.xml" ContentType="application/vnd.openxmlformats-officedocument.drawingml.chart+xml"/>
  <Override PartName="/xl/drawings/drawing1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12.xml" ContentType="application/vnd.openxmlformats-officedocument.drawing+xml"/>
  <Override PartName="/xl/charts/chart4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autoCompressPictures="0"/>
  <bookViews>
    <workbookView xWindow="-20" yWindow="200" windowWidth="25620" windowHeight="13680" tabRatio="877" firstSheet="10" activeTab="19"/>
  </bookViews>
  <sheets>
    <sheet name="CFTC 14 et 15" sheetId="24" r:id="rId1"/>
    <sheet name="Quandl et CFTC" sheetId="1" r:id="rId2"/>
    <sheet name="Graphiques" sheetId="8" r:id="rId3"/>
    <sheet name="Working" sheetId="4" r:id="rId4"/>
    <sheet name="Returns prix spot" sheetId="5" r:id="rId5"/>
    <sheet name="Données juin-janvier" sheetId="9" r:id="rId6"/>
    <sheet name="Corr noncomm -prix  janv-juin" sheetId="10" r:id="rId7"/>
    <sheet name="Corr noncomm-prix juin-janv" sheetId="11" r:id="rId8"/>
    <sheet name="Corr comm-prix janv-juin" sheetId="12" r:id="rId9"/>
    <sheet name="Corr prodmerc-prix -juin-janv" sheetId="19" r:id="rId10"/>
    <sheet name="ADF " sheetId="14" r:id="rId11"/>
    <sheet name="Diff1 " sheetId="13" r:id="rId12"/>
    <sheet name="Diff1 prodmerc" sheetId="21" r:id="rId13"/>
    <sheet name="Données 1ere diff" sheetId="15" r:id="rId14"/>
    <sheet name="ADF diff1" sheetId="16" r:id="rId15"/>
    <sheet name="ADF diff1prodmerc" sheetId="22" r:id="rId16"/>
    <sheet name="Données diff2" sheetId="17" r:id="rId17"/>
    <sheet name="Diff2 prodmerc" sheetId="20" r:id="rId18"/>
    <sheet name="ADF diff2" sheetId="18" r:id="rId19"/>
    <sheet name="ADF diff2prodmerc" sheetId="23" r:id="rId20"/>
  </sheets>
  <externalReferences>
    <externalReference r:id="rId21"/>
    <externalReference r:id="rId22"/>
    <externalReference r:id="rId23"/>
  </externalReferenc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14" i="13" l="1"/>
  <c r="C213" i="13"/>
  <c r="C212" i="13"/>
  <c r="C211" i="13"/>
  <c r="C210" i="13"/>
  <c r="C209" i="13"/>
  <c r="C208" i="13"/>
  <c r="C207" i="13"/>
  <c r="C206" i="13"/>
  <c r="C205" i="13"/>
  <c r="C204" i="13"/>
  <c r="C203" i="13"/>
  <c r="C202" i="13"/>
  <c r="C201" i="13"/>
  <c r="C200" i="13"/>
  <c r="C199" i="13"/>
  <c r="C198" i="13"/>
  <c r="C197" i="13"/>
  <c r="C196" i="13"/>
  <c r="C195" i="13"/>
  <c r="C194" i="13"/>
  <c r="C193" i="13"/>
  <c r="C192" i="13"/>
  <c r="C191" i="13"/>
  <c r="C190" i="13"/>
  <c r="C189" i="13"/>
  <c r="C188" i="13"/>
  <c r="C187" i="13"/>
  <c r="C186" i="13"/>
  <c r="C160" i="13"/>
  <c r="C159" i="13"/>
  <c r="C158" i="13"/>
  <c r="C157" i="13"/>
  <c r="C156" i="13"/>
  <c r="C155" i="13"/>
  <c r="C154" i="13"/>
  <c r="C153" i="13"/>
  <c r="C152" i="13"/>
  <c r="C151" i="13"/>
  <c r="C150" i="13"/>
  <c r="C149" i="13"/>
  <c r="C148" i="13"/>
  <c r="C147" i="13"/>
  <c r="C146" i="13"/>
  <c r="C145" i="13"/>
  <c r="C144" i="13"/>
  <c r="C143" i="13"/>
  <c r="C142" i="13"/>
  <c r="C141" i="13"/>
  <c r="C140" i="13"/>
  <c r="C139" i="13"/>
  <c r="C138" i="13"/>
  <c r="C137" i="13"/>
  <c r="C136" i="13"/>
  <c r="C135" i="13"/>
  <c r="C134" i="13"/>
  <c r="C133" i="13"/>
  <c r="C132" i="13"/>
  <c r="C105" i="13"/>
  <c r="C104" i="13"/>
  <c r="C103" i="13"/>
  <c r="C102" i="13"/>
  <c r="C101" i="13"/>
  <c r="C100" i="13"/>
  <c r="C99" i="13"/>
  <c r="C98" i="13"/>
  <c r="C97" i="13"/>
  <c r="C96" i="13"/>
  <c r="C95" i="13"/>
  <c r="C94" i="13"/>
  <c r="C93" i="13"/>
  <c r="C92" i="13"/>
  <c r="C91" i="13"/>
  <c r="C90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2" i="1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" i="5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</calcChain>
</file>

<file path=xl/sharedStrings.xml><?xml version="1.0" encoding="utf-8"?>
<sst xmlns="http://schemas.openxmlformats.org/spreadsheetml/2006/main" count="1213" uniqueCount="354">
  <si>
    <t>01-Jul-2014</t>
  </si>
  <si>
    <t>08-Jul-2014</t>
  </si>
  <si>
    <t>15-Jul-2014</t>
  </si>
  <si>
    <t>22-Jul-2014</t>
  </si>
  <si>
    <t>29-Jul-2014</t>
  </si>
  <si>
    <t>05-Aug-2014</t>
  </si>
  <si>
    <t>12-Aug-2014</t>
  </si>
  <si>
    <t>19-Aug-2014</t>
  </si>
  <si>
    <t>26-Aug-2014</t>
  </si>
  <si>
    <t>02-Dec-2014</t>
  </si>
  <si>
    <t>09-Dec-2014</t>
  </si>
  <si>
    <t>16-Dec-2014</t>
  </si>
  <si>
    <t>23-Dec-2014</t>
  </si>
  <si>
    <t>31-Dec-2014</t>
  </si>
  <si>
    <t>DATE</t>
  </si>
  <si>
    <t>SETTLE PRICE</t>
  </si>
  <si>
    <t>NON COMMERCIAL LONG</t>
  </si>
  <si>
    <t>NON COMMERCIAL SHORT</t>
  </si>
  <si>
    <t>NON COMMERCIAL NET POSITION</t>
  </si>
  <si>
    <t>COMMERCIAL LONG</t>
  </si>
  <si>
    <t>COMMERCIAL SHORT</t>
  </si>
  <si>
    <t>NON COMMERCIAL SPREAD</t>
  </si>
  <si>
    <t>COMMERCIAL NET POSITIONS</t>
  </si>
  <si>
    <t>TOTAL REPORTED LONG</t>
  </si>
  <si>
    <t>NON REPORTED NET POSITION</t>
  </si>
  <si>
    <t>WORKING'S SPECULATIVE INDEX</t>
  </si>
  <si>
    <t xml:space="preserve">% de changements de prix </t>
  </si>
  <si>
    <t>PRIX SPOT BRENT</t>
  </si>
  <si>
    <t>RETURNS SPOT BRENT</t>
  </si>
  <si>
    <t xml:space="preserve"> Différentiation logarithmique</t>
  </si>
  <si>
    <t>CROISSANCE DES PRIX</t>
  </si>
  <si>
    <t>PRICE</t>
  </si>
  <si>
    <t>Type de corrélation : Pearson</t>
  </si>
  <si>
    <t>Statistiques descriptives :</t>
  </si>
  <si>
    <t>Variable</t>
  </si>
  <si>
    <t>Observations</t>
  </si>
  <si>
    <t>Obs. avec données manquantes</t>
  </si>
  <si>
    <t>Obs. sans données manquantes</t>
  </si>
  <si>
    <t>Minimum</t>
  </si>
  <si>
    <t>Maximum</t>
  </si>
  <si>
    <t>Moyenne</t>
  </si>
  <si>
    <t>Ecart-type</t>
  </si>
  <si>
    <t>Matrice de corrélation (Pearson) :</t>
  </si>
  <si>
    <t>Variables</t>
  </si>
  <si>
    <t>Les valeurs en gras sont différentes de 0 à un niveau de signification alpha=0,05</t>
  </si>
  <si>
    <t>p-values :</t>
  </si>
  <si>
    <t>&lt; 0,0001</t>
  </si>
  <si>
    <t>Coefficients de détermination (R²) :</t>
  </si>
  <si>
    <t>Dates</t>
  </si>
  <si>
    <t>Prix ouverture</t>
  </si>
  <si>
    <t>Prix fermeture</t>
  </si>
  <si>
    <t>RETURN prix de fermeture</t>
  </si>
  <si>
    <t>Prix moyens</t>
  </si>
  <si>
    <t>OPEN INTEREST totaux</t>
  </si>
  <si>
    <t>COMMERCIAL POSITIONS NETTES</t>
  </si>
  <si>
    <t>TOTAL REPORTES SHORT</t>
  </si>
  <si>
    <t>TOTAL REPORTES POSITIONS NETTES</t>
  </si>
  <si>
    <t>NON REPORTES LONG</t>
  </si>
  <si>
    <t>NON REPORTES SHORT</t>
  </si>
  <si>
    <t>NON REPORTED POSITIONS NETTES</t>
  </si>
  <si>
    <t>Index de Working</t>
  </si>
  <si>
    <t>* Ce sont des prix futures</t>
  </si>
  <si>
    <t xml:space="preserve">Sources : CTFC et Quandl </t>
  </si>
  <si>
    <t xml:space="preserve">Les Open interest et positions long/short </t>
  </si>
  <si>
    <t xml:space="preserve">Les positions nettes </t>
  </si>
  <si>
    <t>NETPRODMERC</t>
  </si>
  <si>
    <t>Prix de fermeture</t>
  </si>
  <si>
    <t>Positions nettes des non-commerciaux</t>
  </si>
  <si>
    <t>Positions nettes des non-reportés</t>
  </si>
  <si>
    <t>Positions nettes des prodmerc</t>
  </si>
  <si>
    <t>NonComm NET</t>
  </si>
  <si>
    <t>Séries temporelles : Classeur = Book1 / Feuille = Sheet3 / Plage = Sheet3!$B$1:$E$31 / 30 lignes et 4 colonnes</t>
  </si>
  <si>
    <t>Série avant et après transformation (SETTLE PRICE) :</t>
  </si>
  <si>
    <t>Pas de temps</t>
  </si>
  <si>
    <t>Diff(SETTLE PRICE)</t>
  </si>
  <si>
    <t>Série avant et après transformation (NON COMMERCIAL NET POSITION) :</t>
  </si>
  <si>
    <t>Diff(NON COMMERCIAL NET POSITION)</t>
  </si>
  <si>
    <t>Série avant et après transformation (COMMERCIAL NET POSITIONS) :</t>
  </si>
  <si>
    <t>Diff(COMMERCIAL NET POSITIONS)</t>
  </si>
  <si>
    <t>Série avant et après transformation (NON REPORTED NET POSITION) :</t>
  </si>
  <si>
    <t>Diff(NON REPORTED NET POSITION)</t>
  </si>
  <si>
    <t>XLSTAT 2015.2.01.16868  - Tests de racine unitaire et de stationarité - le 5/05/2015 à 21:49:29</t>
  </si>
  <si>
    <t>Niveau de signification (%) : 5</t>
  </si>
  <si>
    <t>Test de Dickey-Fuller : ADF(stationnaire)</t>
  </si>
  <si>
    <t>Test de Dickey-Fuller  (ADF(stationnaire) / k : 3 / SETTLE PRICE) :</t>
  </si>
  <si>
    <t>Tau (Valeur observée)</t>
  </si>
  <si>
    <t>Tau (Valeur critique)</t>
  </si>
  <si>
    <t>p-value (unilatérale)</t>
  </si>
  <si>
    <t>alpha</t>
  </si>
  <si>
    <t>Interprétation du test :</t>
  </si>
  <si>
    <t>H0 : La série comporte une racine unitaire.</t>
  </si>
  <si>
    <t>Ha : La série ne comporte pas de racine unitaire. La série est stationnaire.</t>
  </si>
  <si>
    <t>Etant donné que la p-value calculée est supérieure au niveau de signification seuil alpha=0,05, on ne peut pas rejeter l'hypothèse nulle H0.</t>
  </si>
  <si>
    <t>Le risque de rejeter l'hypothèse nulle H0 alors qu'elle est vraie est de 98,88%.</t>
  </si>
  <si>
    <t>Test de Dickey-Fuller  (ADF(stationnaire) / k : 3 / NON COMMERCIAL NET POSITION) :</t>
  </si>
  <si>
    <t>Le risque de rejeter l'hypothèse nulle H0 alors qu'elle est vraie est de 94,11%.</t>
  </si>
  <si>
    <t>Test de Dickey-Fuller  (ADF(stationnaire) / k : 3 / COMMERCIAL NET POSITIONS) :</t>
  </si>
  <si>
    <t>Le risque de rejeter l'hypothèse nulle H0 alors qu'elle est vraie est de 93,51%.</t>
  </si>
  <si>
    <t>Test de Dickey-Fuller  (ADF(stationnaire) / k : 3 / NON REPORTED NET POSITION) :</t>
  </si>
  <si>
    <t>Le risque de rejeter l'hypothèse nulle H0 alors qu'elle est vraie est de 80,82%.</t>
  </si>
  <si>
    <t>XLSTAT 2015.2.01.16868  - Transformation de séries temporelles - le 5/05/2015 à 21:55:56</t>
  </si>
  <si>
    <t>Différenciation  [d = 1; D = 0; s = 0] (SETTLE PRICE) :</t>
  </si>
  <si>
    <t>Différenciation  [d = 1; D = 0; s = 0] (NON COMMERCIAL NET POSITION) :</t>
  </si>
  <si>
    <t>Différenciation  [d = 1; D = 0; s = 0] (COMMERCIAL NET POSITIONS) :</t>
  </si>
  <si>
    <t>Différenciation  [d = 1; D = 0; s = 0] (NON REPORTED NET POSITION) :</t>
  </si>
  <si>
    <t>Diff1 price</t>
  </si>
  <si>
    <t>Diff1 NONCOMM NET</t>
  </si>
  <si>
    <t>Diff1 COMM NET</t>
  </si>
  <si>
    <t>Diff1 NONREP NET</t>
  </si>
  <si>
    <t>XLSTAT 2015.2.01.16868  - Tests de racine unitaire et de stationarité - le 6/05/2015 à 11:29:46</t>
  </si>
  <si>
    <t>Séries temporelles : Classeur = Book1 / Feuille = Sheet37 / Plage = Sheet37!$B$1:$E$30 / 29 lignes et 4 colonnes</t>
  </si>
  <si>
    <t>Test de Dickey-Fuller  (ADF(stationnaire) / k : 3 / Diff1 price) :</t>
  </si>
  <si>
    <t>Le risque de rejeter l'hypothèse nulle H0 alors qu'elle est vraie est de 6,73%.</t>
  </si>
  <si>
    <t>Test de Dickey-Fuller  (ADF(stationnaire) / k : 3 / Diff1 NONCOMM NET) :</t>
  </si>
  <si>
    <t>Le risque de rejeter l'hypothèse nulle H0 alors qu'elle est vraie est de 17,72%.</t>
  </si>
  <si>
    <t>Test de Dickey-Fuller  (ADF(stationnaire) / k : 3 / Diff1 COMM NET) :</t>
  </si>
  <si>
    <t>Le risque de rejeter l'hypothèse nulle H0 alors qu'elle est vraie est de 19,14%.</t>
  </si>
  <si>
    <t>Test de Dickey-Fuller  (ADF(stationnaire) / k : 3 / Diff1 NONREP NET) :</t>
  </si>
  <si>
    <t>Le risque de rejeter l'hypothèse nulle H0 alors qu'elle est vraie est de 12,19%.</t>
  </si>
  <si>
    <t>Date</t>
  </si>
  <si>
    <t>Diff2 Price</t>
  </si>
  <si>
    <t>Diff2 NONCOMM NET</t>
  </si>
  <si>
    <t>Diff2 COMM NET</t>
  </si>
  <si>
    <t>Diff2 NONREP NET</t>
  </si>
  <si>
    <t>XLSTAT 2015.2.01.16868  - Tests de racine unitaire et de stationarité - le 6/05/2015 à 11:42:17</t>
  </si>
  <si>
    <t>Séries temporelles : Classeur = Book1 / Feuille = Données 2eme Diff Juin-Janvier / Plage = 'Données 2eme Diff Juin-Janvier'!$B$1:$E$29 / 28 lignes et 4 colonnes</t>
  </si>
  <si>
    <t>Test de Dickey-Fuller  (ADF(stationnaire) / k : 3 / Diff2 Price) :</t>
  </si>
  <si>
    <t>Etant donné que la p-value calculée est inférieure au niveau de signification alpha=0,05, on doit rejeter l'hypothèse nulle H0, et retenir l'hypothèse alternative Ha.</t>
  </si>
  <si>
    <t>Le risque de rejeter l'hypothèse nulle H0 alors qu'elle est vraie est inférieur à 0,21%.</t>
  </si>
  <si>
    <t>Test de Dickey-Fuller  (ADF(stationnaire) / k : 3 / Diff2 NONCOMM NET) :</t>
  </si>
  <si>
    <t>Le risque de rejeter l'hypothèse nulle H0 alors qu'elle est vraie est inférieur à 1,52%.</t>
  </si>
  <si>
    <t>Test de Dickey-Fuller  (ADF(stationnaire) / k : 3 / Diff2 COMM NET) :</t>
  </si>
  <si>
    <t>Le risque de rejeter l'hypothèse nulle H0 alors qu'elle est vraie est inférieur à 1,63%.</t>
  </si>
  <si>
    <t>Test de Dickey-Fuller  (ADF(stationnaire) / k : 3 / Diff2 NONREP NET) :</t>
  </si>
  <si>
    <t>Le risque de rejeter l'hypothèse nulle H0 alors qu'elle est vraie est inférieur à 2,33%.</t>
  </si>
  <si>
    <t>Nuages de points :</t>
  </si>
  <si>
    <t>XLSTAT 2015.2.01.16868  - Transformation de séries temporelles - le 15/05/2015 à 00:20:12</t>
  </si>
  <si>
    <t>Séries temporelles : Classeur = Book4 / Feuille = Sheet1 / Plage = Sheet1!$A$1:$A$31 / 30 lignes et 1 colonne</t>
  </si>
  <si>
    <t>Différenciation  [d = 2; D = 0; s = 0] (NETPRODMERC) :</t>
  </si>
  <si>
    <t>Série avant et après transformation (NETPRODMERC) :</t>
  </si>
  <si>
    <t>Diff(NETPRODMERC)</t>
  </si>
  <si>
    <t>diff2NETPRODMERC</t>
  </si>
  <si>
    <t>XLSTAT 2015.2.01.16868  - Transformation de séries temporelles - le 15/05/2015 à 00:18:08</t>
  </si>
  <si>
    <t>Différenciation  [d = 1; D = 0; s = 0] (NETPRODMERC) :</t>
  </si>
  <si>
    <t>diff1NETPRODMERC</t>
  </si>
  <si>
    <t>XLSTAT 2015.2.01.16868  - Tests de racine unitaire et de stationarité - le 15/05/2015 à 00:19:28</t>
  </si>
  <si>
    <t>Séries temporelles : Classeur = Book4 / Feuille = Sheet2 / Plage = Sheet2!$A$1:$A$30 / 29 lignes et 1 colonne</t>
  </si>
  <si>
    <t>Test de Dickey-Fuller  (ADF(stationnaire) / k : 3 / diff1NETPRODMERC) :</t>
  </si>
  <si>
    <t>Le risque de rejeter l'hypothèse nulle H0 alors qu'elle est vraie est de 7,11%.</t>
  </si>
  <si>
    <t>XLSTAT 2015.2.01.16868  - Tests de racine unitaire et de stationarité - le 15/05/2015 à 00:21:08</t>
  </si>
  <si>
    <t>Séries temporelles : Classeur = Book4 / Feuille = Sheet3 / Plage = Sheet3!$A$1:$A$29 / 28 lignes et 1 colonne</t>
  </si>
  <si>
    <t>Test de Dickey-Fuller  (ADF(stationnaire) / k : 3 / diff2NETPRODMERC) :</t>
  </si>
  <si>
    <t>Le risque de rejeter l'hypothèse nulle H0 alors qu'elle est vraie est inférieur à 1,36%.</t>
  </si>
  <si>
    <t>Market_and_Exchange_Names</t>
  </si>
  <si>
    <t>As_of_Date_In_Form_YYMMDD</t>
  </si>
  <si>
    <t>Report_Date_as_MM_DD_YYYY</t>
  </si>
  <si>
    <t>CFTC_Contract_Market_Code</t>
  </si>
  <si>
    <t>CFTC_Market_Code</t>
  </si>
  <si>
    <t>CFTC_Region_Code</t>
  </si>
  <si>
    <t>CFTC_Commodity_Code</t>
  </si>
  <si>
    <t>Open_Interest_All</t>
  </si>
  <si>
    <t>NonComm_Positions_Long_All</t>
  </si>
  <si>
    <t>NonComm_Positions_Short_All</t>
  </si>
  <si>
    <t>NonComm_Postions_Spread_All</t>
  </si>
  <si>
    <t>Comm_Positions_Long_All</t>
  </si>
  <si>
    <t>Comm_Positions_Short_All</t>
  </si>
  <si>
    <t>Tot_Rept_Positions_Long_All</t>
  </si>
  <si>
    <t>Tot_Rept_Positions_Short_All</t>
  </si>
  <si>
    <t>NonRept_Positions_Long_All</t>
  </si>
  <si>
    <t>NonRept_Positions_Short_All</t>
  </si>
  <si>
    <t>Open_Interest_Old</t>
  </si>
  <si>
    <t>NonComm_Positions_Long_Old</t>
  </si>
  <si>
    <t>NonComm_Positions_Short_Old</t>
  </si>
  <si>
    <t>NonComm_Positions_Spread_Old</t>
  </si>
  <si>
    <t>Comm_Positions_Long_Old</t>
  </si>
  <si>
    <t>Comm_Positions_Short_Old</t>
  </si>
  <si>
    <t>Tot_Rept_Positions_Long_Old</t>
  </si>
  <si>
    <t>Tot_Rept_Positions_Short_Old</t>
  </si>
  <si>
    <t>NonRept_Positions_Long_Old</t>
  </si>
  <si>
    <t>NonRept_Positions_Short_Old</t>
  </si>
  <si>
    <t>Open_Interest_Other</t>
  </si>
  <si>
    <t>NonComm_Positions_Long_Other</t>
  </si>
  <si>
    <t>NonComm_Positions_Short_Other</t>
  </si>
  <si>
    <t>NonComm_Positions_Spread_Other</t>
  </si>
  <si>
    <t>Comm_Positions_Long_Other</t>
  </si>
  <si>
    <t>Comm_Positions_Short_Other</t>
  </si>
  <si>
    <t>Tot_Rept_Positions_Long_Other</t>
  </si>
  <si>
    <t>Tot_Rept_Positions_Short_Other</t>
  </si>
  <si>
    <t>NonRept_Positions_Long_Other</t>
  </si>
  <si>
    <t>NonRept_Positions_Short_Other</t>
  </si>
  <si>
    <t>Change_in_Open_Interest_All</t>
  </si>
  <si>
    <t>Change_in_NonComm_Long_All</t>
  </si>
  <si>
    <t>Change_in_NonComm_Short_All</t>
  </si>
  <si>
    <t>Change_in_NonComm_Spead_All</t>
  </si>
  <si>
    <t>Change_in_Comm_Long_All</t>
  </si>
  <si>
    <t>Change_in_Comm_Short_All</t>
  </si>
  <si>
    <t>Change_in_Tot_Rept_Long_All</t>
  </si>
  <si>
    <t>Change_in_Tot_Rept_Short_All</t>
  </si>
  <si>
    <t>Change_in_NonRept_Long_All</t>
  </si>
  <si>
    <t>Change_in_NonRept_Short_All</t>
  </si>
  <si>
    <t>Pct_of_Open_Interest_All</t>
  </si>
  <si>
    <t>Pct_of_OI_NonComm_Long_All</t>
  </si>
  <si>
    <t>Pct_of_OI_NonComm_Short_All</t>
  </si>
  <si>
    <t>Pct_of_OI_NonComm_Spread_All</t>
  </si>
  <si>
    <t>Pct_of_OI_Comm_Long_All</t>
  </si>
  <si>
    <t>Pct_of_OI_Comm_Short_All</t>
  </si>
  <si>
    <t>Pct_of_OI_Tot_Rept_Long_All</t>
  </si>
  <si>
    <t>Pct_of_OI_Tot_Rept_Short_All</t>
  </si>
  <si>
    <t>Pct_of_OI_NonRept_Long_All</t>
  </si>
  <si>
    <t>Pct_of_OI_NonRept_Short_All</t>
  </si>
  <si>
    <t>Pct_of_Open_Interest_Old</t>
  </si>
  <si>
    <t>Pct_of_OI_NonComm_Long_Old</t>
  </si>
  <si>
    <t>Pct_of_OI_NonComm_Short_Old</t>
  </si>
  <si>
    <t>Pct_of_OI_NonComm_Spread_Old</t>
  </si>
  <si>
    <t>Pct_of_OI_Comm_Long_Old</t>
  </si>
  <si>
    <t>Pct_of_OI_Comm_Short_Old</t>
  </si>
  <si>
    <t>Pct_of_OI_Tot_Rept_Long_Old</t>
  </si>
  <si>
    <t>Pct_of_OI_Tot_Rept_Short_Old</t>
  </si>
  <si>
    <t>Pct_of_OI_NonRept_Long_Old</t>
  </si>
  <si>
    <t>Pct_of_OI_NonRept_Short_Old</t>
  </si>
  <si>
    <t>Pct_of_Open_Interest_Other</t>
  </si>
  <si>
    <t>Pct_of_OI_NonComm_Long_Other</t>
  </si>
  <si>
    <t>Pct_of_OI_NonComm_Short_Other</t>
  </si>
  <si>
    <t>Pct_of_OI_NonComm_Spread_Other</t>
  </si>
  <si>
    <t>Pct_of_OI_Comm_Long_Other</t>
  </si>
  <si>
    <t>Pct_of_OI_Comm_Short_Other</t>
  </si>
  <si>
    <t>Pct_of_OI_Tot_Rept_Long_Other</t>
  </si>
  <si>
    <t>Pct_of_OI_Tot_Rept_Short_Other</t>
  </si>
  <si>
    <t>Pct_of_OI_NonRept_Long_Other</t>
  </si>
  <si>
    <t>Pct_of_OI_NonRept_Short_Other</t>
  </si>
  <si>
    <t>Traders_Tot_All</t>
  </si>
  <si>
    <t>Traders_NonComm_Long_All</t>
  </si>
  <si>
    <t>Traders_NonComm_Short_All</t>
  </si>
  <si>
    <t>Traders_NonComm_Spread_All</t>
  </si>
  <si>
    <t>Traders_Comm_Long_All</t>
  </si>
  <si>
    <t>Traders_Comm_Short_All</t>
  </si>
  <si>
    <t>Traders_Tot_Rept_Long_All</t>
  </si>
  <si>
    <t>Traders_Tot_Rept_Short_All</t>
  </si>
  <si>
    <t>Traders_Tot_Old</t>
  </si>
  <si>
    <t>Traders_NonComm_Long_Old</t>
  </si>
  <si>
    <t>Traders_NonComm_Short_Old</t>
  </si>
  <si>
    <t>Traders_NonComm_Spead_Old</t>
  </si>
  <si>
    <t>Traders_Comm_Long_Old</t>
  </si>
  <si>
    <t>Traders_Comm_Short_Old</t>
  </si>
  <si>
    <t>Traders_Tot_Rept_Long_Old</t>
  </si>
  <si>
    <t>Traders_Tot_Rept_Short_Old</t>
  </si>
  <si>
    <t>Traders_Tot_Other</t>
  </si>
  <si>
    <t>Traders_NonComm_Long_Other</t>
  </si>
  <si>
    <t>Traders_NonComm_Short_Other</t>
  </si>
  <si>
    <t>Traders_NonComm_Spread_Other</t>
  </si>
  <si>
    <t>Traders_Comm_Long_Other</t>
  </si>
  <si>
    <t>Traders_Comm_Short_Other</t>
  </si>
  <si>
    <t>Traders_Tot_Rept_Long_Other</t>
  </si>
  <si>
    <t>Traders_Tot_Rept_Short_Other</t>
  </si>
  <si>
    <t>Conc_Gross_LE_4_TDR_Long_All</t>
  </si>
  <si>
    <t>Conc_Gross_LE_4_TDR_Short_All</t>
  </si>
  <si>
    <t>Conc_Gross_LE_8_TDR_Long_All</t>
  </si>
  <si>
    <t>Conc_Gross_LE_8_TDR_Short_All</t>
  </si>
  <si>
    <t>Conc_Net_LE_4_TDR_Long_All</t>
  </si>
  <si>
    <t>Conc_Net_LE_4_TDR_Short_All</t>
  </si>
  <si>
    <t>Conc_Net_LE_8_TDR_Long_All</t>
  </si>
  <si>
    <t>Conc_Net_LE_8_TDR_Short_All</t>
  </si>
  <si>
    <t>Conc_Gross_LE_4_TDR_Long_Old</t>
  </si>
  <si>
    <t>Conc_Gross_LE_4_TDR_Short_Old</t>
  </si>
  <si>
    <t>Conc_Gross_LE_8_TDR_Long_Old</t>
  </si>
  <si>
    <t>Conc_Gross_LE_8_TDR_Short_Old</t>
  </si>
  <si>
    <t>Conc_Net_LE_4_TDR_Long_Old</t>
  </si>
  <si>
    <t>Conc_Net_LE_4_TDR_Short_Old</t>
  </si>
  <si>
    <t>Conc_Net_LE_8_TDR_Long_Old</t>
  </si>
  <si>
    <t>Conc_Net_LE_8_TDR_Short_Old</t>
  </si>
  <si>
    <t>Conc_Gross_LE_4_TDR_Long_Other</t>
  </si>
  <si>
    <t>Conc_Gross_LE_4_TDR_Short_Other</t>
  </si>
  <si>
    <t>Conc_Gross_LE_8_TDR_Long_Other</t>
  </si>
  <si>
    <t>Conc_Gross_LE_8_TDR_Short_Other</t>
  </si>
  <si>
    <t>Conc_Net_LE_4_TDR_Long_Other</t>
  </si>
  <si>
    <t>Conc_Net_LE_4_TDR_Short_Other</t>
  </si>
  <si>
    <t>Conc_Net_LE_8_TDR_Long_Other</t>
  </si>
  <si>
    <t>Conc_Net_LE_8_TDR_Short_Other</t>
  </si>
  <si>
    <t>Contract_Units</t>
  </si>
  <si>
    <t>BRENT CRUDE OIL LAST DAY - NEW YORK MERCANTILE EXCHANGE</t>
  </si>
  <si>
    <t>141230</t>
  </si>
  <si>
    <t>06765T</t>
  </si>
  <si>
    <t>NYME</t>
  </si>
  <si>
    <t>01</t>
  </si>
  <si>
    <t>067</t>
  </si>
  <si>
    <t>(CONTRACTS OF 1,000 BARRELS)</t>
  </si>
  <si>
    <t>141223</t>
  </si>
  <si>
    <t>141216</t>
  </si>
  <si>
    <t>141209</t>
  </si>
  <si>
    <t>141202</t>
  </si>
  <si>
    <t>141125</t>
  </si>
  <si>
    <t>141118</t>
  </si>
  <si>
    <t>141111</t>
  </si>
  <si>
    <t>141104</t>
  </si>
  <si>
    <t>141028</t>
  </si>
  <si>
    <t>141021</t>
  </si>
  <si>
    <t>141014</t>
  </si>
  <si>
    <t>141007</t>
  </si>
  <si>
    <t>140930</t>
  </si>
  <si>
    <t>140923</t>
  </si>
  <si>
    <t>140916</t>
  </si>
  <si>
    <t>140909</t>
  </si>
  <si>
    <t>140902</t>
  </si>
  <si>
    <t>140826</t>
  </si>
  <si>
    <t>140819</t>
  </si>
  <si>
    <t>140812</t>
  </si>
  <si>
    <t>140805</t>
  </si>
  <si>
    <t>140729</t>
  </si>
  <si>
    <t>140722</t>
  </si>
  <si>
    <t>140715</t>
  </si>
  <si>
    <t>140708</t>
  </si>
  <si>
    <t>140701</t>
  </si>
  <si>
    <t>140624</t>
  </si>
  <si>
    <t>140617</t>
  </si>
  <si>
    <t>140610</t>
  </si>
  <si>
    <t>140603</t>
  </si>
  <si>
    <t>140527</t>
  </si>
  <si>
    <t>140520</t>
  </si>
  <si>
    <t>140513</t>
  </si>
  <si>
    <t>140506</t>
  </si>
  <si>
    <t>140429</t>
  </si>
  <si>
    <t>140422</t>
  </si>
  <si>
    <t>140415</t>
  </si>
  <si>
    <t>140408</t>
  </si>
  <si>
    <t>140401</t>
  </si>
  <si>
    <t>140325</t>
  </si>
  <si>
    <t>140318</t>
  </si>
  <si>
    <t>140311</t>
  </si>
  <si>
    <t>140304</t>
  </si>
  <si>
    <t>140225</t>
  </si>
  <si>
    <t>140218</t>
  </si>
  <si>
    <t>140211</t>
  </si>
  <si>
    <t>140204</t>
  </si>
  <si>
    <t>140128</t>
  </si>
  <si>
    <t>140121</t>
  </si>
  <si>
    <t>140114</t>
  </si>
  <si>
    <t>140107</t>
  </si>
  <si>
    <t xml:space="preserve">Sources : http://www.cftc.gov/MarketReports/CommitmentsofTraders/HistoricalCompressed/index.htm </t>
  </si>
  <si>
    <t>150324</t>
  </si>
  <si>
    <t>150317</t>
  </si>
  <si>
    <t>150310</t>
  </si>
  <si>
    <t>150303</t>
  </si>
  <si>
    <t>150224</t>
  </si>
  <si>
    <t>150217</t>
  </si>
  <si>
    <t>150210</t>
  </si>
  <si>
    <t>150203</t>
  </si>
  <si>
    <t>150127</t>
  </si>
  <si>
    <t>150120</t>
  </si>
  <si>
    <t>150113</t>
  </si>
  <si>
    <t>150106</t>
  </si>
  <si>
    <t xml:space="preserve">Source : http://www.cftc.gov/MarketReports/CommitmentsofTraders/HistoricalCompressed/index.htm  </t>
  </si>
  <si>
    <t xml:space="preserve">Sources : CFTC - Commitment of traders et et Quandl </t>
  </si>
  <si>
    <t>Sources : CFTC et Quand</t>
  </si>
  <si>
    <t>Source : Quandl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</si>
</sst>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scheme val="minor"/>
    </font>
    <font>
      <b/>
      <sz val="18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3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  <xf numFmtId="17" fontId="0" fillId="0" borderId="0" xfId="0" applyNumberFormat="1"/>
    <xf numFmtId="10" fontId="0" fillId="0" borderId="0" xfId="0" applyNumberFormat="1" applyBorder="1" applyProtection="1">
      <protection locked="0"/>
    </xf>
    <xf numFmtId="10" fontId="0" fillId="0" borderId="0" xfId="0" applyNumberFormat="1"/>
    <xf numFmtId="0" fontId="0" fillId="0" borderId="0" xfId="0" applyNumberFormat="1" applyBorder="1" applyProtection="1">
      <protection locked="0"/>
    </xf>
    <xf numFmtId="0" fontId="0" fillId="0" borderId="0" xfId="0" applyNumberFormat="1"/>
    <xf numFmtId="2" fontId="0" fillId="0" borderId="0" xfId="0" applyNumberFormat="1"/>
    <xf numFmtId="164" fontId="0" fillId="0" borderId="0" xfId="0" applyNumberFormat="1" applyBorder="1" applyProtection="1">
      <protection locked="0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2" xfId="0" applyNumberFormat="1" applyBorder="1" applyAlignment="1"/>
    <xf numFmtId="0" fontId="0" fillId="0" borderId="3" xfId="0" applyNumberFormat="1" applyBorder="1" applyAlignment="1"/>
    <xf numFmtId="165" fontId="0" fillId="0" borderId="2" xfId="0" applyNumberFormat="1" applyBorder="1" applyAlignment="1"/>
    <xf numFmtId="165" fontId="0" fillId="0" borderId="3" xfId="0" applyNumberFormat="1" applyBorder="1" applyAlignment="1"/>
    <xf numFmtId="49" fontId="0" fillId="0" borderId="2" xfId="0" applyNumberFormat="1" applyBorder="1" applyAlignment="1"/>
    <xf numFmtId="0" fontId="1" fillId="0" borderId="2" xfId="0" applyNumberFormat="1" applyFont="1" applyBorder="1" applyAlignment="1"/>
    <xf numFmtId="165" fontId="1" fillId="0" borderId="2" xfId="0" applyNumberFormat="1" applyFont="1" applyBorder="1" applyAlignment="1"/>
    <xf numFmtId="49" fontId="0" fillId="0" borderId="3" xfId="0" applyNumberFormat="1" applyBorder="1" applyAlignment="1"/>
    <xf numFmtId="165" fontId="1" fillId="0" borderId="3" xfId="0" applyNumberFormat="1" applyFont="1" applyBorder="1" applyAlignment="1"/>
    <xf numFmtId="0" fontId="1" fillId="0" borderId="3" xfId="0" applyNumberFormat="1" applyFont="1" applyBorder="1" applyAlignment="1"/>
    <xf numFmtId="0" fontId="2" fillId="0" borderId="0" xfId="0" applyFont="1"/>
    <xf numFmtId="165" fontId="1" fillId="0" borderId="3" xfId="0" applyNumberFormat="1" applyFont="1" applyBorder="1" applyAlignment="1">
      <alignment horizontal="right"/>
    </xf>
    <xf numFmtId="0" fontId="1" fillId="0" borderId="3" xfId="0" applyNumberFormat="1" applyFont="1" applyBorder="1" applyAlignment="1">
      <alignment horizontal="right"/>
    </xf>
    <xf numFmtId="0" fontId="1" fillId="0" borderId="0" xfId="0" applyFont="1"/>
    <xf numFmtId="0" fontId="3" fillId="0" borderId="0" xfId="0" applyFont="1"/>
    <xf numFmtId="0" fontId="0" fillId="0" borderId="0" xfId="0" applyAlignment="1"/>
    <xf numFmtId="0" fontId="0" fillId="0" borderId="0" xfId="0" applyNumberFormat="1" applyAlignment="1"/>
    <xf numFmtId="165" fontId="0" fillId="0" borderId="0" xfId="0" applyNumberFormat="1" applyAlignment="1"/>
    <xf numFmtId="0" fontId="0" fillId="0" borderId="1" xfId="0" applyNumberFormat="1" applyFont="1" applyBorder="1" applyAlignment="1">
      <alignment horizontal="center"/>
    </xf>
    <xf numFmtId="0" fontId="0" fillId="0" borderId="1" xfId="0" applyBorder="1" applyAlignment="1"/>
    <xf numFmtId="165" fontId="0" fillId="0" borderId="1" xfId="0" applyNumberFormat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0" xfId="0" applyFont="1"/>
    <xf numFmtId="0" fontId="0" fillId="0" borderId="0" xfId="0" applyNumberFormat="1" applyFill="1" applyBorder="1" applyAlignment="1"/>
    <xf numFmtId="165" fontId="0" fillId="0" borderId="0" xfId="0" applyNumberFormat="1"/>
    <xf numFmtId="0" fontId="1" fillId="0" borderId="0" xfId="0" applyFont="1" applyFill="1"/>
    <xf numFmtId="0" fontId="0" fillId="0" borderId="0" xfId="0" applyFill="1"/>
    <xf numFmtId="0" fontId="0" fillId="0" borderId="1" xfId="0" applyFill="1" applyBorder="1" applyAlignment="1"/>
    <xf numFmtId="165" fontId="0" fillId="0" borderId="1" xfId="0" applyNumberFormat="1" applyFill="1" applyBorder="1" applyAlignment="1">
      <alignment horizontal="right"/>
    </xf>
    <xf numFmtId="0" fontId="0" fillId="0" borderId="0" xfId="0" applyFill="1" applyAlignment="1"/>
    <xf numFmtId="165" fontId="0" fillId="0" borderId="0" xfId="0" applyNumberFormat="1" applyFill="1" applyAlignment="1">
      <alignment horizontal="right"/>
    </xf>
    <xf numFmtId="0" fontId="0" fillId="0" borderId="3" xfId="0" applyFill="1" applyBorder="1" applyAlignment="1"/>
    <xf numFmtId="0" fontId="0" fillId="0" borderId="3" xfId="0" applyNumberFormat="1" applyFill="1" applyBorder="1" applyAlignment="1">
      <alignment horizontal="right"/>
    </xf>
    <xf numFmtId="0" fontId="0" fillId="0" borderId="0" xfId="0" applyFont="1" applyFill="1"/>
    <xf numFmtId="0" fontId="0" fillId="0" borderId="4" xfId="0" applyBorder="1" applyAlignment="1"/>
    <xf numFmtId="0" fontId="0" fillId="0" borderId="4" xfId="0" applyNumberFormat="1" applyBorder="1" applyAlignment="1"/>
    <xf numFmtId="165" fontId="0" fillId="0" borderId="4" xfId="0" applyNumberFormat="1" applyBorder="1" applyAlignment="1"/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quotePrefix="1" applyNumberFormat="1"/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4">
    <dxf>
      <numFmt numFmtId="2" formatCode="0.00"/>
    </dxf>
    <dxf>
      <numFmt numFmtId="2" formatCode="0.00"/>
    </dxf>
    <dxf>
      <numFmt numFmtId="22" formatCode="mmm\-yy"/>
    </dxf>
    <dxf>
      <numFmt numFmtId="20" formatCode="d\-mmm\-yy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externalLink" Target="externalLinks/externalLink1.xml"/><Relationship Id="rId22" Type="http://schemas.openxmlformats.org/officeDocument/2006/relationships/externalLink" Target="externalLinks/externalLink2.xml"/><Relationship Id="rId23" Type="http://schemas.openxmlformats.org/officeDocument/2006/relationships/externalLink" Target="externalLinks/externalLink3.xml"/><Relationship Id="rId24" Type="http://schemas.openxmlformats.org/officeDocument/2006/relationships/theme" Target="theme/theme1.xml"/><Relationship Id="rId25" Type="http://schemas.openxmlformats.org/officeDocument/2006/relationships/styles" Target="styles.xml"/><Relationship Id="rId26" Type="http://schemas.openxmlformats.org/officeDocument/2006/relationships/sharedStrings" Target="sharedStrings.xml"/><Relationship Id="rId27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000"/>
            </a:pPr>
            <a:r>
              <a:rPr lang="fr-BE" sz="1000"/>
              <a:t>Evolution des open interest et du prix de fermeture du Brent</a:t>
            </a:r>
          </a:p>
          <a:p>
            <a:pPr algn="ctr">
              <a:defRPr sz="1000"/>
            </a:pPr>
            <a:r>
              <a:rPr lang="fr-BE" sz="1000"/>
              <a:t>du 7 janvier 2014 au 24 mars 2015 </a:t>
            </a:r>
            <a:endParaRPr lang="fr-BE" sz="1000" baseline="0"/>
          </a:p>
          <a:p>
            <a:pPr algn="ctr">
              <a:defRPr sz="1000"/>
            </a:pPr>
            <a:endParaRPr lang="fr-BE" sz="1000"/>
          </a:p>
        </c:rich>
      </c:tx>
      <c:layout>
        <c:manualLayout>
          <c:xMode val="edge"/>
          <c:yMode val="edge"/>
          <c:x val="0.196179991389965"/>
          <c:y val="0.028673552361299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816465249536"/>
          <c:y val="0.198428650366073"/>
          <c:w val="0.588769673021642"/>
          <c:h val="0.544217895928147"/>
        </c:manualLayout>
      </c:layout>
      <c:lineChart>
        <c:grouping val="standard"/>
        <c:varyColors val="0"/>
        <c:ser>
          <c:idx val="0"/>
          <c:order val="0"/>
          <c:tx>
            <c:v>Open interest</c:v>
          </c:tx>
          <c:marker>
            <c:symbol val="none"/>
          </c:marker>
          <c:cat>
            <c:numRef>
              <c:f>'Quandl et CFTC'!$A$2:$A$65</c:f>
              <c:numCache>
                <c:formatCode>d\-mmm\-yy</c:formatCode>
                <c:ptCount val="64"/>
                <c:pt idx="0">
                  <c:v>41646.0</c:v>
                </c:pt>
                <c:pt idx="1">
                  <c:v>41653.0</c:v>
                </c:pt>
                <c:pt idx="2">
                  <c:v>41660.0</c:v>
                </c:pt>
                <c:pt idx="3">
                  <c:v>41667.0</c:v>
                </c:pt>
                <c:pt idx="4">
                  <c:v>41674.0</c:v>
                </c:pt>
                <c:pt idx="5">
                  <c:v>41681.0</c:v>
                </c:pt>
                <c:pt idx="6">
                  <c:v>41688.0</c:v>
                </c:pt>
                <c:pt idx="7">
                  <c:v>41695.0</c:v>
                </c:pt>
                <c:pt idx="8">
                  <c:v>41702.0</c:v>
                </c:pt>
                <c:pt idx="9">
                  <c:v>41709.0</c:v>
                </c:pt>
                <c:pt idx="10">
                  <c:v>41716.0</c:v>
                </c:pt>
                <c:pt idx="11">
                  <c:v>41723.0</c:v>
                </c:pt>
                <c:pt idx="12">
                  <c:v>41730.0</c:v>
                </c:pt>
                <c:pt idx="13">
                  <c:v>41737.0</c:v>
                </c:pt>
                <c:pt idx="14">
                  <c:v>41744.0</c:v>
                </c:pt>
                <c:pt idx="15">
                  <c:v>41751.0</c:v>
                </c:pt>
                <c:pt idx="16">
                  <c:v>41758.0</c:v>
                </c:pt>
                <c:pt idx="17">
                  <c:v>41765.0</c:v>
                </c:pt>
                <c:pt idx="18">
                  <c:v>41772.0</c:v>
                </c:pt>
                <c:pt idx="19">
                  <c:v>41779.0</c:v>
                </c:pt>
                <c:pt idx="20">
                  <c:v>41786.0</c:v>
                </c:pt>
                <c:pt idx="21">
                  <c:v>41793.0</c:v>
                </c:pt>
                <c:pt idx="22">
                  <c:v>41800.0</c:v>
                </c:pt>
                <c:pt idx="23">
                  <c:v>41807.0</c:v>
                </c:pt>
                <c:pt idx="24">
                  <c:v>41814.0</c:v>
                </c:pt>
                <c:pt idx="25">
                  <c:v>41821.0</c:v>
                </c:pt>
                <c:pt idx="26">
                  <c:v>41828.0</c:v>
                </c:pt>
                <c:pt idx="27">
                  <c:v>41835.0</c:v>
                </c:pt>
                <c:pt idx="28">
                  <c:v>41842.0</c:v>
                </c:pt>
                <c:pt idx="29">
                  <c:v>41849.0</c:v>
                </c:pt>
                <c:pt idx="30">
                  <c:v>41856.0</c:v>
                </c:pt>
                <c:pt idx="31">
                  <c:v>41863.0</c:v>
                </c:pt>
                <c:pt idx="32">
                  <c:v>41870.0</c:v>
                </c:pt>
                <c:pt idx="33">
                  <c:v>41877.0</c:v>
                </c:pt>
                <c:pt idx="34">
                  <c:v>41884.0</c:v>
                </c:pt>
                <c:pt idx="35">
                  <c:v>41891.0</c:v>
                </c:pt>
                <c:pt idx="36">
                  <c:v>41898.0</c:v>
                </c:pt>
                <c:pt idx="37">
                  <c:v>41905.0</c:v>
                </c:pt>
                <c:pt idx="38">
                  <c:v>41912.0</c:v>
                </c:pt>
                <c:pt idx="39">
                  <c:v>41919.0</c:v>
                </c:pt>
                <c:pt idx="40">
                  <c:v>41926.0</c:v>
                </c:pt>
                <c:pt idx="41">
                  <c:v>41933.0</c:v>
                </c:pt>
                <c:pt idx="42">
                  <c:v>41940.0</c:v>
                </c:pt>
                <c:pt idx="43">
                  <c:v>41947.0</c:v>
                </c:pt>
                <c:pt idx="44">
                  <c:v>41954.0</c:v>
                </c:pt>
                <c:pt idx="45">
                  <c:v>41961.0</c:v>
                </c:pt>
                <c:pt idx="46">
                  <c:v>41968.0</c:v>
                </c:pt>
                <c:pt idx="47">
                  <c:v>41975.0</c:v>
                </c:pt>
                <c:pt idx="48">
                  <c:v>41982.0</c:v>
                </c:pt>
                <c:pt idx="49">
                  <c:v>41989.0</c:v>
                </c:pt>
                <c:pt idx="50">
                  <c:v>41996.0</c:v>
                </c:pt>
                <c:pt idx="51">
                  <c:v>42004.0</c:v>
                </c:pt>
                <c:pt idx="52">
                  <c:v>42010.0</c:v>
                </c:pt>
                <c:pt idx="53">
                  <c:v>42017.0</c:v>
                </c:pt>
                <c:pt idx="54">
                  <c:v>42024.0</c:v>
                </c:pt>
                <c:pt idx="55">
                  <c:v>42031.0</c:v>
                </c:pt>
                <c:pt idx="56">
                  <c:v>42038.0</c:v>
                </c:pt>
                <c:pt idx="57">
                  <c:v>42045.0</c:v>
                </c:pt>
                <c:pt idx="58">
                  <c:v>42052.0</c:v>
                </c:pt>
                <c:pt idx="59">
                  <c:v>42059.0</c:v>
                </c:pt>
                <c:pt idx="60">
                  <c:v>42066.0</c:v>
                </c:pt>
                <c:pt idx="61">
                  <c:v>42073.0</c:v>
                </c:pt>
                <c:pt idx="62">
                  <c:v>42080.0</c:v>
                </c:pt>
                <c:pt idx="63">
                  <c:v>42087.0</c:v>
                </c:pt>
              </c:numCache>
            </c:numRef>
          </c:cat>
          <c:val>
            <c:numRef>
              <c:f>'Quandl et CFTC'!$H$2:$H$65</c:f>
              <c:numCache>
                <c:formatCode>General</c:formatCode>
                <c:ptCount val="64"/>
                <c:pt idx="0">
                  <c:v>80558.0</c:v>
                </c:pt>
                <c:pt idx="1">
                  <c:v>80590.0</c:v>
                </c:pt>
                <c:pt idx="2">
                  <c:v>77624.0</c:v>
                </c:pt>
                <c:pt idx="3">
                  <c:v>78817.0</c:v>
                </c:pt>
                <c:pt idx="4">
                  <c:v>82494.0</c:v>
                </c:pt>
                <c:pt idx="5">
                  <c:v>83411.0</c:v>
                </c:pt>
                <c:pt idx="6">
                  <c:v>82603.0</c:v>
                </c:pt>
                <c:pt idx="7">
                  <c:v>92476.0</c:v>
                </c:pt>
                <c:pt idx="8">
                  <c:v>97118.0</c:v>
                </c:pt>
                <c:pt idx="9">
                  <c:v>93993.0</c:v>
                </c:pt>
                <c:pt idx="10">
                  <c:v>86290.0</c:v>
                </c:pt>
                <c:pt idx="11">
                  <c:v>87611.0</c:v>
                </c:pt>
                <c:pt idx="12">
                  <c:v>90405.0</c:v>
                </c:pt>
                <c:pt idx="13">
                  <c:v>90905.0</c:v>
                </c:pt>
                <c:pt idx="14">
                  <c:v>93341.0</c:v>
                </c:pt>
                <c:pt idx="15">
                  <c:v>91727.0</c:v>
                </c:pt>
                <c:pt idx="16">
                  <c:v>89445.0</c:v>
                </c:pt>
                <c:pt idx="17">
                  <c:v>103258.0</c:v>
                </c:pt>
                <c:pt idx="18">
                  <c:v>103918.0</c:v>
                </c:pt>
                <c:pt idx="19">
                  <c:v>99042.0</c:v>
                </c:pt>
                <c:pt idx="20">
                  <c:v>102802.0</c:v>
                </c:pt>
                <c:pt idx="21">
                  <c:v>108369.0</c:v>
                </c:pt>
                <c:pt idx="22">
                  <c:v>109774.0</c:v>
                </c:pt>
                <c:pt idx="23">
                  <c:v>101976.0</c:v>
                </c:pt>
                <c:pt idx="24">
                  <c:v>112035.0</c:v>
                </c:pt>
                <c:pt idx="25">
                  <c:v>115345.0</c:v>
                </c:pt>
                <c:pt idx="26">
                  <c:v>114781.0</c:v>
                </c:pt>
                <c:pt idx="27">
                  <c:v>123994.0</c:v>
                </c:pt>
                <c:pt idx="28">
                  <c:v>120878.0</c:v>
                </c:pt>
                <c:pt idx="29">
                  <c:v>121829.0</c:v>
                </c:pt>
                <c:pt idx="30">
                  <c:v>142298.0</c:v>
                </c:pt>
                <c:pt idx="31">
                  <c:v>143516.0</c:v>
                </c:pt>
                <c:pt idx="32">
                  <c:v>133790.0</c:v>
                </c:pt>
                <c:pt idx="33">
                  <c:v>138192.0</c:v>
                </c:pt>
                <c:pt idx="34">
                  <c:v>147967.0</c:v>
                </c:pt>
                <c:pt idx="35">
                  <c:v>151814.0</c:v>
                </c:pt>
                <c:pt idx="36">
                  <c:v>145395.0</c:v>
                </c:pt>
                <c:pt idx="37">
                  <c:v>151713.0</c:v>
                </c:pt>
                <c:pt idx="38">
                  <c:v>156786.0</c:v>
                </c:pt>
                <c:pt idx="39">
                  <c:v>169048.0</c:v>
                </c:pt>
                <c:pt idx="40">
                  <c:v>185048.0</c:v>
                </c:pt>
                <c:pt idx="41">
                  <c:v>183287.0</c:v>
                </c:pt>
                <c:pt idx="42">
                  <c:v>189868.0</c:v>
                </c:pt>
                <c:pt idx="43">
                  <c:v>198199.0</c:v>
                </c:pt>
                <c:pt idx="44">
                  <c:v>184490.0</c:v>
                </c:pt>
                <c:pt idx="45">
                  <c:v>169936.0</c:v>
                </c:pt>
                <c:pt idx="46">
                  <c:v>176111.0</c:v>
                </c:pt>
                <c:pt idx="47">
                  <c:v>181733.0</c:v>
                </c:pt>
                <c:pt idx="48">
                  <c:v>188695.0</c:v>
                </c:pt>
                <c:pt idx="49">
                  <c:v>187030.0</c:v>
                </c:pt>
                <c:pt idx="50">
                  <c:v>176524.0</c:v>
                </c:pt>
                <c:pt idx="51">
                  <c:v>178253.0</c:v>
                </c:pt>
                <c:pt idx="52">
                  <c:v>178211.0</c:v>
                </c:pt>
                <c:pt idx="53">
                  <c:v>187269.0</c:v>
                </c:pt>
                <c:pt idx="54">
                  <c:v>183301.0</c:v>
                </c:pt>
                <c:pt idx="55">
                  <c:v>184592.0</c:v>
                </c:pt>
                <c:pt idx="56">
                  <c:v>184049.0</c:v>
                </c:pt>
                <c:pt idx="57">
                  <c:v>174246.0</c:v>
                </c:pt>
                <c:pt idx="58">
                  <c:v>169795.0</c:v>
                </c:pt>
                <c:pt idx="59">
                  <c:v>174110.0</c:v>
                </c:pt>
                <c:pt idx="60">
                  <c:v>177489.0</c:v>
                </c:pt>
                <c:pt idx="61">
                  <c:v>182254.0</c:v>
                </c:pt>
                <c:pt idx="62">
                  <c:v>183303.0</c:v>
                </c:pt>
                <c:pt idx="63">
                  <c:v>179347.0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345864"/>
        <c:axId val="688557384"/>
      </c:lineChart>
      <c:lineChart>
        <c:grouping val="standard"/>
        <c:varyColors val="0"/>
        <c:ser>
          <c:idx val="1"/>
          <c:order val="1"/>
          <c:tx>
            <c:v>Prix de fermeture</c:v>
          </c:tx>
          <c:marker>
            <c:symbol val="none"/>
          </c:marker>
          <c:cat>
            <c:numRef>
              <c:f>'Quandl et CFTC'!$A$2:$A$65</c:f>
              <c:numCache>
                <c:formatCode>d\-mmm\-yy</c:formatCode>
                <c:ptCount val="64"/>
                <c:pt idx="0">
                  <c:v>41646.0</c:v>
                </c:pt>
                <c:pt idx="1">
                  <c:v>41653.0</c:v>
                </c:pt>
                <c:pt idx="2">
                  <c:v>41660.0</c:v>
                </c:pt>
                <c:pt idx="3">
                  <c:v>41667.0</c:v>
                </c:pt>
                <c:pt idx="4">
                  <c:v>41674.0</c:v>
                </c:pt>
                <c:pt idx="5">
                  <c:v>41681.0</c:v>
                </c:pt>
                <c:pt idx="6">
                  <c:v>41688.0</c:v>
                </c:pt>
                <c:pt idx="7">
                  <c:v>41695.0</c:v>
                </c:pt>
                <c:pt idx="8">
                  <c:v>41702.0</c:v>
                </c:pt>
                <c:pt idx="9">
                  <c:v>41709.0</c:v>
                </c:pt>
                <c:pt idx="10">
                  <c:v>41716.0</c:v>
                </c:pt>
                <c:pt idx="11">
                  <c:v>41723.0</c:v>
                </c:pt>
                <c:pt idx="12">
                  <c:v>41730.0</c:v>
                </c:pt>
                <c:pt idx="13">
                  <c:v>41737.0</c:v>
                </c:pt>
                <c:pt idx="14">
                  <c:v>41744.0</c:v>
                </c:pt>
                <c:pt idx="15">
                  <c:v>41751.0</c:v>
                </c:pt>
                <c:pt idx="16">
                  <c:v>41758.0</c:v>
                </c:pt>
                <c:pt idx="17">
                  <c:v>41765.0</c:v>
                </c:pt>
                <c:pt idx="18">
                  <c:v>41772.0</c:v>
                </c:pt>
                <c:pt idx="19">
                  <c:v>41779.0</c:v>
                </c:pt>
                <c:pt idx="20">
                  <c:v>41786.0</c:v>
                </c:pt>
                <c:pt idx="21">
                  <c:v>41793.0</c:v>
                </c:pt>
                <c:pt idx="22">
                  <c:v>41800.0</c:v>
                </c:pt>
                <c:pt idx="23">
                  <c:v>41807.0</c:v>
                </c:pt>
                <c:pt idx="24">
                  <c:v>41814.0</c:v>
                </c:pt>
                <c:pt idx="25">
                  <c:v>41821.0</c:v>
                </c:pt>
                <c:pt idx="26">
                  <c:v>41828.0</c:v>
                </c:pt>
                <c:pt idx="27">
                  <c:v>41835.0</c:v>
                </c:pt>
                <c:pt idx="28">
                  <c:v>41842.0</c:v>
                </c:pt>
                <c:pt idx="29">
                  <c:v>41849.0</c:v>
                </c:pt>
                <c:pt idx="30">
                  <c:v>41856.0</c:v>
                </c:pt>
                <c:pt idx="31">
                  <c:v>41863.0</c:v>
                </c:pt>
                <c:pt idx="32">
                  <c:v>41870.0</c:v>
                </c:pt>
                <c:pt idx="33">
                  <c:v>41877.0</c:v>
                </c:pt>
                <c:pt idx="34">
                  <c:v>41884.0</c:v>
                </c:pt>
                <c:pt idx="35">
                  <c:v>41891.0</c:v>
                </c:pt>
                <c:pt idx="36">
                  <c:v>41898.0</c:v>
                </c:pt>
                <c:pt idx="37">
                  <c:v>41905.0</c:v>
                </c:pt>
                <c:pt idx="38">
                  <c:v>41912.0</c:v>
                </c:pt>
                <c:pt idx="39">
                  <c:v>41919.0</c:v>
                </c:pt>
                <c:pt idx="40">
                  <c:v>41926.0</c:v>
                </c:pt>
                <c:pt idx="41">
                  <c:v>41933.0</c:v>
                </c:pt>
                <c:pt idx="42">
                  <c:v>41940.0</c:v>
                </c:pt>
                <c:pt idx="43">
                  <c:v>41947.0</c:v>
                </c:pt>
                <c:pt idx="44">
                  <c:v>41954.0</c:v>
                </c:pt>
                <c:pt idx="45">
                  <c:v>41961.0</c:v>
                </c:pt>
                <c:pt idx="46">
                  <c:v>41968.0</c:v>
                </c:pt>
                <c:pt idx="47">
                  <c:v>41975.0</c:v>
                </c:pt>
                <c:pt idx="48">
                  <c:v>41982.0</c:v>
                </c:pt>
                <c:pt idx="49">
                  <c:v>41989.0</c:v>
                </c:pt>
                <c:pt idx="50">
                  <c:v>41996.0</c:v>
                </c:pt>
                <c:pt idx="51">
                  <c:v>42004.0</c:v>
                </c:pt>
                <c:pt idx="52">
                  <c:v>42010.0</c:v>
                </c:pt>
                <c:pt idx="53">
                  <c:v>42017.0</c:v>
                </c:pt>
                <c:pt idx="54">
                  <c:v>42024.0</c:v>
                </c:pt>
                <c:pt idx="55">
                  <c:v>42031.0</c:v>
                </c:pt>
                <c:pt idx="56">
                  <c:v>42038.0</c:v>
                </c:pt>
                <c:pt idx="57">
                  <c:v>42045.0</c:v>
                </c:pt>
                <c:pt idx="58">
                  <c:v>42052.0</c:v>
                </c:pt>
                <c:pt idx="59">
                  <c:v>42059.0</c:v>
                </c:pt>
                <c:pt idx="60">
                  <c:v>42066.0</c:v>
                </c:pt>
                <c:pt idx="61">
                  <c:v>42073.0</c:v>
                </c:pt>
                <c:pt idx="62">
                  <c:v>42080.0</c:v>
                </c:pt>
                <c:pt idx="63">
                  <c:v>42087.0</c:v>
                </c:pt>
              </c:numCache>
            </c:numRef>
          </c:cat>
          <c:val>
            <c:numRef>
              <c:f>'Quandl et CFTC'!$C$2:$C$65</c:f>
              <c:numCache>
                <c:formatCode>General</c:formatCode>
                <c:ptCount val="64"/>
                <c:pt idx="0">
                  <c:v>107.35</c:v>
                </c:pt>
                <c:pt idx="1">
                  <c:v>106.39</c:v>
                </c:pt>
                <c:pt idx="2">
                  <c:v>106.73</c:v>
                </c:pt>
                <c:pt idx="3">
                  <c:v>107.41</c:v>
                </c:pt>
                <c:pt idx="4">
                  <c:v>105.78</c:v>
                </c:pt>
                <c:pt idx="5">
                  <c:v>108.68</c:v>
                </c:pt>
                <c:pt idx="6">
                  <c:v>110.46</c:v>
                </c:pt>
                <c:pt idx="7">
                  <c:v>109.51</c:v>
                </c:pt>
                <c:pt idx="8">
                  <c:v>109.3</c:v>
                </c:pt>
                <c:pt idx="9">
                  <c:v>108.55</c:v>
                </c:pt>
                <c:pt idx="10">
                  <c:v>106.79</c:v>
                </c:pt>
                <c:pt idx="11">
                  <c:v>106.99</c:v>
                </c:pt>
                <c:pt idx="12">
                  <c:v>105.62</c:v>
                </c:pt>
                <c:pt idx="13">
                  <c:v>107.67</c:v>
                </c:pt>
                <c:pt idx="14">
                  <c:v>108.74</c:v>
                </c:pt>
                <c:pt idx="15">
                  <c:v>109.27</c:v>
                </c:pt>
                <c:pt idx="16">
                  <c:v>108.98</c:v>
                </c:pt>
                <c:pt idx="17">
                  <c:v>107.06</c:v>
                </c:pt>
                <c:pt idx="18">
                  <c:v>109.24</c:v>
                </c:pt>
                <c:pt idx="19">
                  <c:v>109.69</c:v>
                </c:pt>
                <c:pt idx="20">
                  <c:v>110.02</c:v>
                </c:pt>
                <c:pt idx="21">
                  <c:v>108.82</c:v>
                </c:pt>
                <c:pt idx="22">
                  <c:v>109.52</c:v>
                </c:pt>
                <c:pt idx="23">
                  <c:v>113.45</c:v>
                </c:pt>
                <c:pt idx="24">
                  <c:v>114.46</c:v>
                </c:pt>
                <c:pt idx="25">
                  <c:v>112.29</c:v>
                </c:pt>
                <c:pt idx="26">
                  <c:v>108.94</c:v>
                </c:pt>
                <c:pt idx="27">
                  <c:v>106.02</c:v>
                </c:pt>
                <c:pt idx="28">
                  <c:v>107.33</c:v>
                </c:pt>
                <c:pt idx="29">
                  <c:v>107.72</c:v>
                </c:pt>
                <c:pt idx="30">
                  <c:v>104.61</c:v>
                </c:pt>
                <c:pt idx="31">
                  <c:v>103.02</c:v>
                </c:pt>
                <c:pt idx="32">
                  <c:v>101.56</c:v>
                </c:pt>
                <c:pt idx="33">
                  <c:v>102.5</c:v>
                </c:pt>
                <c:pt idx="34">
                  <c:v>100.34</c:v>
                </c:pt>
                <c:pt idx="35">
                  <c:v>99.16</c:v>
                </c:pt>
                <c:pt idx="36">
                  <c:v>99.05</c:v>
                </c:pt>
                <c:pt idx="37">
                  <c:v>96.85</c:v>
                </c:pt>
                <c:pt idx="38">
                  <c:v>94.67</c:v>
                </c:pt>
                <c:pt idx="39">
                  <c:v>92.11</c:v>
                </c:pt>
                <c:pt idx="40">
                  <c:v>85.04</c:v>
                </c:pt>
                <c:pt idx="41">
                  <c:v>86.22</c:v>
                </c:pt>
                <c:pt idx="42">
                  <c:v>86.03</c:v>
                </c:pt>
                <c:pt idx="43">
                  <c:v>82.82</c:v>
                </c:pt>
                <c:pt idx="44">
                  <c:v>81.67</c:v>
                </c:pt>
                <c:pt idx="45">
                  <c:v>78.47</c:v>
                </c:pt>
                <c:pt idx="46">
                  <c:v>78.33</c:v>
                </c:pt>
                <c:pt idx="47">
                  <c:v>70.54</c:v>
                </c:pt>
                <c:pt idx="48">
                  <c:v>66.84</c:v>
                </c:pt>
                <c:pt idx="49">
                  <c:v>59.86</c:v>
                </c:pt>
                <c:pt idx="50">
                  <c:v>61.69</c:v>
                </c:pt>
                <c:pt idx="51">
                  <c:v>57.33</c:v>
                </c:pt>
                <c:pt idx="52">
                  <c:v>51.1</c:v>
                </c:pt>
                <c:pt idx="53">
                  <c:v>46.59</c:v>
                </c:pt>
                <c:pt idx="54">
                  <c:v>47.99</c:v>
                </c:pt>
                <c:pt idx="55">
                  <c:v>49.6</c:v>
                </c:pt>
                <c:pt idx="56">
                  <c:v>57.91</c:v>
                </c:pt>
                <c:pt idx="57">
                  <c:v>56.43</c:v>
                </c:pt>
                <c:pt idx="58">
                  <c:v>62.53</c:v>
                </c:pt>
                <c:pt idx="59">
                  <c:v>58.66</c:v>
                </c:pt>
                <c:pt idx="60">
                  <c:v>61.02</c:v>
                </c:pt>
                <c:pt idx="61">
                  <c:v>56.39</c:v>
                </c:pt>
                <c:pt idx="62">
                  <c:v>53.51</c:v>
                </c:pt>
                <c:pt idx="63">
                  <c:v>55.11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3995064"/>
        <c:axId val="688398984"/>
      </c:lineChart>
      <c:dateAx>
        <c:axId val="689345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Dates</a:t>
                </a:r>
              </a:p>
            </c:rich>
          </c:tx>
          <c:layout/>
          <c:overlay val="0"/>
        </c:title>
        <c:numFmt formatCode="d\-mmm\-yy" sourceLinked="1"/>
        <c:majorTickMark val="out"/>
        <c:minorTickMark val="none"/>
        <c:tickLblPos val="nextTo"/>
        <c:crossAx val="688557384"/>
        <c:crosses val="autoZero"/>
        <c:auto val="1"/>
        <c:lblOffset val="100"/>
        <c:baseTimeUnit val="days"/>
      </c:dateAx>
      <c:valAx>
        <c:axId val="688557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BE"/>
                  <a:t>Open interest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9345864"/>
        <c:crosses val="autoZero"/>
        <c:crossBetween val="between"/>
      </c:valAx>
      <c:valAx>
        <c:axId val="68839898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BE"/>
                  <a:t> Prix en dollars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3995064"/>
        <c:crosses val="max"/>
        <c:crossBetween val="between"/>
      </c:valAx>
      <c:dateAx>
        <c:axId val="683995064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one"/>
        <c:crossAx val="688398984"/>
        <c:crosses val="autoZero"/>
        <c:auto val="1"/>
        <c:lblOffset val="100"/>
        <c:baseTimeUnit val="days"/>
      </c:dateAx>
    </c:plotArea>
    <c:legend>
      <c:legendPos val="r"/>
      <c:layout>
        <c:manualLayout>
          <c:xMode val="edge"/>
          <c:yMode val="edge"/>
          <c:x val="0.721425206464577"/>
          <c:y val="0.742702388692239"/>
          <c:w val="0.27727283475315"/>
          <c:h val="0.17624671916010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Return sur prix spot du Brent</a:t>
            </a:r>
            <a:r>
              <a:rPr lang="en-US" baseline="0"/>
              <a:t> coté au NYMEX du 3 janvier 2014 au 27 mars 2015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Return sur prix</c:v>
          </c:tx>
          <c:marker>
            <c:symbol val="none"/>
          </c:marker>
          <c:cat>
            <c:numRef>
              <c:f>'Returns prix spot'!$A$3:$A$312</c:f>
              <c:numCache>
                <c:formatCode>yyyy\-mm\-dd</c:formatCode>
                <c:ptCount val="310"/>
                <c:pt idx="0">
                  <c:v>41642.0</c:v>
                </c:pt>
                <c:pt idx="1">
                  <c:v>41645.0</c:v>
                </c:pt>
                <c:pt idx="2">
                  <c:v>41646.0</c:v>
                </c:pt>
                <c:pt idx="3">
                  <c:v>41647.0</c:v>
                </c:pt>
                <c:pt idx="4">
                  <c:v>41648.0</c:v>
                </c:pt>
                <c:pt idx="5">
                  <c:v>41649.0</c:v>
                </c:pt>
                <c:pt idx="6">
                  <c:v>41652.0</c:v>
                </c:pt>
                <c:pt idx="7">
                  <c:v>41653.0</c:v>
                </c:pt>
                <c:pt idx="8">
                  <c:v>41654.0</c:v>
                </c:pt>
                <c:pt idx="9">
                  <c:v>41655.0</c:v>
                </c:pt>
                <c:pt idx="10">
                  <c:v>41656.0</c:v>
                </c:pt>
                <c:pt idx="11">
                  <c:v>41660.0</c:v>
                </c:pt>
                <c:pt idx="12">
                  <c:v>41661.0</c:v>
                </c:pt>
                <c:pt idx="13">
                  <c:v>41662.0</c:v>
                </c:pt>
                <c:pt idx="14">
                  <c:v>41663.0</c:v>
                </c:pt>
                <c:pt idx="15">
                  <c:v>41666.0</c:v>
                </c:pt>
                <c:pt idx="16">
                  <c:v>41667.0</c:v>
                </c:pt>
                <c:pt idx="17">
                  <c:v>41668.0</c:v>
                </c:pt>
                <c:pt idx="18">
                  <c:v>41669.0</c:v>
                </c:pt>
                <c:pt idx="19">
                  <c:v>41670.0</c:v>
                </c:pt>
                <c:pt idx="20">
                  <c:v>41673.0</c:v>
                </c:pt>
                <c:pt idx="21">
                  <c:v>41674.0</c:v>
                </c:pt>
                <c:pt idx="22">
                  <c:v>41675.0</c:v>
                </c:pt>
                <c:pt idx="23">
                  <c:v>41676.0</c:v>
                </c:pt>
                <c:pt idx="24">
                  <c:v>41677.0</c:v>
                </c:pt>
                <c:pt idx="25">
                  <c:v>41680.0</c:v>
                </c:pt>
                <c:pt idx="26">
                  <c:v>41681.0</c:v>
                </c:pt>
                <c:pt idx="27">
                  <c:v>41682.0</c:v>
                </c:pt>
                <c:pt idx="28">
                  <c:v>41683.0</c:v>
                </c:pt>
                <c:pt idx="29">
                  <c:v>41684.0</c:v>
                </c:pt>
                <c:pt idx="30">
                  <c:v>41688.0</c:v>
                </c:pt>
                <c:pt idx="31">
                  <c:v>41689.0</c:v>
                </c:pt>
                <c:pt idx="32">
                  <c:v>41690.0</c:v>
                </c:pt>
                <c:pt idx="33">
                  <c:v>41691.0</c:v>
                </c:pt>
                <c:pt idx="34">
                  <c:v>41694.0</c:v>
                </c:pt>
                <c:pt idx="35">
                  <c:v>41695.0</c:v>
                </c:pt>
                <c:pt idx="36">
                  <c:v>41696.0</c:v>
                </c:pt>
                <c:pt idx="37">
                  <c:v>41697.0</c:v>
                </c:pt>
                <c:pt idx="38">
                  <c:v>41698.0</c:v>
                </c:pt>
                <c:pt idx="39">
                  <c:v>41701.0</c:v>
                </c:pt>
                <c:pt idx="40">
                  <c:v>41702.0</c:v>
                </c:pt>
                <c:pt idx="41">
                  <c:v>41703.0</c:v>
                </c:pt>
                <c:pt idx="42">
                  <c:v>41704.0</c:v>
                </c:pt>
                <c:pt idx="43">
                  <c:v>41705.0</c:v>
                </c:pt>
                <c:pt idx="44">
                  <c:v>41708.0</c:v>
                </c:pt>
                <c:pt idx="45">
                  <c:v>41709.0</c:v>
                </c:pt>
                <c:pt idx="46">
                  <c:v>41710.0</c:v>
                </c:pt>
                <c:pt idx="47">
                  <c:v>41711.0</c:v>
                </c:pt>
                <c:pt idx="48">
                  <c:v>41712.0</c:v>
                </c:pt>
                <c:pt idx="49">
                  <c:v>41715.0</c:v>
                </c:pt>
                <c:pt idx="50">
                  <c:v>41716.0</c:v>
                </c:pt>
                <c:pt idx="51">
                  <c:v>41717.0</c:v>
                </c:pt>
                <c:pt idx="52">
                  <c:v>41718.0</c:v>
                </c:pt>
                <c:pt idx="53">
                  <c:v>41719.0</c:v>
                </c:pt>
                <c:pt idx="54">
                  <c:v>41722.0</c:v>
                </c:pt>
                <c:pt idx="55">
                  <c:v>41723.0</c:v>
                </c:pt>
                <c:pt idx="56">
                  <c:v>41724.0</c:v>
                </c:pt>
                <c:pt idx="57">
                  <c:v>41725.0</c:v>
                </c:pt>
                <c:pt idx="58">
                  <c:v>41726.0</c:v>
                </c:pt>
                <c:pt idx="59">
                  <c:v>41729.0</c:v>
                </c:pt>
                <c:pt idx="60">
                  <c:v>41730.0</c:v>
                </c:pt>
                <c:pt idx="61">
                  <c:v>41731.0</c:v>
                </c:pt>
                <c:pt idx="62">
                  <c:v>41732.0</c:v>
                </c:pt>
                <c:pt idx="63">
                  <c:v>41733.0</c:v>
                </c:pt>
                <c:pt idx="64">
                  <c:v>41736.0</c:v>
                </c:pt>
                <c:pt idx="65">
                  <c:v>41737.0</c:v>
                </c:pt>
                <c:pt idx="66">
                  <c:v>41738.0</c:v>
                </c:pt>
                <c:pt idx="67">
                  <c:v>41739.0</c:v>
                </c:pt>
                <c:pt idx="68">
                  <c:v>41740.0</c:v>
                </c:pt>
                <c:pt idx="69">
                  <c:v>41743.0</c:v>
                </c:pt>
                <c:pt idx="70">
                  <c:v>41744.0</c:v>
                </c:pt>
                <c:pt idx="71">
                  <c:v>41745.0</c:v>
                </c:pt>
                <c:pt idx="72">
                  <c:v>41746.0</c:v>
                </c:pt>
                <c:pt idx="73">
                  <c:v>41750.0</c:v>
                </c:pt>
                <c:pt idx="74">
                  <c:v>41751.0</c:v>
                </c:pt>
                <c:pt idx="75">
                  <c:v>41752.0</c:v>
                </c:pt>
                <c:pt idx="76">
                  <c:v>41753.0</c:v>
                </c:pt>
                <c:pt idx="77">
                  <c:v>41754.0</c:v>
                </c:pt>
                <c:pt idx="78">
                  <c:v>41757.0</c:v>
                </c:pt>
                <c:pt idx="79">
                  <c:v>41758.0</c:v>
                </c:pt>
                <c:pt idx="80">
                  <c:v>41759.0</c:v>
                </c:pt>
                <c:pt idx="81">
                  <c:v>41760.0</c:v>
                </c:pt>
                <c:pt idx="82">
                  <c:v>41761.0</c:v>
                </c:pt>
                <c:pt idx="83">
                  <c:v>41764.0</c:v>
                </c:pt>
                <c:pt idx="84">
                  <c:v>41765.0</c:v>
                </c:pt>
                <c:pt idx="85">
                  <c:v>41766.0</c:v>
                </c:pt>
                <c:pt idx="86">
                  <c:v>41767.0</c:v>
                </c:pt>
                <c:pt idx="87">
                  <c:v>41768.0</c:v>
                </c:pt>
                <c:pt idx="88">
                  <c:v>41771.0</c:v>
                </c:pt>
                <c:pt idx="89">
                  <c:v>41772.0</c:v>
                </c:pt>
                <c:pt idx="90">
                  <c:v>41773.0</c:v>
                </c:pt>
                <c:pt idx="91">
                  <c:v>41774.0</c:v>
                </c:pt>
                <c:pt idx="92">
                  <c:v>41775.0</c:v>
                </c:pt>
                <c:pt idx="93">
                  <c:v>41778.0</c:v>
                </c:pt>
                <c:pt idx="94">
                  <c:v>41779.0</c:v>
                </c:pt>
                <c:pt idx="95">
                  <c:v>41780.0</c:v>
                </c:pt>
                <c:pt idx="96">
                  <c:v>41781.0</c:v>
                </c:pt>
                <c:pt idx="97">
                  <c:v>41782.0</c:v>
                </c:pt>
                <c:pt idx="98">
                  <c:v>41786.0</c:v>
                </c:pt>
                <c:pt idx="99">
                  <c:v>41787.0</c:v>
                </c:pt>
                <c:pt idx="100">
                  <c:v>41788.0</c:v>
                </c:pt>
                <c:pt idx="101">
                  <c:v>41789.0</c:v>
                </c:pt>
                <c:pt idx="102">
                  <c:v>41792.0</c:v>
                </c:pt>
                <c:pt idx="103">
                  <c:v>41793.0</c:v>
                </c:pt>
                <c:pt idx="104">
                  <c:v>41794.0</c:v>
                </c:pt>
                <c:pt idx="105">
                  <c:v>41795.0</c:v>
                </c:pt>
                <c:pt idx="106">
                  <c:v>41796.0</c:v>
                </c:pt>
                <c:pt idx="107">
                  <c:v>41799.0</c:v>
                </c:pt>
                <c:pt idx="108">
                  <c:v>41800.0</c:v>
                </c:pt>
                <c:pt idx="109">
                  <c:v>41801.0</c:v>
                </c:pt>
                <c:pt idx="110">
                  <c:v>41802.0</c:v>
                </c:pt>
                <c:pt idx="111">
                  <c:v>41803.0</c:v>
                </c:pt>
                <c:pt idx="112">
                  <c:v>41806.0</c:v>
                </c:pt>
                <c:pt idx="113">
                  <c:v>41807.0</c:v>
                </c:pt>
                <c:pt idx="114">
                  <c:v>41808.0</c:v>
                </c:pt>
                <c:pt idx="115">
                  <c:v>41809.0</c:v>
                </c:pt>
                <c:pt idx="116">
                  <c:v>41810.0</c:v>
                </c:pt>
                <c:pt idx="117">
                  <c:v>41813.0</c:v>
                </c:pt>
                <c:pt idx="118">
                  <c:v>41814.0</c:v>
                </c:pt>
                <c:pt idx="119">
                  <c:v>41815.0</c:v>
                </c:pt>
                <c:pt idx="120">
                  <c:v>41816.0</c:v>
                </c:pt>
                <c:pt idx="121">
                  <c:v>41817.0</c:v>
                </c:pt>
                <c:pt idx="122">
                  <c:v>41820.0</c:v>
                </c:pt>
                <c:pt idx="123">
                  <c:v>41821.0</c:v>
                </c:pt>
                <c:pt idx="124">
                  <c:v>41822.0</c:v>
                </c:pt>
                <c:pt idx="125">
                  <c:v>41823.0</c:v>
                </c:pt>
                <c:pt idx="126">
                  <c:v>41827.0</c:v>
                </c:pt>
                <c:pt idx="127">
                  <c:v>41828.0</c:v>
                </c:pt>
                <c:pt idx="128">
                  <c:v>41829.0</c:v>
                </c:pt>
                <c:pt idx="129">
                  <c:v>41830.0</c:v>
                </c:pt>
                <c:pt idx="130">
                  <c:v>41831.0</c:v>
                </c:pt>
                <c:pt idx="131">
                  <c:v>41834.0</c:v>
                </c:pt>
                <c:pt idx="132">
                  <c:v>41835.0</c:v>
                </c:pt>
                <c:pt idx="133">
                  <c:v>41836.0</c:v>
                </c:pt>
                <c:pt idx="134">
                  <c:v>41837.0</c:v>
                </c:pt>
                <c:pt idx="135">
                  <c:v>41838.0</c:v>
                </c:pt>
                <c:pt idx="136">
                  <c:v>41841.0</c:v>
                </c:pt>
                <c:pt idx="137">
                  <c:v>41842.0</c:v>
                </c:pt>
                <c:pt idx="138">
                  <c:v>41843.0</c:v>
                </c:pt>
                <c:pt idx="139">
                  <c:v>41844.0</c:v>
                </c:pt>
                <c:pt idx="140">
                  <c:v>41845.0</c:v>
                </c:pt>
                <c:pt idx="141">
                  <c:v>41848.0</c:v>
                </c:pt>
                <c:pt idx="142">
                  <c:v>41849.0</c:v>
                </c:pt>
                <c:pt idx="143">
                  <c:v>41850.0</c:v>
                </c:pt>
                <c:pt idx="144">
                  <c:v>41851.0</c:v>
                </c:pt>
                <c:pt idx="145">
                  <c:v>41852.0</c:v>
                </c:pt>
                <c:pt idx="146">
                  <c:v>41855.0</c:v>
                </c:pt>
                <c:pt idx="147">
                  <c:v>41856.0</c:v>
                </c:pt>
                <c:pt idx="148">
                  <c:v>41857.0</c:v>
                </c:pt>
                <c:pt idx="149">
                  <c:v>41858.0</c:v>
                </c:pt>
                <c:pt idx="150">
                  <c:v>41859.0</c:v>
                </c:pt>
                <c:pt idx="151">
                  <c:v>41862.0</c:v>
                </c:pt>
                <c:pt idx="152">
                  <c:v>41863.0</c:v>
                </c:pt>
                <c:pt idx="153">
                  <c:v>41864.0</c:v>
                </c:pt>
                <c:pt idx="154">
                  <c:v>41865.0</c:v>
                </c:pt>
                <c:pt idx="155">
                  <c:v>41866.0</c:v>
                </c:pt>
                <c:pt idx="156">
                  <c:v>41869.0</c:v>
                </c:pt>
                <c:pt idx="157">
                  <c:v>41870.0</c:v>
                </c:pt>
                <c:pt idx="158">
                  <c:v>41871.0</c:v>
                </c:pt>
                <c:pt idx="159">
                  <c:v>41872.0</c:v>
                </c:pt>
                <c:pt idx="160">
                  <c:v>41873.0</c:v>
                </c:pt>
                <c:pt idx="161">
                  <c:v>41876.0</c:v>
                </c:pt>
                <c:pt idx="162">
                  <c:v>41877.0</c:v>
                </c:pt>
                <c:pt idx="163">
                  <c:v>41878.0</c:v>
                </c:pt>
                <c:pt idx="164">
                  <c:v>41879.0</c:v>
                </c:pt>
                <c:pt idx="165">
                  <c:v>41880.0</c:v>
                </c:pt>
                <c:pt idx="166">
                  <c:v>41884.0</c:v>
                </c:pt>
                <c:pt idx="167">
                  <c:v>41885.0</c:v>
                </c:pt>
                <c:pt idx="168">
                  <c:v>41886.0</c:v>
                </c:pt>
                <c:pt idx="169">
                  <c:v>41887.0</c:v>
                </c:pt>
                <c:pt idx="170">
                  <c:v>41890.0</c:v>
                </c:pt>
                <c:pt idx="171">
                  <c:v>41891.0</c:v>
                </c:pt>
                <c:pt idx="172">
                  <c:v>41892.0</c:v>
                </c:pt>
                <c:pt idx="173">
                  <c:v>41893.0</c:v>
                </c:pt>
                <c:pt idx="174">
                  <c:v>41894.0</c:v>
                </c:pt>
                <c:pt idx="175">
                  <c:v>41897.0</c:v>
                </c:pt>
                <c:pt idx="176">
                  <c:v>41898.0</c:v>
                </c:pt>
                <c:pt idx="177">
                  <c:v>41899.0</c:v>
                </c:pt>
                <c:pt idx="178">
                  <c:v>41900.0</c:v>
                </c:pt>
                <c:pt idx="179">
                  <c:v>41901.0</c:v>
                </c:pt>
                <c:pt idx="180">
                  <c:v>41904.0</c:v>
                </c:pt>
                <c:pt idx="181">
                  <c:v>41905.0</c:v>
                </c:pt>
                <c:pt idx="182">
                  <c:v>41906.0</c:v>
                </c:pt>
                <c:pt idx="183">
                  <c:v>41907.0</c:v>
                </c:pt>
                <c:pt idx="184">
                  <c:v>41908.0</c:v>
                </c:pt>
                <c:pt idx="185">
                  <c:v>41911.0</c:v>
                </c:pt>
                <c:pt idx="186">
                  <c:v>41912.0</c:v>
                </c:pt>
                <c:pt idx="187">
                  <c:v>41913.0</c:v>
                </c:pt>
                <c:pt idx="188">
                  <c:v>41914.0</c:v>
                </c:pt>
                <c:pt idx="189">
                  <c:v>41915.0</c:v>
                </c:pt>
                <c:pt idx="190">
                  <c:v>41918.0</c:v>
                </c:pt>
                <c:pt idx="191">
                  <c:v>41919.0</c:v>
                </c:pt>
                <c:pt idx="192">
                  <c:v>41920.0</c:v>
                </c:pt>
                <c:pt idx="193">
                  <c:v>41921.0</c:v>
                </c:pt>
                <c:pt idx="194">
                  <c:v>41922.0</c:v>
                </c:pt>
                <c:pt idx="195">
                  <c:v>41925.0</c:v>
                </c:pt>
                <c:pt idx="196">
                  <c:v>41926.0</c:v>
                </c:pt>
                <c:pt idx="197">
                  <c:v>41927.0</c:v>
                </c:pt>
                <c:pt idx="198">
                  <c:v>41928.0</c:v>
                </c:pt>
                <c:pt idx="199">
                  <c:v>41929.0</c:v>
                </c:pt>
                <c:pt idx="200">
                  <c:v>41932.0</c:v>
                </c:pt>
                <c:pt idx="201">
                  <c:v>41933.0</c:v>
                </c:pt>
                <c:pt idx="202">
                  <c:v>41934.0</c:v>
                </c:pt>
                <c:pt idx="203">
                  <c:v>41935.0</c:v>
                </c:pt>
                <c:pt idx="204">
                  <c:v>41936.0</c:v>
                </c:pt>
                <c:pt idx="205">
                  <c:v>41939.0</c:v>
                </c:pt>
                <c:pt idx="206">
                  <c:v>41940.0</c:v>
                </c:pt>
                <c:pt idx="207">
                  <c:v>41941.0</c:v>
                </c:pt>
                <c:pt idx="208">
                  <c:v>41942.0</c:v>
                </c:pt>
                <c:pt idx="209">
                  <c:v>41943.0</c:v>
                </c:pt>
                <c:pt idx="210">
                  <c:v>41946.0</c:v>
                </c:pt>
                <c:pt idx="211">
                  <c:v>41947.0</c:v>
                </c:pt>
                <c:pt idx="212">
                  <c:v>41948.0</c:v>
                </c:pt>
                <c:pt idx="213">
                  <c:v>41949.0</c:v>
                </c:pt>
                <c:pt idx="214">
                  <c:v>41950.0</c:v>
                </c:pt>
                <c:pt idx="215">
                  <c:v>41953.0</c:v>
                </c:pt>
                <c:pt idx="216">
                  <c:v>41954.0</c:v>
                </c:pt>
                <c:pt idx="217">
                  <c:v>41955.0</c:v>
                </c:pt>
                <c:pt idx="218">
                  <c:v>41956.0</c:v>
                </c:pt>
                <c:pt idx="219">
                  <c:v>41957.0</c:v>
                </c:pt>
                <c:pt idx="220">
                  <c:v>41960.0</c:v>
                </c:pt>
                <c:pt idx="221">
                  <c:v>41961.0</c:v>
                </c:pt>
                <c:pt idx="222">
                  <c:v>41962.0</c:v>
                </c:pt>
                <c:pt idx="223">
                  <c:v>41963.0</c:v>
                </c:pt>
                <c:pt idx="224">
                  <c:v>41964.0</c:v>
                </c:pt>
                <c:pt idx="225">
                  <c:v>41967.0</c:v>
                </c:pt>
                <c:pt idx="226">
                  <c:v>41968.0</c:v>
                </c:pt>
                <c:pt idx="227">
                  <c:v>41969.0</c:v>
                </c:pt>
                <c:pt idx="228">
                  <c:v>41971.0</c:v>
                </c:pt>
                <c:pt idx="229">
                  <c:v>41974.0</c:v>
                </c:pt>
                <c:pt idx="230">
                  <c:v>41975.0</c:v>
                </c:pt>
                <c:pt idx="231">
                  <c:v>41976.0</c:v>
                </c:pt>
                <c:pt idx="232">
                  <c:v>41977.0</c:v>
                </c:pt>
                <c:pt idx="233">
                  <c:v>41978.0</c:v>
                </c:pt>
                <c:pt idx="234">
                  <c:v>41981.0</c:v>
                </c:pt>
                <c:pt idx="235">
                  <c:v>41982.0</c:v>
                </c:pt>
                <c:pt idx="236">
                  <c:v>41983.0</c:v>
                </c:pt>
                <c:pt idx="237">
                  <c:v>41984.0</c:v>
                </c:pt>
                <c:pt idx="238">
                  <c:v>41985.0</c:v>
                </c:pt>
                <c:pt idx="239">
                  <c:v>41988.0</c:v>
                </c:pt>
                <c:pt idx="240">
                  <c:v>41989.0</c:v>
                </c:pt>
                <c:pt idx="241">
                  <c:v>41990.0</c:v>
                </c:pt>
                <c:pt idx="242">
                  <c:v>41991.0</c:v>
                </c:pt>
                <c:pt idx="243">
                  <c:v>41992.0</c:v>
                </c:pt>
                <c:pt idx="244">
                  <c:v>41995.0</c:v>
                </c:pt>
                <c:pt idx="245">
                  <c:v>41996.0</c:v>
                </c:pt>
                <c:pt idx="246">
                  <c:v>41997.0</c:v>
                </c:pt>
                <c:pt idx="247">
                  <c:v>41999.0</c:v>
                </c:pt>
                <c:pt idx="248">
                  <c:v>42002.0</c:v>
                </c:pt>
                <c:pt idx="249">
                  <c:v>42003.0</c:v>
                </c:pt>
                <c:pt idx="250">
                  <c:v>42004.0</c:v>
                </c:pt>
                <c:pt idx="251">
                  <c:v>42006.0</c:v>
                </c:pt>
                <c:pt idx="252">
                  <c:v>42009.0</c:v>
                </c:pt>
                <c:pt idx="253">
                  <c:v>42010.0</c:v>
                </c:pt>
                <c:pt idx="254">
                  <c:v>42011.0</c:v>
                </c:pt>
                <c:pt idx="255">
                  <c:v>42012.0</c:v>
                </c:pt>
                <c:pt idx="256">
                  <c:v>42013.0</c:v>
                </c:pt>
                <c:pt idx="257">
                  <c:v>42016.0</c:v>
                </c:pt>
                <c:pt idx="258">
                  <c:v>42017.0</c:v>
                </c:pt>
                <c:pt idx="259">
                  <c:v>42018.0</c:v>
                </c:pt>
                <c:pt idx="260">
                  <c:v>42019.0</c:v>
                </c:pt>
                <c:pt idx="261">
                  <c:v>42020.0</c:v>
                </c:pt>
                <c:pt idx="262">
                  <c:v>42024.0</c:v>
                </c:pt>
                <c:pt idx="263">
                  <c:v>42025.0</c:v>
                </c:pt>
                <c:pt idx="264">
                  <c:v>42026.0</c:v>
                </c:pt>
                <c:pt idx="265">
                  <c:v>42027.0</c:v>
                </c:pt>
                <c:pt idx="266">
                  <c:v>42030.0</c:v>
                </c:pt>
                <c:pt idx="267">
                  <c:v>42031.0</c:v>
                </c:pt>
                <c:pt idx="268">
                  <c:v>42032.0</c:v>
                </c:pt>
                <c:pt idx="269">
                  <c:v>42033.0</c:v>
                </c:pt>
                <c:pt idx="270">
                  <c:v>42034.0</c:v>
                </c:pt>
                <c:pt idx="271">
                  <c:v>42037.0</c:v>
                </c:pt>
                <c:pt idx="272">
                  <c:v>42038.0</c:v>
                </c:pt>
                <c:pt idx="273">
                  <c:v>42039.0</c:v>
                </c:pt>
                <c:pt idx="274">
                  <c:v>42040.0</c:v>
                </c:pt>
                <c:pt idx="275">
                  <c:v>42041.0</c:v>
                </c:pt>
                <c:pt idx="276">
                  <c:v>42044.0</c:v>
                </c:pt>
                <c:pt idx="277">
                  <c:v>42045.0</c:v>
                </c:pt>
                <c:pt idx="278">
                  <c:v>42046.0</c:v>
                </c:pt>
                <c:pt idx="279">
                  <c:v>42047.0</c:v>
                </c:pt>
                <c:pt idx="280">
                  <c:v>42048.0</c:v>
                </c:pt>
                <c:pt idx="281">
                  <c:v>42052.0</c:v>
                </c:pt>
                <c:pt idx="282">
                  <c:v>42053.0</c:v>
                </c:pt>
                <c:pt idx="283">
                  <c:v>42054.0</c:v>
                </c:pt>
                <c:pt idx="284">
                  <c:v>42055.0</c:v>
                </c:pt>
                <c:pt idx="285">
                  <c:v>42058.0</c:v>
                </c:pt>
                <c:pt idx="286">
                  <c:v>42059.0</c:v>
                </c:pt>
                <c:pt idx="287">
                  <c:v>42060.0</c:v>
                </c:pt>
                <c:pt idx="288">
                  <c:v>42061.0</c:v>
                </c:pt>
                <c:pt idx="289">
                  <c:v>42062.0</c:v>
                </c:pt>
                <c:pt idx="290">
                  <c:v>42065.0</c:v>
                </c:pt>
                <c:pt idx="291">
                  <c:v>42066.0</c:v>
                </c:pt>
                <c:pt idx="292">
                  <c:v>42067.0</c:v>
                </c:pt>
                <c:pt idx="293">
                  <c:v>42068.0</c:v>
                </c:pt>
                <c:pt idx="294">
                  <c:v>42069.0</c:v>
                </c:pt>
                <c:pt idx="295">
                  <c:v>42072.0</c:v>
                </c:pt>
                <c:pt idx="296">
                  <c:v>42073.0</c:v>
                </c:pt>
                <c:pt idx="297">
                  <c:v>42074.0</c:v>
                </c:pt>
                <c:pt idx="298">
                  <c:v>42075.0</c:v>
                </c:pt>
                <c:pt idx="299">
                  <c:v>42076.0</c:v>
                </c:pt>
                <c:pt idx="300">
                  <c:v>42079.0</c:v>
                </c:pt>
                <c:pt idx="301">
                  <c:v>42080.0</c:v>
                </c:pt>
                <c:pt idx="302">
                  <c:v>42081.0</c:v>
                </c:pt>
                <c:pt idx="303">
                  <c:v>42082.0</c:v>
                </c:pt>
                <c:pt idx="304">
                  <c:v>42083.0</c:v>
                </c:pt>
                <c:pt idx="305">
                  <c:v>42086.0</c:v>
                </c:pt>
                <c:pt idx="306">
                  <c:v>42087.0</c:v>
                </c:pt>
                <c:pt idx="307">
                  <c:v>42088.0</c:v>
                </c:pt>
                <c:pt idx="308">
                  <c:v>42089.0</c:v>
                </c:pt>
                <c:pt idx="309">
                  <c:v>42090.0</c:v>
                </c:pt>
              </c:numCache>
            </c:numRef>
          </c:cat>
          <c:val>
            <c:numRef>
              <c:f>'Returns prix spot'!$G$3:$G$312</c:f>
              <c:numCache>
                <c:formatCode>General</c:formatCode>
                <c:ptCount val="310"/>
                <c:pt idx="0">
                  <c:v>-1.550712489522217</c:v>
                </c:pt>
                <c:pt idx="1">
                  <c:v>-0.564069816943366</c:v>
                </c:pt>
                <c:pt idx="2">
                  <c:v>0.256876806165038</c:v>
                </c:pt>
                <c:pt idx="3">
                  <c:v>-1.4305540728088</c:v>
                </c:pt>
                <c:pt idx="4">
                  <c:v>-0.725657965991554</c:v>
                </c:pt>
                <c:pt idx="5">
                  <c:v>1.156447741653941</c:v>
                </c:pt>
                <c:pt idx="6">
                  <c:v>-0.992234685073341</c:v>
                </c:pt>
                <c:pt idx="7">
                  <c:v>0.86056644880175</c:v>
                </c:pt>
                <c:pt idx="8">
                  <c:v>1.706447780537853</c:v>
                </c:pt>
                <c:pt idx="9">
                  <c:v>-0.22300095571839</c:v>
                </c:pt>
                <c:pt idx="10">
                  <c:v>0.436355896126023</c:v>
                </c:pt>
                <c:pt idx="11">
                  <c:v>0.65698844971918</c:v>
                </c:pt>
                <c:pt idx="12">
                  <c:v>1.831771765449004</c:v>
                </c:pt>
                <c:pt idx="13">
                  <c:v>0.609945208311784</c:v>
                </c:pt>
                <c:pt idx="14">
                  <c:v>-0.698725852856548</c:v>
                </c:pt>
                <c:pt idx="15">
                  <c:v>-0.951986754966889</c:v>
                </c:pt>
                <c:pt idx="16">
                  <c:v>1.765566234851648</c:v>
                </c:pt>
                <c:pt idx="17">
                  <c:v>-0.0513294322964759</c:v>
                </c:pt>
                <c:pt idx="18">
                  <c:v>0.893590797041911</c:v>
                </c:pt>
                <c:pt idx="19">
                  <c:v>-0.753334012012633</c:v>
                </c:pt>
                <c:pt idx="20">
                  <c:v>-1.087291004205547</c:v>
                </c:pt>
                <c:pt idx="21">
                  <c:v>0.788136472052256</c:v>
                </c:pt>
                <c:pt idx="22">
                  <c:v>0.195493363514763</c:v>
                </c:pt>
                <c:pt idx="23">
                  <c:v>0.472376257958521</c:v>
                </c:pt>
                <c:pt idx="24">
                  <c:v>2.085036794766958</c:v>
                </c:pt>
                <c:pt idx="25">
                  <c:v>0.180216259511421</c:v>
                </c:pt>
                <c:pt idx="26">
                  <c:v>-0.1199280431741</c:v>
                </c:pt>
                <c:pt idx="27">
                  <c:v>0.430258154892943</c:v>
                </c:pt>
                <c:pt idx="28">
                  <c:v>-0.0199262727906847</c:v>
                </c:pt>
                <c:pt idx="29">
                  <c:v>-0.0498256103637241</c:v>
                </c:pt>
                <c:pt idx="30">
                  <c:v>2.123629112662023</c:v>
                </c:pt>
                <c:pt idx="31">
                  <c:v>0.859123303719609</c:v>
                </c:pt>
                <c:pt idx="32">
                  <c:v>-0.37750459781241</c:v>
                </c:pt>
                <c:pt idx="33">
                  <c:v>-0.699572483482315</c:v>
                </c:pt>
                <c:pt idx="34">
                  <c:v>0.606653620352241</c:v>
                </c:pt>
                <c:pt idx="35">
                  <c:v>-0.962847695000968</c:v>
                </c:pt>
                <c:pt idx="36">
                  <c:v>0.746341942453113</c:v>
                </c:pt>
                <c:pt idx="37">
                  <c:v>-0.185203236182862</c:v>
                </c:pt>
                <c:pt idx="38">
                  <c:v>0.185546874999998</c:v>
                </c:pt>
                <c:pt idx="39">
                  <c:v>2.271176527926697</c:v>
                </c:pt>
                <c:pt idx="40">
                  <c:v>-1.515440335493713</c:v>
                </c:pt>
                <c:pt idx="41">
                  <c:v>-1.819413529468688</c:v>
                </c:pt>
                <c:pt idx="42">
                  <c:v>0.108427796944307</c:v>
                </c:pt>
                <c:pt idx="43">
                  <c:v>1.004332414336349</c:v>
                </c:pt>
                <c:pt idx="44">
                  <c:v>-1.423279391694281</c:v>
                </c:pt>
                <c:pt idx="45">
                  <c:v>-1.077927215189877</c:v>
                </c:pt>
                <c:pt idx="46">
                  <c:v>-2.039388183544943</c:v>
                </c:pt>
                <c:pt idx="47">
                  <c:v>0.214307582406376</c:v>
                </c:pt>
                <c:pt idx="48">
                  <c:v>0.702647657841138</c:v>
                </c:pt>
                <c:pt idx="49">
                  <c:v>-0.819091920315504</c:v>
                </c:pt>
                <c:pt idx="50">
                  <c:v>1.65171288743883</c:v>
                </c:pt>
                <c:pt idx="51">
                  <c:v>0.672016048144435</c:v>
                </c:pt>
                <c:pt idx="52">
                  <c:v>-1.464581050114575</c:v>
                </c:pt>
                <c:pt idx="53">
                  <c:v>0.56622851365014</c:v>
                </c:pt>
                <c:pt idx="54">
                  <c:v>0.14076010456465</c:v>
                </c:pt>
                <c:pt idx="55">
                  <c:v>-0.411646586345378</c:v>
                </c:pt>
                <c:pt idx="56">
                  <c:v>1.07873777598549</c:v>
                </c:pt>
                <c:pt idx="57">
                  <c:v>1.017354877318967</c:v>
                </c:pt>
                <c:pt idx="58">
                  <c:v>0.385071090047394</c:v>
                </c:pt>
                <c:pt idx="59">
                  <c:v>-0.0885216878135176</c:v>
                </c:pt>
                <c:pt idx="60">
                  <c:v>-1.811380192951372</c:v>
                </c:pt>
                <c:pt idx="61">
                  <c:v>-0.120312813314608</c:v>
                </c:pt>
                <c:pt idx="62">
                  <c:v>0.672555711704479</c:v>
                </c:pt>
                <c:pt idx="63">
                  <c:v>0.847542127829289</c:v>
                </c:pt>
                <c:pt idx="64">
                  <c:v>-0.692109946608664</c:v>
                </c:pt>
                <c:pt idx="65">
                  <c:v>2.11071286340104</c:v>
                </c:pt>
                <c:pt idx="66">
                  <c:v>1.014040561622457</c:v>
                </c:pt>
                <c:pt idx="67">
                  <c:v>-0.193050193050182</c:v>
                </c:pt>
                <c:pt idx="68">
                  <c:v>0.328820116054148</c:v>
                </c:pt>
                <c:pt idx="69">
                  <c:v>0.298823983034512</c:v>
                </c:pt>
                <c:pt idx="70">
                  <c:v>-0.28832292167227</c:v>
                </c:pt>
                <c:pt idx="71">
                  <c:v>0.0096385542168724</c:v>
                </c:pt>
                <c:pt idx="72">
                  <c:v>0.520431765612945</c:v>
                </c:pt>
                <c:pt idx="73">
                  <c:v>0.0671140939597386</c:v>
                </c:pt>
                <c:pt idx="74">
                  <c:v>-2.510299894605734</c:v>
                </c:pt>
                <c:pt idx="75">
                  <c:v>-0.304668304668307</c:v>
                </c:pt>
                <c:pt idx="76">
                  <c:v>0.492902208201893</c:v>
                </c:pt>
                <c:pt idx="77">
                  <c:v>-1.314498724740047</c:v>
                </c:pt>
                <c:pt idx="78">
                  <c:v>0.238568588469194</c:v>
                </c:pt>
                <c:pt idx="79">
                  <c:v>0.436334787782624</c:v>
                </c:pt>
                <c:pt idx="80">
                  <c:v>-1.520537124802534</c:v>
                </c:pt>
                <c:pt idx="81">
                  <c:v>-0.320834168838974</c:v>
                </c:pt>
                <c:pt idx="82">
                  <c:v>0.341983504325089</c:v>
                </c:pt>
                <c:pt idx="83">
                  <c:v>-0.280673616680033</c:v>
                </c:pt>
                <c:pt idx="84">
                  <c:v>0.0201045436268557</c:v>
                </c:pt>
                <c:pt idx="85">
                  <c:v>1.276381909547735</c:v>
                </c:pt>
                <c:pt idx="86">
                  <c:v>-0.506103006847267</c:v>
                </c:pt>
                <c:pt idx="87">
                  <c:v>-0.269299820466797</c:v>
                </c:pt>
                <c:pt idx="88">
                  <c:v>0.600060006000609</c:v>
                </c:pt>
                <c:pt idx="89">
                  <c:v>1.103489412466447</c:v>
                </c:pt>
                <c:pt idx="90">
                  <c:v>0.658800393313669</c:v>
                </c:pt>
                <c:pt idx="91">
                  <c:v>-0.849858356940514</c:v>
                </c:pt>
                <c:pt idx="92">
                  <c:v>0.512315270935957</c:v>
                </c:pt>
                <c:pt idx="93">
                  <c:v>0.578317976867284</c:v>
                </c:pt>
                <c:pt idx="94">
                  <c:v>-0.272877887145504</c:v>
                </c:pt>
                <c:pt idx="95">
                  <c:v>1.700381119906181</c:v>
                </c:pt>
                <c:pt idx="96">
                  <c:v>-0.317094263476504</c:v>
                </c:pt>
                <c:pt idx="97">
                  <c:v>0.588008482745324</c:v>
                </c:pt>
                <c:pt idx="98">
                  <c:v>-0.229995208433153</c:v>
                </c:pt>
                <c:pt idx="99">
                  <c:v>-1.33512630871194</c:v>
                </c:pt>
                <c:pt idx="100">
                  <c:v>0.837227414330217</c:v>
                </c:pt>
                <c:pt idx="101">
                  <c:v>-0.8399304885113</c:v>
                </c:pt>
                <c:pt idx="102">
                  <c:v>-0.23366760782786</c:v>
                </c:pt>
                <c:pt idx="103">
                  <c:v>0.185420122962816</c:v>
                </c:pt>
                <c:pt idx="104">
                  <c:v>-0.0194817845314592</c:v>
                </c:pt>
                <c:pt idx="105">
                  <c:v>-0.155884645362428</c:v>
                </c:pt>
                <c:pt idx="106">
                  <c:v>0.175644028103037</c:v>
                </c:pt>
                <c:pt idx="107">
                  <c:v>1.70465614650302</c:v>
                </c:pt>
                <c:pt idx="108">
                  <c:v>-0.057465759984678</c:v>
                </c:pt>
                <c:pt idx="109">
                  <c:v>0.0479156684235854</c:v>
                </c:pt>
                <c:pt idx="110">
                  <c:v>2.040229885057467</c:v>
                </c:pt>
                <c:pt idx="111">
                  <c:v>0.356707030883315</c:v>
                </c:pt>
                <c:pt idx="112">
                  <c:v>-0.0093536619586483</c:v>
                </c:pt>
                <c:pt idx="113">
                  <c:v>-0.505144995322737</c:v>
                </c:pt>
                <c:pt idx="114">
                  <c:v>-0.366679202707785</c:v>
                </c:pt>
                <c:pt idx="115">
                  <c:v>0.434085118429752</c:v>
                </c:pt>
                <c:pt idx="116">
                  <c:v>0.375833881424402</c:v>
                </c:pt>
                <c:pt idx="117">
                  <c:v>-0.617803987643917</c:v>
                </c:pt>
                <c:pt idx="118">
                  <c:v>-0.131863991711407</c:v>
                </c:pt>
                <c:pt idx="119">
                  <c:v>0.443270772422898</c:v>
                </c:pt>
                <c:pt idx="120">
                  <c:v>-0.619718309859152</c:v>
                </c:pt>
                <c:pt idx="121">
                  <c:v>-0.0944822373393882</c:v>
                </c:pt>
                <c:pt idx="122">
                  <c:v>-0.349914885568366</c:v>
                </c:pt>
                <c:pt idx="123">
                  <c:v>-0.028471101831642</c:v>
                </c:pt>
                <c:pt idx="124">
                  <c:v>-0.816404025061704</c:v>
                </c:pt>
                <c:pt idx="125">
                  <c:v>-0.401990811638593</c:v>
                </c:pt>
                <c:pt idx="126">
                  <c:v>-0.50932154526235</c:v>
                </c:pt>
                <c:pt idx="127">
                  <c:v>-0.125567468366653</c:v>
                </c:pt>
                <c:pt idx="128">
                  <c:v>-1.073500967117988</c:v>
                </c:pt>
                <c:pt idx="129">
                  <c:v>0.625672108710529</c:v>
                </c:pt>
                <c:pt idx="130">
                  <c:v>-2.040221509763925</c:v>
                </c:pt>
                <c:pt idx="131">
                  <c:v>0.0793414658335796</c:v>
                </c:pt>
                <c:pt idx="132">
                  <c:v>-0.941432960063426</c:v>
                </c:pt>
                <c:pt idx="133">
                  <c:v>1.240496198479401</c:v>
                </c:pt>
                <c:pt idx="134">
                  <c:v>1.966403162055331</c:v>
                </c:pt>
                <c:pt idx="135">
                  <c:v>-0.0581451691055357</c:v>
                </c:pt>
                <c:pt idx="136">
                  <c:v>1.415688936294006</c:v>
                </c:pt>
                <c:pt idx="137">
                  <c:v>-2.10345157280811</c:v>
                </c:pt>
                <c:pt idx="138">
                  <c:v>0.71296025002442</c:v>
                </c:pt>
                <c:pt idx="139">
                  <c:v>-1.018231186966652</c:v>
                </c:pt>
                <c:pt idx="140">
                  <c:v>0.0195943960027532</c:v>
                </c:pt>
                <c:pt idx="141">
                  <c:v>-0.411401704378491</c:v>
                </c:pt>
                <c:pt idx="142">
                  <c:v>-0.688502016327336</c:v>
                </c:pt>
                <c:pt idx="143">
                  <c:v>-0.693275230266418</c:v>
                </c:pt>
                <c:pt idx="144">
                  <c:v>-2.094345267776996</c:v>
                </c:pt>
                <c:pt idx="145">
                  <c:v>-0.295405928491399</c:v>
                </c:pt>
                <c:pt idx="146">
                  <c:v>0.41888026154476</c:v>
                </c:pt>
                <c:pt idx="147">
                  <c:v>-0.925831722453974</c:v>
                </c:pt>
                <c:pt idx="148">
                  <c:v>-0.472376257958507</c:v>
                </c:pt>
                <c:pt idx="149">
                  <c:v>0.433347090383823</c:v>
                </c:pt>
                <c:pt idx="150">
                  <c:v>0.31847133757962</c:v>
                </c:pt>
                <c:pt idx="151">
                  <c:v>0.440348182283658</c:v>
                </c:pt>
                <c:pt idx="152">
                  <c:v>-0.723898858075034</c:v>
                </c:pt>
                <c:pt idx="153">
                  <c:v>0.225942282017047</c:v>
                </c:pt>
                <c:pt idx="154">
                  <c:v>-2.059637257915775</c:v>
                </c:pt>
                <c:pt idx="155">
                  <c:v>1.851851851851848</c:v>
                </c:pt>
                <c:pt idx="156">
                  <c:v>-0.96558808423215</c:v>
                </c:pt>
                <c:pt idx="157">
                  <c:v>-2.001867026242083</c:v>
                </c:pt>
                <c:pt idx="158">
                  <c:v>-1.09017781541067</c:v>
                </c:pt>
                <c:pt idx="159">
                  <c:v>0.545746388443008</c:v>
                </c:pt>
                <c:pt idx="160">
                  <c:v>-0.329927628778191</c:v>
                </c:pt>
                <c:pt idx="161">
                  <c:v>-0.32034169781101</c:v>
                </c:pt>
                <c:pt idx="162">
                  <c:v>0.546331012319234</c:v>
                </c:pt>
                <c:pt idx="163">
                  <c:v>0.0213083315576348</c:v>
                </c:pt>
                <c:pt idx="164">
                  <c:v>0.713677034512145</c:v>
                </c:pt>
                <c:pt idx="165">
                  <c:v>1.491274457958748</c:v>
                </c:pt>
                <c:pt idx="166">
                  <c:v>-3.209670696123383</c:v>
                </c:pt>
                <c:pt idx="167">
                  <c:v>2.863910422049968</c:v>
                </c:pt>
                <c:pt idx="168">
                  <c:v>-1.140883399623198</c:v>
                </c:pt>
                <c:pt idx="169">
                  <c:v>-1.228163049232394</c:v>
                </c:pt>
                <c:pt idx="170">
                  <c:v>-0.675313538428566</c:v>
                </c:pt>
                <c:pt idx="171">
                  <c:v>0.0971292898769732</c:v>
                </c:pt>
                <c:pt idx="172">
                  <c:v>-1.1644204851752</c:v>
                </c:pt>
                <c:pt idx="173">
                  <c:v>1.265408530598884</c:v>
                </c:pt>
                <c:pt idx="174">
                  <c:v>-0.603253258644837</c:v>
                </c:pt>
                <c:pt idx="175">
                  <c:v>0.704454318846869</c:v>
                </c:pt>
                <c:pt idx="176">
                  <c:v>2.109341368919493</c:v>
                </c:pt>
                <c:pt idx="177">
                  <c:v>-0.484822934232708</c:v>
                </c:pt>
                <c:pt idx="178">
                  <c:v>-1.429781825884356</c:v>
                </c:pt>
                <c:pt idx="179">
                  <c:v>-0.709143655313201</c:v>
                </c:pt>
                <c:pt idx="180">
                  <c:v>-1.666486311005294</c:v>
                </c:pt>
                <c:pt idx="181">
                  <c:v>0.759326510399469</c:v>
                </c:pt>
                <c:pt idx="182">
                  <c:v>1.354303189165569</c:v>
                </c:pt>
                <c:pt idx="183">
                  <c:v>-0.290948275862065</c:v>
                </c:pt>
                <c:pt idx="184">
                  <c:v>1.091537879606619</c:v>
                </c:pt>
                <c:pt idx="185">
                  <c:v>1.101133205045955</c:v>
                </c:pt>
                <c:pt idx="186">
                  <c:v>-3.605794649466001</c:v>
                </c:pt>
                <c:pt idx="187">
                  <c:v>-0.471698113207539</c:v>
                </c:pt>
                <c:pt idx="188">
                  <c:v>0.308607957676624</c:v>
                </c:pt>
                <c:pt idx="189">
                  <c:v>-1.395451049335249</c:v>
                </c:pt>
                <c:pt idx="190">
                  <c:v>0.668598172498338</c:v>
                </c:pt>
                <c:pt idx="191">
                  <c:v>-1.649324773079487</c:v>
                </c:pt>
                <c:pt idx="192">
                  <c:v>-1.733258300506463</c:v>
                </c:pt>
                <c:pt idx="193">
                  <c:v>-1.7638300309243</c:v>
                </c:pt>
                <c:pt idx="194">
                  <c:v>0.0582954412964873</c:v>
                </c:pt>
                <c:pt idx="195">
                  <c:v>-0.0932183640177095</c:v>
                </c:pt>
                <c:pt idx="196">
                  <c:v>-4.548635409377177</c:v>
                </c:pt>
                <c:pt idx="197">
                  <c:v>-0.0733137829912051</c:v>
                </c:pt>
                <c:pt idx="198">
                  <c:v>1.12496943017853</c:v>
                </c:pt>
                <c:pt idx="199">
                  <c:v>0.0604594921402626</c:v>
                </c:pt>
                <c:pt idx="200">
                  <c:v>-0.048338368580068</c:v>
                </c:pt>
                <c:pt idx="201">
                  <c:v>-0.265989602224639</c:v>
                </c:pt>
                <c:pt idx="202">
                  <c:v>-2.388168262819735</c:v>
                </c:pt>
                <c:pt idx="203">
                  <c:v>1.949826130154008</c:v>
                </c:pt>
                <c:pt idx="204">
                  <c:v>-1.315629187477157</c:v>
                </c:pt>
                <c:pt idx="205">
                  <c:v>-0.0123441550425936</c:v>
                </c:pt>
                <c:pt idx="206">
                  <c:v>0.518518518518521</c:v>
                </c:pt>
                <c:pt idx="207">
                  <c:v>0.957995578481947</c:v>
                </c:pt>
                <c:pt idx="208">
                  <c:v>-1.313868613138684</c:v>
                </c:pt>
                <c:pt idx="209">
                  <c:v>-0.714990138067059</c:v>
                </c:pt>
                <c:pt idx="210">
                  <c:v>-2.185249565433331</c:v>
                </c:pt>
                <c:pt idx="211">
                  <c:v>-2.018278750952022</c:v>
                </c:pt>
                <c:pt idx="212">
                  <c:v>1.930301852571588</c:v>
                </c:pt>
                <c:pt idx="213">
                  <c:v>-0.978647686832753</c:v>
                </c:pt>
                <c:pt idx="214">
                  <c:v>0.94981388781929</c:v>
                </c:pt>
                <c:pt idx="215">
                  <c:v>-1.589319771137953</c:v>
                </c:pt>
                <c:pt idx="216">
                  <c:v>0.697674418604641</c:v>
                </c:pt>
                <c:pt idx="217">
                  <c:v>-0.975109058249924</c:v>
                </c:pt>
                <c:pt idx="218">
                  <c:v>-3.848147188390791</c:v>
                </c:pt>
                <c:pt idx="219">
                  <c:v>2.169518932758387</c:v>
                </c:pt>
                <c:pt idx="220">
                  <c:v>-0.237404378791866</c:v>
                </c:pt>
                <c:pt idx="221">
                  <c:v>-1.361713379164465</c:v>
                </c:pt>
                <c:pt idx="222">
                  <c:v>-0.0402090872537209</c:v>
                </c:pt>
                <c:pt idx="223">
                  <c:v>1.340842048806651</c:v>
                </c:pt>
                <c:pt idx="224">
                  <c:v>1.230484255093949</c:v>
                </c:pt>
                <c:pt idx="225">
                  <c:v>-0.954123643968114</c:v>
                </c:pt>
                <c:pt idx="226">
                  <c:v>-2.230139878595932</c:v>
                </c:pt>
                <c:pt idx="227">
                  <c:v>-0.539883924956142</c:v>
                </c:pt>
                <c:pt idx="228">
                  <c:v>-10.23205319582032</c:v>
                </c:pt>
                <c:pt idx="229">
                  <c:v>4.308390022675728</c:v>
                </c:pt>
                <c:pt idx="230">
                  <c:v>-3.072463768115949</c:v>
                </c:pt>
                <c:pt idx="231">
                  <c:v>0.747607655502392</c:v>
                </c:pt>
                <c:pt idx="232">
                  <c:v>-0.845948352626882</c:v>
                </c:pt>
                <c:pt idx="233">
                  <c:v>-1.451878461308186</c:v>
                </c:pt>
                <c:pt idx="234">
                  <c:v>-4.237545565006084</c:v>
                </c:pt>
                <c:pt idx="235">
                  <c:v>1.221252973830298</c:v>
                </c:pt>
                <c:pt idx="236">
                  <c:v>-4.512691946098406</c:v>
                </c:pt>
                <c:pt idx="237">
                  <c:v>-1.624548736462085</c:v>
                </c:pt>
                <c:pt idx="238">
                  <c:v>-3.569641367806506</c:v>
                </c:pt>
                <c:pt idx="239">
                  <c:v>-3.286628610966971</c:v>
                </c:pt>
                <c:pt idx="240">
                  <c:v>0.0357717760686874</c:v>
                </c:pt>
                <c:pt idx="241">
                  <c:v>0.965492580010726</c:v>
                </c:pt>
                <c:pt idx="242">
                  <c:v>-4.17921020010625</c:v>
                </c:pt>
                <c:pt idx="243">
                  <c:v>4.453890223618561</c:v>
                </c:pt>
                <c:pt idx="244">
                  <c:v>-2.229299363057333</c:v>
                </c:pt>
                <c:pt idx="245">
                  <c:v>3.365906623235613</c:v>
                </c:pt>
                <c:pt idx="246">
                  <c:v>-2.240896358543407</c:v>
                </c:pt>
                <c:pt idx="247">
                  <c:v>-1.987822349570212</c:v>
                </c:pt>
                <c:pt idx="248">
                  <c:v>-2.046409647359761</c:v>
                </c:pt>
                <c:pt idx="249">
                  <c:v>0.95131505316172</c:v>
                </c:pt>
                <c:pt idx="250">
                  <c:v>-1.570583887657048</c:v>
                </c:pt>
                <c:pt idx="251">
                  <c:v>-1.088792941618182</c:v>
                </c:pt>
                <c:pt idx="252">
                  <c:v>-5.02941734674511</c:v>
                </c:pt>
                <c:pt idx="253">
                  <c:v>-4.216626698641086</c:v>
                </c:pt>
                <c:pt idx="254">
                  <c:v>1.502190694763194</c:v>
                </c:pt>
                <c:pt idx="255">
                  <c:v>0.287769784172663</c:v>
                </c:pt>
                <c:pt idx="256">
                  <c:v>-0.881328141012502</c:v>
                </c:pt>
                <c:pt idx="257">
                  <c:v>-4.735318444995862</c:v>
                </c:pt>
                <c:pt idx="258">
                  <c:v>-0.390709789450835</c:v>
                </c:pt>
                <c:pt idx="259">
                  <c:v>5.64393113968184</c:v>
                </c:pt>
                <c:pt idx="260">
                  <c:v>-4.599834983498344</c:v>
                </c:pt>
                <c:pt idx="261">
                  <c:v>5.27567567567567</c:v>
                </c:pt>
                <c:pt idx="262">
                  <c:v>-4.723762579585125</c:v>
                </c:pt>
                <c:pt idx="263">
                  <c:v>2.996335417115759</c:v>
                </c:pt>
                <c:pt idx="264">
                  <c:v>-3.076601088321471</c:v>
                </c:pt>
                <c:pt idx="265">
                  <c:v>-1.55473979702008</c:v>
                </c:pt>
                <c:pt idx="266">
                  <c:v>-0.965123930686565</c:v>
                </c:pt>
                <c:pt idx="267">
                  <c:v>2.392026578073086</c:v>
                </c:pt>
                <c:pt idx="268">
                  <c:v>-3.850313649145564</c:v>
                </c:pt>
                <c:pt idx="269">
                  <c:v>0.179977502812145</c:v>
                </c:pt>
                <c:pt idx="270">
                  <c:v>8.331461935773637</c:v>
                </c:pt>
                <c:pt idx="271">
                  <c:v>2.757048092868985</c:v>
                </c:pt>
                <c:pt idx="272">
                  <c:v>7.020375226951779</c:v>
                </c:pt>
                <c:pt idx="273">
                  <c:v>-8.671065032987737</c:v>
                </c:pt>
                <c:pt idx="274">
                  <c:v>4.18988648090814</c:v>
                </c:pt>
                <c:pt idx="275">
                  <c:v>2.396988906497625</c:v>
                </c:pt>
                <c:pt idx="276">
                  <c:v>2.26349390597795</c:v>
                </c:pt>
                <c:pt idx="277">
                  <c:v>-5.372682557699577</c:v>
                </c:pt>
                <c:pt idx="278">
                  <c:v>-2.359056377449019</c:v>
                </c:pt>
                <c:pt idx="279">
                  <c:v>4.852579852579847</c:v>
                </c:pt>
                <c:pt idx="280">
                  <c:v>3.065807459480571</c:v>
                </c:pt>
                <c:pt idx="281">
                  <c:v>1.420992800303145</c:v>
                </c:pt>
                <c:pt idx="282">
                  <c:v>-2.596674761815805</c:v>
                </c:pt>
                <c:pt idx="283">
                  <c:v>-1.879555044112014</c:v>
                </c:pt>
                <c:pt idx="284">
                  <c:v>-1.602814698983567</c:v>
                </c:pt>
                <c:pt idx="285">
                  <c:v>-1.767977751291221</c:v>
                </c:pt>
                <c:pt idx="286">
                  <c:v>-0.34378159757331</c:v>
                </c:pt>
                <c:pt idx="287">
                  <c:v>3.469967532467534</c:v>
                </c:pt>
                <c:pt idx="288">
                  <c:v>-5.53049617572073</c:v>
                </c:pt>
                <c:pt idx="289">
                  <c:v>3.300809632551373</c:v>
                </c:pt>
                <c:pt idx="290">
                  <c:v>-0.341639871382626</c:v>
                </c:pt>
                <c:pt idx="291">
                  <c:v>1.875378100423472</c:v>
                </c:pt>
                <c:pt idx="292">
                  <c:v>1.999208234362625</c:v>
                </c:pt>
                <c:pt idx="293">
                  <c:v>-1.494275179507089</c:v>
                </c:pt>
                <c:pt idx="294">
                  <c:v>-2.265563435776199</c:v>
                </c:pt>
                <c:pt idx="295">
                  <c:v>0.786131828260432</c:v>
                </c:pt>
                <c:pt idx="296">
                  <c:v>-3.420000000000002</c:v>
                </c:pt>
                <c:pt idx="297">
                  <c:v>-0.248498653965619</c:v>
                </c:pt>
                <c:pt idx="298">
                  <c:v>-2.325098609092806</c:v>
                </c:pt>
                <c:pt idx="299">
                  <c:v>-4.697130712008488</c:v>
                </c:pt>
                <c:pt idx="300">
                  <c:v>-2.140945584299734</c:v>
                </c:pt>
                <c:pt idx="301">
                  <c:v>-0.957155879671836</c:v>
                </c:pt>
                <c:pt idx="302">
                  <c:v>2.761159687068559</c:v>
                </c:pt>
                <c:pt idx="303">
                  <c:v>-1.567398119122247</c:v>
                </c:pt>
                <c:pt idx="304">
                  <c:v>4.003639672429476</c:v>
                </c:pt>
                <c:pt idx="305">
                  <c:v>3.783902012248478</c:v>
                </c:pt>
                <c:pt idx="306">
                  <c:v>0.126448893572171</c:v>
                </c:pt>
                <c:pt idx="307">
                  <c:v>3.5781940644075</c:v>
                </c:pt>
                <c:pt idx="308">
                  <c:v>4.51127819548872</c:v>
                </c:pt>
                <c:pt idx="309">
                  <c:v>-4.977639510013615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306040"/>
        <c:axId val="689710776"/>
      </c:lineChart>
      <c:dateAx>
        <c:axId val="662306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yyyy\-mm\-dd" sourceLinked="1"/>
        <c:majorTickMark val="out"/>
        <c:minorTickMark val="none"/>
        <c:tickLblPos val="nextTo"/>
        <c:crossAx val="689710776"/>
        <c:crosses val="autoZero"/>
        <c:auto val="1"/>
        <c:lblOffset val="100"/>
        <c:baseTimeUnit val="days"/>
      </c:dateAx>
      <c:valAx>
        <c:axId val="6897107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Pourcentage de croissance en %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62306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FF"/>
              </a:solidFill>
              <a:prstDash val="solid"/>
            </a:ln>
            <a:effectLst/>
          </c:spPr>
          <c:marker>
            <c:spPr>
              <a:noFill/>
              <a:ln w="9525">
                <a:noFill/>
              </a:ln>
            </c:spPr>
          </c:marker>
          <c:xVal>
            <c:numRef>
              <c:f>'[2]Tests de corrélation_HID1'!$A$1:$A$31</c:f>
              <c:numCache>
                <c:formatCode>General</c:formatCode>
                <c:ptCount val="31"/>
                <c:pt idx="0">
                  <c:v>3000.0</c:v>
                </c:pt>
                <c:pt idx="1">
                  <c:v>3000.0</c:v>
                </c:pt>
                <c:pt idx="2">
                  <c:v>3730.0</c:v>
                </c:pt>
                <c:pt idx="3">
                  <c:v>3730.0</c:v>
                </c:pt>
                <c:pt idx="4">
                  <c:v>3730.0</c:v>
                </c:pt>
                <c:pt idx="5">
                  <c:v>4460.0</c:v>
                </c:pt>
                <c:pt idx="6">
                  <c:v>4460.0</c:v>
                </c:pt>
                <c:pt idx="7">
                  <c:v>4460.0</c:v>
                </c:pt>
                <c:pt idx="8">
                  <c:v>5190.0</c:v>
                </c:pt>
                <c:pt idx="9">
                  <c:v>5190.0</c:v>
                </c:pt>
                <c:pt idx="10">
                  <c:v>5190.0</c:v>
                </c:pt>
                <c:pt idx="11">
                  <c:v>5920.0</c:v>
                </c:pt>
                <c:pt idx="12">
                  <c:v>5920.0</c:v>
                </c:pt>
                <c:pt idx="13">
                  <c:v>5920.0</c:v>
                </c:pt>
                <c:pt idx="14">
                  <c:v>6650.0</c:v>
                </c:pt>
                <c:pt idx="15">
                  <c:v>6650.0</c:v>
                </c:pt>
                <c:pt idx="16">
                  <c:v>6650.0</c:v>
                </c:pt>
                <c:pt idx="17">
                  <c:v>7380.0</c:v>
                </c:pt>
                <c:pt idx="18">
                  <c:v>7380.0</c:v>
                </c:pt>
                <c:pt idx="19">
                  <c:v>7380.0</c:v>
                </c:pt>
                <c:pt idx="20">
                  <c:v>8110.0</c:v>
                </c:pt>
                <c:pt idx="21">
                  <c:v>8110.0</c:v>
                </c:pt>
                <c:pt idx="22">
                  <c:v>8110.0</c:v>
                </c:pt>
                <c:pt idx="23">
                  <c:v>8840.0</c:v>
                </c:pt>
                <c:pt idx="24">
                  <c:v>8840.0</c:v>
                </c:pt>
                <c:pt idx="25">
                  <c:v>8840.0</c:v>
                </c:pt>
                <c:pt idx="26">
                  <c:v>9570.0</c:v>
                </c:pt>
                <c:pt idx="27">
                  <c:v>9570.0</c:v>
                </c:pt>
                <c:pt idx="28">
                  <c:v>9570.0</c:v>
                </c:pt>
                <c:pt idx="29">
                  <c:v>10300.0</c:v>
                </c:pt>
                <c:pt idx="30">
                  <c:v>10300.0</c:v>
                </c:pt>
              </c:numCache>
            </c:numRef>
          </c:xVal>
          <c:yVal>
            <c:numRef>
              <c:f>'[2]Tests de corrélation_HID1'!$B$1:$B$31</c:f>
              <c:numCache>
                <c:formatCode>General</c:formatCode>
                <c:ptCount val="31"/>
                <c:pt idx="0">
                  <c:v>0.0</c:v>
                </c:pt>
                <c:pt idx="1">
                  <c:v>3.0</c:v>
                </c:pt>
                <c:pt idx="2">
                  <c:v>3.0</c:v>
                </c:pt>
                <c:pt idx="3">
                  <c:v>0.0</c:v>
                </c:pt>
                <c:pt idx="4">
                  <c:v>2.0</c:v>
                </c:pt>
                <c:pt idx="5">
                  <c:v>2.0</c:v>
                </c:pt>
                <c:pt idx="6">
                  <c:v>0.0</c:v>
                </c:pt>
                <c:pt idx="7">
                  <c:v>1.0</c:v>
                </c:pt>
                <c:pt idx="8">
                  <c:v>1.0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2.0</c:v>
                </c:pt>
                <c:pt idx="14">
                  <c:v>2.0</c:v>
                </c:pt>
                <c:pt idx="15">
                  <c:v>0.0</c:v>
                </c:pt>
                <c:pt idx="16">
                  <c:v>3.0</c:v>
                </c:pt>
                <c:pt idx="17">
                  <c:v>3.0</c:v>
                </c:pt>
                <c:pt idx="18">
                  <c:v>0.0</c:v>
                </c:pt>
                <c:pt idx="19">
                  <c:v>3.0</c:v>
                </c:pt>
                <c:pt idx="20">
                  <c:v>3.0</c:v>
                </c:pt>
                <c:pt idx="21">
                  <c:v>0.0</c:v>
                </c:pt>
                <c:pt idx="22">
                  <c:v>4.0</c:v>
                </c:pt>
                <c:pt idx="23">
                  <c:v>4.0</c:v>
                </c:pt>
                <c:pt idx="24">
                  <c:v>0.0</c:v>
                </c:pt>
                <c:pt idx="25">
                  <c:v>8.0</c:v>
                </c:pt>
                <c:pt idx="26">
                  <c:v>8.0</c:v>
                </c:pt>
                <c:pt idx="27">
                  <c:v>0.0</c:v>
                </c:pt>
                <c:pt idx="28">
                  <c:v>4.0</c:v>
                </c:pt>
                <c:pt idx="29">
                  <c:v>4.0</c:v>
                </c:pt>
                <c:pt idx="30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5134360"/>
        <c:axId val="682810904"/>
      </c:scatterChart>
      <c:valAx>
        <c:axId val="685134360"/>
        <c:scaling>
          <c:orientation val="minMax"/>
          <c:max val="11000.0"/>
          <c:min val="300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NETPRODMERC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2810904"/>
        <c:crosses val="autoZero"/>
        <c:crossBetween val="midCat"/>
      </c:valAx>
      <c:valAx>
        <c:axId val="682810904"/>
        <c:scaling>
          <c:orientation val="minMax"/>
          <c:max val="9.0"/>
          <c:min val="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NETPRODMERC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513436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'[2]Tests de corrélation_HID'!$D$1:$D$30</c:f>
              <c:numCache>
                <c:formatCode>General</c:formatCode>
                <c:ptCount val="30"/>
                <c:pt idx="0">
                  <c:v>114.46</c:v>
                </c:pt>
                <c:pt idx="1">
                  <c:v>112.29</c:v>
                </c:pt>
                <c:pt idx="2">
                  <c:v>108.94</c:v>
                </c:pt>
                <c:pt idx="3">
                  <c:v>106.02</c:v>
                </c:pt>
                <c:pt idx="4">
                  <c:v>107.33</c:v>
                </c:pt>
                <c:pt idx="5">
                  <c:v>107.72</c:v>
                </c:pt>
                <c:pt idx="6">
                  <c:v>104.61</c:v>
                </c:pt>
                <c:pt idx="7">
                  <c:v>103.02</c:v>
                </c:pt>
                <c:pt idx="8">
                  <c:v>101.56</c:v>
                </c:pt>
                <c:pt idx="9">
                  <c:v>102.5</c:v>
                </c:pt>
                <c:pt idx="10">
                  <c:v>100.34</c:v>
                </c:pt>
                <c:pt idx="11">
                  <c:v>99.16</c:v>
                </c:pt>
                <c:pt idx="12">
                  <c:v>99.05</c:v>
                </c:pt>
                <c:pt idx="13">
                  <c:v>96.85</c:v>
                </c:pt>
                <c:pt idx="14">
                  <c:v>94.67</c:v>
                </c:pt>
                <c:pt idx="15">
                  <c:v>92.11</c:v>
                </c:pt>
                <c:pt idx="16">
                  <c:v>85.04</c:v>
                </c:pt>
                <c:pt idx="17">
                  <c:v>86.22</c:v>
                </c:pt>
                <c:pt idx="18">
                  <c:v>86.03</c:v>
                </c:pt>
                <c:pt idx="19">
                  <c:v>82.82</c:v>
                </c:pt>
                <c:pt idx="20">
                  <c:v>81.67</c:v>
                </c:pt>
                <c:pt idx="21">
                  <c:v>78.47</c:v>
                </c:pt>
                <c:pt idx="22">
                  <c:v>78.33</c:v>
                </c:pt>
                <c:pt idx="23">
                  <c:v>70.54</c:v>
                </c:pt>
                <c:pt idx="24">
                  <c:v>66.84</c:v>
                </c:pt>
                <c:pt idx="25">
                  <c:v>59.86</c:v>
                </c:pt>
                <c:pt idx="26">
                  <c:v>61.69</c:v>
                </c:pt>
                <c:pt idx="27">
                  <c:v>57.33</c:v>
                </c:pt>
                <c:pt idx="28">
                  <c:v>51.1</c:v>
                </c:pt>
                <c:pt idx="29">
                  <c:v>46.59</c:v>
                </c:pt>
              </c:numCache>
            </c:numRef>
          </c:xVal>
          <c:yVal>
            <c:numRef>
              <c:f>'[2]Tests de corrélation_HID'!$E$1:$E$30</c:f>
              <c:numCache>
                <c:formatCode>General</c:formatCode>
                <c:ptCount val="30"/>
                <c:pt idx="0">
                  <c:v>7505.0</c:v>
                </c:pt>
                <c:pt idx="1">
                  <c:v>7488.0</c:v>
                </c:pt>
                <c:pt idx="2">
                  <c:v>7188.0</c:v>
                </c:pt>
                <c:pt idx="3">
                  <c:v>7364.0</c:v>
                </c:pt>
                <c:pt idx="4">
                  <c:v>6256.0</c:v>
                </c:pt>
                <c:pt idx="5">
                  <c:v>8504.0</c:v>
                </c:pt>
                <c:pt idx="6">
                  <c:v>9164.0</c:v>
                </c:pt>
                <c:pt idx="7">
                  <c:v>9551.0</c:v>
                </c:pt>
                <c:pt idx="8">
                  <c:v>8772.0</c:v>
                </c:pt>
                <c:pt idx="9">
                  <c:v>9921.0</c:v>
                </c:pt>
                <c:pt idx="10">
                  <c:v>10231.0</c:v>
                </c:pt>
                <c:pt idx="11">
                  <c:v>10085.0</c:v>
                </c:pt>
                <c:pt idx="12">
                  <c:v>9316.0</c:v>
                </c:pt>
                <c:pt idx="13">
                  <c:v>9331.0</c:v>
                </c:pt>
                <c:pt idx="14">
                  <c:v>9312.0</c:v>
                </c:pt>
                <c:pt idx="15">
                  <c:v>9680.0</c:v>
                </c:pt>
                <c:pt idx="16">
                  <c:v>9137.0</c:v>
                </c:pt>
                <c:pt idx="17">
                  <c:v>8232.0</c:v>
                </c:pt>
                <c:pt idx="18">
                  <c:v>8850.0</c:v>
                </c:pt>
                <c:pt idx="19">
                  <c:v>8530.0</c:v>
                </c:pt>
                <c:pt idx="20">
                  <c:v>9381.0</c:v>
                </c:pt>
                <c:pt idx="21">
                  <c:v>7445.0</c:v>
                </c:pt>
                <c:pt idx="22">
                  <c:v>6569.0</c:v>
                </c:pt>
                <c:pt idx="23">
                  <c:v>6956.0</c:v>
                </c:pt>
                <c:pt idx="24">
                  <c:v>3943.0</c:v>
                </c:pt>
                <c:pt idx="25">
                  <c:v>5114.0</c:v>
                </c:pt>
                <c:pt idx="26">
                  <c:v>3528.0</c:v>
                </c:pt>
                <c:pt idx="27">
                  <c:v>3384.0</c:v>
                </c:pt>
                <c:pt idx="28">
                  <c:v>3135.0</c:v>
                </c:pt>
                <c:pt idx="29">
                  <c:v>4379.0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6656136"/>
        <c:axId val="684848104"/>
      </c:scatterChart>
      <c:valAx>
        <c:axId val="686656136"/>
        <c:scaling>
          <c:orientation val="minMax"/>
          <c:max val="120.0"/>
          <c:min val="4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PRICE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4848104"/>
        <c:crosses val="autoZero"/>
        <c:crossBetween val="midCat"/>
      </c:valAx>
      <c:valAx>
        <c:axId val="684848104"/>
        <c:scaling>
          <c:orientation val="minMax"/>
          <c:max val="11000.0"/>
          <c:min val="3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NETPRODMERC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6656136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  <a:effectLst/>
          </c:spPr>
          <c:marker>
            <c:symbol val="circle"/>
            <c:size val="3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'[2]Tests de corrélation_HID'!$G$1:$G$30</c:f>
              <c:numCache>
                <c:formatCode>General</c:formatCode>
                <c:ptCount val="30"/>
                <c:pt idx="0">
                  <c:v>7505.0</c:v>
                </c:pt>
                <c:pt idx="1">
                  <c:v>7488.0</c:v>
                </c:pt>
                <c:pt idx="2">
                  <c:v>7188.0</c:v>
                </c:pt>
                <c:pt idx="3">
                  <c:v>7364.0</c:v>
                </c:pt>
                <c:pt idx="4">
                  <c:v>6256.0</c:v>
                </c:pt>
                <c:pt idx="5">
                  <c:v>8504.0</c:v>
                </c:pt>
                <c:pt idx="6">
                  <c:v>9164.0</c:v>
                </c:pt>
                <c:pt idx="7">
                  <c:v>9551.0</c:v>
                </c:pt>
                <c:pt idx="8">
                  <c:v>8772.0</c:v>
                </c:pt>
                <c:pt idx="9">
                  <c:v>9921.0</c:v>
                </c:pt>
                <c:pt idx="10">
                  <c:v>10231.0</c:v>
                </c:pt>
                <c:pt idx="11">
                  <c:v>10085.0</c:v>
                </c:pt>
                <c:pt idx="12">
                  <c:v>9316.0</c:v>
                </c:pt>
                <c:pt idx="13">
                  <c:v>9331.0</c:v>
                </c:pt>
                <c:pt idx="14">
                  <c:v>9312.0</c:v>
                </c:pt>
                <c:pt idx="15">
                  <c:v>9680.0</c:v>
                </c:pt>
                <c:pt idx="16">
                  <c:v>9137.0</c:v>
                </c:pt>
                <c:pt idx="17">
                  <c:v>8232.0</c:v>
                </c:pt>
                <c:pt idx="18">
                  <c:v>8850.0</c:v>
                </c:pt>
                <c:pt idx="19">
                  <c:v>8530.0</c:v>
                </c:pt>
                <c:pt idx="20">
                  <c:v>9381.0</c:v>
                </c:pt>
                <c:pt idx="21">
                  <c:v>7445.0</c:v>
                </c:pt>
                <c:pt idx="22">
                  <c:v>6569.0</c:v>
                </c:pt>
                <c:pt idx="23">
                  <c:v>6956.0</c:v>
                </c:pt>
                <c:pt idx="24">
                  <c:v>3943.0</c:v>
                </c:pt>
                <c:pt idx="25">
                  <c:v>5114.0</c:v>
                </c:pt>
                <c:pt idx="26">
                  <c:v>3528.0</c:v>
                </c:pt>
                <c:pt idx="27">
                  <c:v>3384.0</c:v>
                </c:pt>
                <c:pt idx="28">
                  <c:v>3135.0</c:v>
                </c:pt>
                <c:pt idx="29">
                  <c:v>4379.0</c:v>
                </c:pt>
              </c:numCache>
            </c:numRef>
          </c:xVal>
          <c:yVal>
            <c:numRef>
              <c:f>'[2]Tests de corrélation_HID'!$H$1:$H$30</c:f>
              <c:numCache>
                <c:formatCode>General</c:formatCode>
                <c:ptCount val="30"/>
                <c:pt idx="0">
                  <c:v>114.46</c:v>
                </c:pt>
                <c:pt idx="1">
                  <c:v>112.29</c:v>
                </c:pt>
                <c:pt idx="2">
                  <c:v>108.94</c:v>
                </c:pt>
                <c:pt idx="3">
                  <c:v>106.02</c:v>
                </c:pt>
                <c:pt idx="4">
                  <c:v>107.33</c:v>
                </c:pt>
                <c:pt idx="5">
                  <c:v>107.72</c:v>
                </c:pt>
                <c:pt idx="6">
                  <c:v>104.61</c:v>
                </c:pt>
                <c:pt idx="7">
                  <c:v>103.02</c:v>
                </c:pt>
                <c:pt idx="8">
                  <c:v>101.56</c:v>
                </c:pt>
                <c:pt idx="9">
                  <c:v>102.5</c:v>
                </c:pt>
                <c:pt idx="10">
                  <c:v>100.34</c:v>
                </c:pt>
                <c:pt idx="11">
                  <c:v>99.16</c:v>
                </c:pt>
                <c:pt idx="12">
                  <c:v>99.05</c:v>
                </c:pt>
                <c:pt idx="13">
                  <c:v>96.85</c:v>
                </c:pt>
                <c:pt idx="14">
                  <c:v>94.67</c:v>
                </c:pt>
                <c:pt idx="15">
                  <c:v>92.11</c:v>
                </c:pt>
                <c:pt idx="16">
                  <c:v>85.04</c:v>
                </c:pt>
                <c:pt idx="17">
                  <c:v>86.22</c:v>
                </c:pt>
                <c:pt idx="18">
                  <c:v>86.03</c:v>
                </c:pt>
                <c:pt idx="19">
                  <c:v>82.82</c:v>
                </c:pt>
                <c:pt idx="20">
                  <c:v>81.67</c:v>
                </c:pt>
                <c:pt idx="21">
                  <c:v>78.47</c:v>
                </c:pt>
                <c:pt idx="22">
                  <c:v>78.33</c:v>
                </c:pt>
                <c:pt idx="23">
                  <c:v>70.54</c:v>
                </c:pt>
                <c:pt idx="24">
                  <c:v>66.84</c:v>
                </c:pt>
                <c:pt idx="25">
                  <c:v>59.86</c:v>
                </c:pt>
                <c:pt idx="26">
                  <c:v>61.69</c:v>
                </c:pt>
                <c:pt idx="27">
                  <c:v>57.33</c:v>
                </c:pt>
                <c:pt idx="28">
                  <c:v>51.1</c:v>
                </c:pt>
                <c:pt idx="29">
                  <c:v>46.59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9630184"/>
        <c:axId val="685528584"/>
      </c:scatterChart>
      <c:valAx>
        <c:axId val="679630184"/>
        <c:scaling>
          <c:orientation val="minMax"/>
          <c:max val="11000.0"/>
          <c:min val="300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NETPRODMERC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5528584"/>
        <c:crosses val="autoZero"/>
        <c:crossBetween val="midCat"/>
      </c:valAx>
      <c:valAx>
        <c:axId val="685528584"/>
        <c:scaling>
          <c:orientation val="minMax"/>
          <c:max val="120.0"/>
          <c:min val="4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PRICE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79630184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FF"/>
              </a:solidFill>
              <a:prstDash val="solid"/>
            </a:ln>
            <a:effectLst/>
          </c:spPr>
          <c:marker>
            <c:spPr>
              <a:noFill/>
              <a:ln w="9525">
                <a:noFill/>
              </a:ln>
            </c:spPr>
          </c:marker>
          <c:xVal>
            <c:numRef>
              <c:f>'[2]Tests de corrélation_HID1'!$C$1:$C$31</c:f>
              <c:numCache>
                <c:formatCode>General</c:formatCode>
                <c:ptCount val="31"/>
                <c:pt idx="0">
                  <c:v>40.0</c:v>
                </c:pt>
                <c:pt idx="1">
                  <c:v>40.0</c:v>
                </c:pt>
                <c:pt idx="2">
                  <c:v>47.5</c:v>
                </c:pt>
                <c:pt idx="3">
                  <c:v>47.5</c:v>
                </c:pt>
                <c:pt idx="4">
                  <c:v>47.5</c:v>
                </c:pt>
                <c:pt idx="5">
                  <c:v>55.0</c:v>
                </c:pt>
                <c:pt idx="6">
                  <c:v>55.0</c:v>
                </c:pt>
                <c:pt idx="7">
                  <c:v>55.0</c:v>
                </c:pt>
                <c:pt idx="8">
                  <c:v>62.5</c:v>
                </c:pt>
                <c:pt idx="9">
                  <c:v>62.5</c:v>
                </c:pt>
                <c:pt idx="10">
                  <c:v>62.5</c:v>
                </c:pt>
                <c:pt idx="11">
                  <c:v>70.0</c:v>
                </c:pt>
                <c:pt idx="12">
                  <c:v>70.0</c:v>
                </c:pt>
                <c:pt idx="13">
                  <c:v>70.0</c:v>
                </c:pt>
                <c:pt idx="14">
                  <c:v>77.5</c:v>
                </c:pt>
                <c:pt idx="15">
                  <c:v>77.5</c:v>
                </c:pt>
                <c:pt idx="16">
                  <c:v>77.5</c:v>
                </c:pt>
                <c:pt idx="17">
                  <c:v>85.0</c:v>
                </c:pt>
                <c:pt idx="18">
                  <c:v>85.0</c:v>
                </c:pt>
                <c:pt idx="19">
                  <c:v>85.0</c:v>
                </c:pt>
                <c:pt idx="20">
                  <c:v>92.5</c:v>
                </c:pt>
                <c:pt idx="21">
                  <c:v>92.5</c:v>
                </c:pt>
                <c:pt idx="22">
                  <c:v>92.5</c:v>
                </c:pt>
                <c:pt idx="23">
                  <c:v>100.0</c:v>
                </c:pt>
                <c:pt idx="24">
                  <c:v>100.0</c:v>
                </c:pt>
                <c:pt idx="25">
                  <c:v>100.0</c:v>
                </c:pt>
                <c:pt idx="26">
                  <c:v>107.5</c:v>
                </c:pt>
                <c:pt idx="27">
                  <c:v>107.5</c:v>
                </c:pt>
                <c:pt idx="28">
                  <c:v>107.5</c:v>
                </c:pt>
                <c:pt idx="29">
                  <c:v>115.0</c:v>
                </c:pt>
                <c:pt idx="30">
                  <c:v>115.0</c:v>
                </c:pt>
              </c:numCache>
            </c:numRef>
          </c:xVal>
          <c:yVal>
            <c:numRef>
              <c:f>'[2]Tests de corrélation_HID1'!$D$1:$D$31</c:f>
              <c:numCache>
                <c:formatCode>General</c:formatCode>
                <c:ptCount val="31"/>
                <c:pt idx="0">
                  <c:v>0.0</c:v>
                </c:pt>
                <c:pt idx="1">
                  <c:v>1.0</c:v>
                </c:pt>
                <c:pt idx="2">
                  <c:v>1.0</c:v>
                </c:pt>
                <c:pt idx="3">
                  <c:v>0.0</c:v>
                </c:pt>
                <c:pt idx="4">
                  <c:v>1.0</c:v>
                </c:pt>
                <c:pt idx="5">
                  <c:v>1.0</c:v>
                </c:pt>
                <c:pt idx="6">
                  <c:v>0.0</c:v>
                </c:pt>
                <c:pt idx="7">
                  <c:v>3.0</c:v>
                </c:pt>
                <c:pt idx="8">
                  <c:v>3.0</c:v>
                </c:pt>
                <c:pt idx="9">
                  <c:v>0.0</c:v>
                </c:pt>
                <c:pt idx="10">
                  <c:v>1.0</c:v>
                </c:pt>
                <c:pt idx="11">
                  <c:v>1.0</c:v>
                </c:pt>
                <c:pt idx="12">
                  <c:v>0.0</c:v>
                </c:pt>
                <c:pt idx="13">
                  <c:v>1.0</c:v>
                </c:pt>
                <c:pt idx="14">
                  <c:v>1.0</c:v>
                </c:pt>
                <c:pt idx="15">
                  <c:v>0.0</c:v>
                </c:pt>
                <c:pt idx="16">
                  <c:v>4.0</c:v>
                </c:pt>
                <c:pt idx="17">
                  <c:v>4.0</c:v>
                </c:pt>
                <c:pt idx="18">
                  <c:v>0.0</c:v>
                </c:pt>
                <c:pt idx="19">
                  <c:v>4.0</c:v>
                </c:pt>
                <c:pt idx="20">
                  <c:v>4.0</c:v>
                </c:pt>
                <c:pt idx="21">
                  <c:v>0.0</c:v>
                </c:pt>
                <c:pt idx="22">
                  <c:v>4.0</c:v>
                </c:pt>
                <c:pt idx="23">
                  <c:v>4.0</c:v>
                </c:pt>
                <c:pt idx="24">
                  <c:v>0.0</c:v>
                </c:pt>
                <c:pt idx="25">
                  <c:v>7.0</c:v>
                </c:pt>
                <c:pt idx="26">
                  <c:v>7.0</c:v>
                </c:pt>
                <c:pt idx="27">
                  <c:v>0.0</c:v>
                </c:pt>
                <c:pt idx="28">
                  <c:v>4.0</c:v>
                </c:pt>
                <c:pt idx="29">
                  <c:v>4.0</c:v>
                </c:pt>
                <c:pt idx="30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1933608"/>
        <c:axId val="685654776"/>
      </c:scatterChart>
      <c:valAx>
        <c:axId val="731933608"/>
        <c:scaling>
          <c:orientation val="minMax"/>
          <c:max val="120.0"/>
          <c:min val="4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PRICE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5654776"/>
        <c:crosses val="autoZero"/>
        <c:crossBetween val="midCat"/>
      </c:valAx>
      <c:valAx>
        <c:axId val="685654776"/>
        <c:scaling>
          <c:orientation val="minMax"/>
          <c:max val="8.0"/>
          <c:min val="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PRICE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731933608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SETTLE PRICE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SETTLE PRICE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'[3]Dickey-Fuller4_HID2'!$A$2:$A$31</c:f>
              <c:numCache>
                <c:formatCode>General</c:formatCode>
                <c:ptCount val="3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</c:numCache>
            </c:numRef>
          </c:xVal>
          <c:yVal>
            <c:numRef>
              <c:f>'[3]Dickey-Fuller4_HID2'!$B$2:$B$31</c:f>
              <c:numCache>
                <c:formatCode>General</c:formatCode>
                <c:ptCount val="30"/>
                <c:pt idx="0">
                  <c:v>114.46</c:v>
                </c:pt>
                <c:pt idx="1">
                  <c:v>112.29</c:v>
                </c:pt>
                <c:pt idx="2">
                  <c:v>108.94</c:v>
                </c:pt>
                <c:pt idx="3">
                  <c:v>106.02</c:v>
                </c:pt>
                <c:pt idx="4">
                  <c:v>107.33</c:v>
                </c:pt>
                <c:pt idx="5">
                  <c:v>107.72</c:v>
                </c:pt>
                <c:pt idx="6">
                  <c:v>104.61</c:v>
                </c:pt>
                <c:pt idx="7">
                  <c:v>103.02</c:v>
                </c:pt>
                <c:pt idx="8">
                  <c:v>101.56</c:v>
                </c:pt>
                <c:pt idx="9">
                  <c:v>102.5</c:v>
                </c:pt>
                <c:pt idx="10">
                  <c:v>100.34</c:v>
                </c:pt>
                <c:pt idx="11">
                  <c:v>99.16</c:v>
                </c:pt>
                <c:pt idx="12">
                  <c:v>99.05</c:v>
                </c:pt>
                <c:pt idx="13">
                  <c:v>96.85</c:v>
                </c:pt>
                <c:pt idx="14">
                  <c:v>94.67</c:v>
                </c:pt>
                <c:pt idx="15">
                  <c:v>92.11</c:v>
                </c:pt>
                <c:pt idx="16">
                  <c:v>85.04</c:v>
                </c:pt>
                <c:pt idx="17">
                  <c:v>86.22</c:v>
                </c:pt>
                <c:pt idx="18">
                  <c:v>86.03</c:v>
                </c:pt>
                <c:pt idx="19">
                  <c:v>82.82</c:v>
                </c:pt>
                <c:pt idx="20">
                  <c:v>81.67</c:v>
                </c:pt>
                <c:pt idx="21">
                  <c:v>78.47</c:v>
                </c:pt>
                <c:pt idx="22">
                  <c:v>78.33</c:v>
                </c:pt>
                <c:pt idx="23">
                  <c:v>70.54</c:v>
                </c:pt>
                <c:pt idx="24">
                  <c:v>66.84</c:v>
                </c:pt>
                <c:pt idx="25">
                  <c:v>59.86</c:v>
                </c:pt>
                <c:pt idx="26">
                  <c:v>61.69</c:v>
                </c:pt>
                <c:pt idx="27">
                  <c:v>57.33</c:v>
                </c:pt>
                <c:pt idx="28">
                  <c:v>51.1</c:v>
                </c:pt>
                <c:pt idx="29">
                  <c:v>46.59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5684984"/>
        <c:axId val="688497352"/>
      </c:scatterChart>
      <c:valAx>
        <c:axId val="685684984"/>
        <c:scaling>
          <c:orientation val="minMax"/>
          <c:max val="35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8497352"/>
        <c:crosses val="autoZero"/>
        <c:crossBetween val="midCat"/>
      </c:valAx>
      <c:valAx>
        <c:axId val="688497352"/>
        <c:scaling>
          <c:orientation val="minMax"/>
          <c:max val="120.0"/>
          <c:min val="4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SETTLE PRICE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5684984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NON COMMERCIAL NET POSITION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NON COMMERCIAL NET POSITION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'[3]Dickey-Fuller4_HID3'!$A$2:$A$31</c:f>
              <c:numCache>
                <c:formatCode>General</c:formatCode>
                <c:ptCount val="3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</c:numCache>
            </c:numRef>
          </c:xVal>
          <c:yVal>
            <c:numRef>
              <c:f>'[3]Dickey-Fuller4_HID3'!$B$2:$B$31</c:f>
              <c:numCache>
                <c:formatCode>General</c:formatCode>
                <c:ptCount val="30"/>
                <c:pt idx="0">
                  <c:v>-21223.0</c:v>
                </c:pt>
                <c:pt idx="1">
                  <c:v>-22856.0</c:v>
                </c:pt>
                <c:pt idx="2">
                  <c:v>-26526.0</c:v>
                </c:pt>
                <c:pt idx="3">
                  <c:v>-25748.0</c:v>
                </c:pt>
                <c:pt idx="4">
                  <c:v>-23344.0</c:v>
                </c:pt>
                <c:pt idx="5">
                  <c:v>-26439.0</c:v>
                </c:pt>
                <c:pt idx="6">
                  <c:v>-33598.0</c:v>
                </c:pt>
                <c:pt idx="7">
                  <c:v>-36745.0</c:v>
                </c:pt>
                <c:pt idx="8">
                  <c:v>-35499.0</c:v>
                </c:pt>
                <c:pt idx="9">
                  <c:v>-36999.0</c:v>
                </c:pt>
                <c:pt idx="10">
                  <c:v>-38201.0</c:v>
                </c:pt>
                <c:pt idx="11">
                  <c:v>-38464.0</c:v>
                </c:pt>
                <c:pt idx="12">
                  <c:v>-42387.0</c:v>
                </c:pt>
                <c:pt idx="13">
                  <c:v>-42679.0</c:v>
                </c:pt>
                <c:pt idx="14">
                  <c:v>-42679.0</c:v>
                </c:pt>
                <c:pt idx="15">
                  <c:v>-47309.0</c:v>
                </c:pt>
                <c:pt idx="16">
                  <c:v>-50246.0</c:v>
                </c:pt>
                <c:pt idx="17">
                  <c:v>-51449.0</c:v>
                </c:pt>
                <c:pt idx="18">
                  <c:v>-54437.0</c:v>
                </c:pt>
                <c:pt idx="19">
                  <c:v>-56734.0</c:v>
                </c:pt>
                <c:pt idx="20">
                  <c:v>-61582.0</c:v>
                </c:pt>
                <c:pt idx="21">
                  <c:v>-58771.0</c:v>
                </c:pt>
                <c:pt idx="22">
                  <c:v>-59661.0</c:v>
                </c:pt>
                <c:pt idx="23">
                  <c:v>-59946.0</c:v>
                </c:pt>
                <c:pt idx="24">
                  <c:v>-56955.0</c:v>
                </c:pt>
                <c:pt idx="25">
                  <c:v>-56998.0</c:v>
                </c:pt>
                <c:pt idx="26">
                  <c:v>-53048.0</c:v>
                </c:pt>
                <c:pt idx="27">
                  <c:v>-51856.0</c:v>
                </c:pt>
                <c:pt idx="28">
                  <c:v>-51494.0</c:v>
                </c:pt>
                <c:pt idx="29">
                  <c:v>-52772.0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1715960"/>
        <c:axId val="683834824"/>
      </c:scatterChart>
      <c:valAx>
        <c:axId val="681715960"/>
        <c:scaling>
          <c:orientation val="minMax"/>
          <c:max val="35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3834824"/>
        <c:crosses val="autoZero"/>
        <c:crossBetween val="midCat"/>
      </c:valAx>
      <c:valAx>
        <c:axId val="683834824"/>
        <c:scaling>
          <c:orientation val="minMax"/>
          <c:max val="-20000.0"/>
          <c:min val="-65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NON COMMERCIAL NET POSITION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171596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COMMERCIAL NET POSITIONS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COMMERCIAL NET POSITIONS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'[3]Dickey-Fuller4_HID4'!$A$2:$A$31</c:f>
              <c:numCache>
                <c:formatCode>General</c:formatCode>
                <c:ptCount val="3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</c:numCache>
            </c:numRef>
          </c:xVal>
          <c:yVal>
            <c:numRef>
              <c:f>'[3]Dickey-Fuller4_HID4'!$B$2:$B$31</c:f>
              <c:numCache>
                <c:formatCode>General</c:formatCode>
                <c:ptCount val="30"/>
                <c:pt idx="0">
                  <c:v>19514.0</c:v>
                </c:pt>
                <c:pt idx="1">
                  <c:v>20559.0</c:v>
                </c:pt>
                <c:pt idx="2">
                  <c:v>24589.0</c:v>
                </c:pt>
                <c:pt idx="3">
                  <c:v>23844.0</c:v>
                </c:pt>
                <c:pt idx="4">
                  <c:v>21923.0</c:v>
                </c:pt>
                <c:pt idx="5">
                  <c:v>25338.0</c:v>
                </c:pt>
                <c:pt idx="6">
                  <c:v>32601.0</c:v>
                </c:pt>
                <c:pt idx="7">
                  <c:v>35517.0</c:v>
                </c:pt>
                <c:pt idx="8">
                  <c:v>34242.0</c:v>
                </c:pt>
                <c:pt idx="9">
                  <c:v>36633.0</c:v>
                </c:pt>
                <c:pt idx="10">
                  <c:v>37669.0</c:v>
                </c:pt>
                <c:pt idx="11">
                  <c:v>37760.0</c:v>
                </c:pt>
                <c:pt idx="12">
                  <c:v>41924.0</c:v>
                </c:pt>
                <c:pt idx="13">
                  <c:v>42638.0</c:v>
                </c:pt>
                <c:pt idx="14">
                  <c:v>42607.0</c:v>
                </c:pt>
                <c:pt idx="15">
                  <c:v>48573.0</c:v>
                </c:pt>
                <c:pt idx="16">
                  <c:v>51397.0</c:v>
                </c:pt>
                <c:pt idx="17">
                  <c:v>53586.0</c:v>
                </c:pt>
                <c:pt idx="18">
                  <c:v>56922.0</c:v>
                </c:pt>
                <c:pt idx="19">
                  <c:v>57545.0</c:v>
                </c:pt>
                <c:pt idx="20">
                  <c:v>62309.0</c:v>
                </c:pt>
                <c:pt idx="21">
                  <c:v>60328.0</c:v>
                </c:pt>
                <c:pt idx="22">
                  <c:v>60840.0</c:v>
                </c:pt>
                <c:pt idx="23">
                  <c:v>61530.0</c:v>
                </c:pt>
                <c:pt idx="24">
                  <c:v>58207.0</c:v>
                </c:pt>
                <c:pt idx="25">
                  <c:v>58809.0</c:v>
                </c:pt>
                <c:pt idx="26">
                  <c:v>54888.0</c:v>
                </c:pt>
                <c:pt idx="27">
                  <c:v>53683.0</c:v>
                </c:pt>
                <c:pt idx="28">
                  <c:v>52491.0</c:v>
                </c:pt>
                <c:pt idx="29">
                  <c:v>53879.0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036440"/>
        <c:axId val="689882456"/>
      </c:scatterChart>
      <c:valAx>
        <c:axId val="687036440"/>
        <c:scaling>
          <c:orientation val="minMax"/>
          <c:max val="35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9882456"/>
        <c:crosses val="autoZero"/>
        <c:crossBetween val="midCat"/>
      </c:valAx>
      <c:valAx>
        <c:axId val="689882456"/>
        <c:scaling>
          <c:orientation val="minMax"/>
          <c:max val="70000.0"/>
          <c:min val="10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COMMERCIAL NET POSITIONS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703644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NON REPORTED NET POSITION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NON REPORTED NET POSITION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'[3]Dickey-Fuller4_HID5'!$A$2:$A$31</c:f>
              <c:numCache>
                <c:formatCode>General</c:formatCode>
                <c:ptCount val="3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</c:numCache>
            </c:numRef>
          </c:xVal>
          <c:yVal>
            <c:numRef>
              <c:f>'[3]Dickey-Fuller4_HID5'!$B$2:$B$31</c:f>
              <c:numCache>
                <c:formatCode>General</c:formatCode>
                <c:ptCount val="30"/>
                <c:pt idx="0">
                  <c:v>1708.0</c:v>
                </c:pt>
                <c:pt idx="1">
                  <c:v>2296.0</c:v>
                </c:pt>
                <c:pt idx="2">
                  <c:v>1937.0</c:v>
                </c:pt>
                <c:pt idx="3">
                  <c:v>1904.0</c:v>
                </c:pt>
                <c:pt idx="4">
                  <c:v>1421.0</c:v>
                </c:pt>
                <c:pt idx="5">
                  <c:v>1101.0</c:v>
                </c:pt>
                <c:pt idx="6">
                  <c:v>998.0</c:v>
                </c:pt>
                <c:pt idx="7">
                  <c:v>1227.0</c:v>
                </c:pt>
                <c:pt idx="8">
                  <c:v>1257.0</c:v>
                </c:pt>
                <c:pt idx="9">
                  <c:v>366.0</c:v>
                </c:pt>
                <c:pt idx="10">
                  <c:v>533.0</c:v>
                </c:pt>
                <c:pt idx="11">
                  <c:v>704.0</c:v>
                </c:pt>
                <c:pt idx="12">
                  <c:v>463.0</c:v>
                </c:pt>
                <c:pt idx="13">
                  <c:v>41.0</c:v>
                </c:pt>
                <c:pt idx="14">
                  <c:v>71.0</c:v>
                </c:pt>
                <c:pt idx="15">
                  <c:v>-1265.0</c:v>
                </c:pt>
                <c:pt idx="16">
                  <c:v>-1151.0</c:v>
                </c:pt>
                <c:pt idx="17">
                  <c:v>-2136.0</c:v>
                </c:pt>
                <c:pt idx="18">
                  <c:v>-2486.0</c:v>
                </c:pt>
                <c:pt idx="19">
                  <c:v>-811.0</c:v>
                </c:pt>
                <c:pt idx="20">
                  <c:v>-727.0</c:v>
                </c:pt>
                <c:pt idx="21">
                  <c:v>-1558.0</c:v>
                </c:pt>
                <c:pt idx="22">
                  <c:v>-1179.0</c:v>
                </c:pt>
                <c:pt idx="23">
                  <c:v>-1586.0</c:v>
                </c:pt>
                <c:pt idx="24">
                  <c:v>-1252.0</c:v>
                </c:pt>
                <c:pt idx="25">
                  <c:v>-1810.0</c:v>
                </c:pt>
                <c:pt idx="26">
                  <c:v>-1840.0</c:v>
                </c:pt>
                <c:pt idx="27">
                  <c:v>-1827.0</c:v>
                </c:pt>
                <c:pt idx="28">
                  <c:v>-996.0</c:v>
                </c:pt>
                <c:pt idx="29">
                  <c:v>-1106.0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4495640"/>
        <c:axId val="685065880"/>
      </c:scatterChart>
      <c:valAx>
        <c:axId val="684495640"/>
        <c:scaling>
          <c:orientation val="minMax"/>
          <c:max val="35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5065880"/>
        <c:crosses val="autoZero"/>
        <c:crossBetween val="midCat"/>
      </c:valAx>
      <c:valAx>
        <c:axId val="685065880"/>
        <c:scaling>
          <c:orientation val="minMax"/>
          <c:max val="3000.0"/>
          <c:min val="-3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NON REPORTED NET POSITION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449564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SETTLE PRICE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SETTLE PRICE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'[3]Transformation de séries tempo1'!$B$20:$B$49</c:f>
              <c:numCache>
                <c:formatCode>General</c:formatCode>
                <c:ptCount val="3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</c:numCache>
            </c:numRef>
          </c:xVal>
          <c:yVal>
            <c:numRef>
              <c:f>'[3]Transformation de séries tempo1'!$C$20:$C$49</c:f>
              <c:numCache>
                <c:formatCode>General</c:formatCode>
                <c:ptCount val="30"/>
                <c:pt idx="0">
                  <c:v>114.46</c:v>
                </c:pt>
                <c:pt idx="1">
                  <c:v>112.29</c:v>
                </c:pt>
                <c:pt idx="2">
                  <c:v>108.94</c:v>
                </c:pt>
                <c:pt idx="3">
                  <c:v>106.02</c:v>
                </c:pt>
                <c:pt idx="4">
                  <c:v>107.33</c:v>
                </c:pt>
                <c:pt idx="5">
                  <c:v>107.72</c:v>
                </c:pt>
                <c:pt idx="6">
                  <c:v>104.61</c:v>
                </c:pt>
                <c:pt idx="7">
                  <c:v>103.02</c:v>
                </c:pt>
                <c:pt idx="8">
                  <c:v>101.56</c:v>
                </c:pt>
                <c:pt idx="9">
                  <c:v>102.5</c:v>
                </c:pt>
                <c:pt idx="10">
                  <c:v>100.34</c:v>
                </c:pt>
                <c:pt idx="11">
                  <c:v>99.16</c:v>
                </c:pt>
                <c:pt idx="12">
                  <c:v>99.05</c:v>
                </c:pt>
                <c:pt idx="13">
                  <c:v>96.85</c:v>
                </c:pt>
                <c:pt idx="14">
                  <c:v>94.67</c:v>
                </c:pt>
                <c:pt idx="15">
                  <c:v>92.11</c:v>
                </c:pt>
                <c:pt idx="16">
                  <c:v>85.04</c:v>
                </c:pt>
                <c:pt idx="17">
                  <c:v>86.22</c:v>
                </c:pt>
                <c:pt idx="18">
                  <c:v>86.03</c:v>
                </c:pt>
                <c:pt idx="19">
                  <c:v>82.82</c:v>
                </c:pt>
                <c:pt idx="20">
                  <c:v>81.67</c:v>
                </c:pt>
                <c:pt idx="21">
                  <c:v>78.47</c:v>
                </c:pt>
                <c:pt idx="22">
                  <c:v>78.33</c:v>
                </c:pt>
                <c:pt idx="23">
                  <c:v>70.54</c:v>
                </c:pt>
                <c:pt idx="24">
                  <c:v>66.84</c:v>
                </c:pt>
                <c:pt idx="25">
                  <c:v>59.86</c:v>
                </c:pt>
                <c:pt idx="26">
                  <c:v>61.69</c:v>
                </c:pt>
                <c:pt idx="27">
                  <c:v>57.33</c:v>
                </c:pt>
                <c:pt idx="28">
                  <c:v>51.1</c:v>
                </c:pt>
                <c:pt idx="29">
                  <c:v>46.59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9775304"/>
        <c:axId val="732807368"/>
      </c:scatterChart>
      <c:valAx>
        <c:axId val="679775304"/>
        <c:scaling>
          <c:orientation val="minMax"/>
          <c:max val="35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732807368"/>
        <c:crosses val="autoZero"/>
        <c:crossBetween val="midCat"/>
      </c:valAx>
      <c:valAx>
        <c:axId val="732807368"/>
        <c:scaling>
          <c:orientation val="minMax"/>
          <c:max val="120.0"/>
          <c:min val="4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SETTLE PRICE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79775304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BE" sz="1000"/>
              <a:t>Parts des positions long des différents traders de janvier 2014 à mars 2015 en rapport aux Open</a:t>
            </a:r>
            <a:r>
              <a:rPr lang="fr-BE" sz="1000" baseline="0"/>
              <a:t> interest totaux</a:t>
            </a:r>
            <a:r>
              <a:rPr lang="fr-BE" sz="1000"/>
              <a:t> </a:t>
            </a:r>
          </a:p>
        </c:rich>
      </c:tx>
      <c:layout>
        <c:manualLayout>
          <c:xMode val="edge"/>
          <c:yMode val="edge"/>
          <c:x val="0.113787599754451"/>
          <c:y val="0.017486338797814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4287060802483"/>
          <c:y val="0.194590249989243"/>
          <c:w val="0.597247526379645"/>
          <c:h val="0.515654231745622"/>
        </c:manualLayout>
      </c:layout>
      <c:lineChart>
        <c:grouping val="standard"/>
        <c:varyColors val="0"/>
        <c:ser>
          <c:idx val="0"/>
          <c:order val="0"/>
          <c:tx>
            <c:v>Position long des non-commerciaux</c:v>
          </c:tx>
          <c:marker>
            <c:symbol val="none"/>
          </c:marker>
          <c:cat>
            <c:numRef>
              <c:f>[1]Sheet1!$A$2:$A$16</c:f>
              <c:numCache>
                <c:formatCode>General</c:formatCode>
                <c:ptCount val="15"/>
                <c:pt idx="0">
                  <c:v>41640.0</c:v>
                </c:pt>
                <c:pt idx="1">
                  <c:v>41671.0</c:v>
                </c:pt>
                <c:pt idx="2">
                  <c:v>41699.0</c:v>
                </c:pt>
                <c:pt idx="3">
                  <c:v>41730.0</c:v>
                </c:pt>
                <c:pt idx="4">
                  <c:v>41760.0</c:v>
                </c:pt>
                <c:pt idx="5">
                  <c:v>41791.0</c:v>
                </c:pt>
                <c:pt idx="6">
                  <c:v>41821.0</c:v>
                </c:pt>
                <c:pt idx="7">
                  <c:v>41852.0</c:v>
                </c:pt>
                <c:pt idx="8">
                  <c:v>41883.0</c:v>
                </c:pt>
                <c:pt idx="9">
                  <c:v>41913.0</c:v>
                </c:pt>
                <c:pt idx="10">
                  <c:v>41944.0</c:v>
                </c:pt>
                <c:pt idx="11">
                  <c:v>41974.0</c:v>
                </c:pt>
                <c:pt idx="12">
                  <c:v>42005.0</c:v>
                </c:pt>
                <c:pt idx="13">
                  <c:v>42036.0</c:v>
                </c:pt>
                <c:pt idx="14">
                  <c:v>42064.0</c:v>
                </c:pt>
              </c:numCache>
            </c:numRef>
          </c:cat>
          <c:val>
            <c:numRef>
              <c:f>[1]Sheet1!$B$2:$B$16</c:f>
              <c:numCache>
                <c:formatCode>General</c:formatCode>
                <c:ptCount val="15"/>
                <c:pt idx="0">
                  <c:v>0.17270434429404</c:v>
                </c:pt>
                <c:pt idx="1">
                  <c:v>0.145434976421181</c:v>
                </c:pt>
                <c:pt idx="2">
                  <c:v>0.129047812126725</c:v>
                </c:pt>
                <c:pt idx="3">
                  <c:v>0.137772775836235</c:v>
                </c:pt>
                <c:pt idx="4">
                  <c:v>0.147139504180725</c:v>
                </c:pt>
                <c:pt idx="5">
                  <c:v>0.151321056845476</c:v>
                </c:pt>
                <c:pt idx="6">
                  <c:v>0.156252984533206</c:v>
                </c:pt>
                <c:pt idx="7">
                  <c:v>0.143167035977311</c:v>
                </c:pt>
                <c:pt idx="8">
                  <c:v>0.137576541612764</c:v>
                </c:pt>
                <c:pt idx="9">
                  <c:v>0.107262829477031</c:v>
                </c:pt>
                <c:pt idx="10">
                  <c:v>0.0651484213761911</c:v>
                </c:pt>
                <c:pt idx="11">
                  <c:v>0.0726139646034191</c:v>
                </c:pt>
                <c:pt idx="12">
                  <c:v>0.0604453668187948</c:v>
                </c:pt>
                <c:pt idx="13">
                  <c:v>0.0470250640843065</c:v>
                </c:pt>
                <c:pt idx="14">
                  <c:v>0.0260176939699028</c:v>
                </c:pt>
              </c:numCache>
            </c:numRef>
          </c:val>
          <c:smooth val="0"/>
        </c:ser>
        <c:ser>
          <c:idx val="1"/>
          <c:order val="1"/>
          <c:tx>
            <c:v>Position long des commerciaux</c:v>
          </c:tx>
          <c:marker>
            <c:symbol val="none"/>
          </c:marker>
          <c:cat>
            <c:numRef>
              <c:f>[1]Sheet1!$A$2:$A$16</c:f>
              <c:numCache>
                <c:formatCode>General</c:formatCode>
                <c:ptCount val="15"/>
                <c:pt idx="0">
                  <c:v>41640.0</c:v>
                </c:pt>
                <c:pt idx="1">
                  <c:v>41671.0</c:v>
                </c:pt>
                <c:pt idx="2">
                  <c:v>41699.0</c:v>
                </c:pt>
                <c:pt idx="3">
                  <c:v>41730.0</c:v>
                </c:pt>
                <c:pt idx="4">
                  <c:v>41760.0</c:v>
                </c:pt>
                <c:pt idx="5">
                  <c:v>41791.0</c:v>
                </c:pt>
                <c:pt idx="6">
                  <c:v>41821.0</c:v>
                </c:pt>
                <c:pt idx="7">
                  <c:v>41852.0</c:v>
                </c:pt>
                <c:pt idx="8">
                  <c:v>41883.0</c:v>
                </c:pt>
                <c:pt idx="9">
                  <c:v>41913.0</c:v>
                </c:pt>
                <c:pt idx="10">
                  <c:v>41944.0</c:v>
                </c:pt>
                <c:pt idx="11">
                  <c:v>41974.0</c:v>
                </c:pt>
                <c:pt idx="12">
                  <c:v>42005.0</c:v>
                </c:pt>
                <c:pt idx="13">
                  <c:v>42036.0</c:v>
                </c:pt>
                <c:pt idx="14">
                  <c:v>42064.0</c:v>
                </c:pt>
              </c:numCache>
            </c:numRef>
          </c:cat>
          <c:val>
            <c:numRef>
              <c:f>[1]Sheet1!$E$2:$E$16</c:f>
              <c:numCache>
                <c:formatCode>General</c:formatCode>
                <c:ptCount val="15"/>
                <c:pt idx="0">
                  <c:v>0.429630749175822</c:v>
                </c:pt>
                <c:pt idx="1">
                  <c:v>0.417591441240645</c:v>
                </c:pt>
                <c:pt idx="2">
                  <c:v>0.433347396797913</c:v>
                </c:pt>
                <c:pt idx="3">
                  <c:v>0.444080267998763</c:v>
                </c:pt>
                <c:pt idx="4">
                  <c:v>0.396088210845435</c:v>
                </c:pt>
                <c:pt idx="5">
                  <c:v>0.393716128972542</c:v>
                </c:pt>
                <c:pt idx="6">
                  <c:v>0.402555514412049</c:v>
                </c:pt>
                <c:pt idx="7">
                  <c:v>0.418979340117175</c:v>
                </c:pt>
                <c:pt idx="8">
                  <c:v>0.431976647759313</c:v>
                </c:pt>
                <c:pt idx="9">
                  <c:v>0.455343478386417</c:v>
                </c:pt>
                <c:pt idx="10">
                  <c:v>0.471821071005138</c:v>
                </c:pt>
                <c:pt idx="11">
                  <c:v>0.472964751407258</c:v>
                </c:pt>
                <c:pt idx="12">
                  <c:v>0.474065720990546</c:v>
                </c:pt>
                <c:pt idx="13">
                  <c:v>0.476170606664768</c:v>
                </c:pt>
                <c:pt idx="14">
                  <c:v>0.479511844660732</c:v>
                </c:pt>
              </c:numCache>
            </c:numRef>
          </c:val>
          <c:smooth val="0"/>
        </c:ser>
        <c:ser>
          <c:idx val="2"/>
          <c:order val="2"/>
          <c:tx>
            <c:v>Position long des non-reportés</c:v>
          </c:tx>
          <c:marker>
            <c:symbol val="none"/>
          </c:marker>
          <c:cat>
            <c:numRef>
              <c:f>[1]Sheet1!$A$2:$A$16</c:f>
              <c:numCache>
                <c:formatCode>General</c:formatCode>
                <c:ptCount val="15"/>
                <c:pt idx="0">
                  <c:v>41640.0</c:v>
                </c:pt>
                <c:pt idx="1">
                  <c:v>41671.0</c:v>
                </c:pt>
                <c:pt idx="2">
                  <c:v>41699.0</c:v>
                </c:pt>
                <c:pt idx="3">
                  <c:v>41730.0</c:v>
                </c:pt>
                <c:pt idx="4">
                  <c:v>41760.0</c:v>
                </c:pt>
                <c:pt idx="5">
                  <c:v>41791.0</c:v>
                </c:pt>
                <c:pt idx="6">
                  <c:v>41821.0</c:v>
                </c:pt>
                <c:pt idx="7">
                  <c:v>41852.0</c:v>
                </c:pt>
                <c:pt idx="8">
                  <c:v>41883.0</c:v>
                </c:pt>
                <c:pt idx="9">
                  <c:v>41913.0</c:v>
                </c:pt>
                <c:pt idx="10">
                  <c:v>41944.0</c:v>
                </c:pt>
                <c:pt idx="11">
                  <c:v>41974.0</c:v>
                </c:pt>
                <c:pt idx="12">
                  <c:v>42005.0</c:v>
                </c:pt>
                <c:pt idx="13">
                  <c:v>42036.0</c:v>
                </c:pt>
                <c:pt idx="14">
                  <c:v>42064.0</c:v>
                </c:pt>
              </c:numCache>
            </c:numRef>
          </c:cat>
          <c:val>
            <c:numRef>
              <c:f>[1]Sheet1!$G$2:$G$16</c:f>
              <c:numCache>
                <c:formatCode>General</c:formatCode>
                <c:ptCount val="15"/>
                <c:pt idx="0">
                  <c:v>0.0602319349851538</c:v>
                </c:pt>
                <c:pt idx="1">
                  <c:v>0.0668330478849447</c:v>
                </c:pt>
                <c:pt idx="2">
                  <c:v>0.0752687582873988</c:v>
                </c:pt>
                <c:pt idx="3">
                  <c:v>0.0747636692312586</c:v>
                </c:pt>
                <c:pt idx="4">
                  <c:v>0.0738325754241846</c:v>
                </c:pt>
                <c:pt idx="5">
                  <c:v>0.0710903983302249</c:v>
                </c:pt>
                <c:pt idx="6">
                  <c:v>0.0550913413769819</c:v>
                </c:pt>
                <c:pt idx="7">
                  <c:v>0.0368754885298568</c:v>
                </c:pt>
                <c:pt idx="8">
                  <c:v>0.0382804259130262</c:v>
                </c:pt>
                <c:pt idx="9">
                  <c:v>0.0309741753534887</c:v>
                </c:pt>
                <c:pt idx="10">
                  <c:v>0.0312307886532297</c:v>
                </c:pt>
                <c:pt idx="11">
                  <c:v>0.0273021754262882</c:v>
                </c:pt>
                <c:pt idx="12">
                  <c:v>0.0290752454753584</c:v>
                </c:pt>
                <c:pt idx="13">
                  <c:v>0.0349088578752492</c:v>
                </c:pt>
                <c:pt idx="14">
                  <c:v>0.0446031453793157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400216"/>
        <c:axId val="689375032"/>
      </c:lineChart>
      <c:catAx>
        <c:axId val="681400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9375032"/>
        <c:crosses val="autoZero"/>
        <c:auto val="1"/>
        <c:lblAlgn val="ctr"/>
        <c:lblOffset val="100"/>
        <c:noMultiLvlLbl val="0"/>
      </c:catAx>
      <c:valAx>
        <c:axId val="689375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Parts</a:t>
                </a:r>
                <a:r>
                  <a:rPr lang="en-US" baseline="0"/>
                  <a:t> en pourcentage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0122774708410068"/>
              <c:y val="0.2499799492276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81400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644557551853"/>
          <c:y val="0.174125726087518"/>
          <c:w val="0.218821459472262"/>
          <c:h val="0.59671029645884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Différenciation (SETTLE PRICE)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SETTLE PRICE</c:v>
          </c:tx>
          <c:spPr>
            <a:ln w="12700">
              <a:solidFill>
                <a:srgbClr val="FF0000"/>
              </a:solidFill>
              <a:prstDash val="solid"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'[3]Transformation de séries tempo1'!$B$20:$B$49</c:f>
              <c:numCache>
                <c:formatCode>General</c:formatCode>
                <c:ptCount val="3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</c:numCache>
            </c:numRef>
          </c:xVal>
          <c:yVal>
            <c:numRef>
              <c:f>'[3]Transformation de séries tempo1'!$D$20:$D$49</c:f>
              <c:numCache>
                <c:formatCode>General</c:formatCode>
                <c:ptCount val="30"/>
                <c:pt idx="2">
                  <c:v>-1.180000000000021</c:v>
                </c:pt>
                <c:pt idx="3">
                  <c:v>0.430000000000007</c:v>
                </c:pt>
                <c:pt idx="4">
                  <c:v>4.230000000000004</c:v>
                </c:pt>
                <c:pt idx="5">
                  <c:v>-0.920000000000002</c:v>
                </c:pt>
                <c:pt idx="6">
                  <c:v>-3.5</c:v>
                </c:pt>
                <c:pt idx="7">
                  <c:v>1.519999999999996</c:v>
                </c:pt>
                <c:pt idx="8">
                  <c:v>0.13000000000001</c:v>
                </c:pt>
                <c:pt idx="9">
                  <c:v>2.399999999999991</c:v>
                </c:pt>
                <c:pt idx="10">
                  <c:v>-3.099999999999994</c:v>
                </c:pt>
                <c:pt idx="11">
                  <c:v>0.97999999999999</c:v>
                </c:pt>
                <c:pt idx="12">
                  <c:v>1.070000000000007</c:v>
                </c:pt>
                <c:pt idx="13">
                  <c:v>-2.090000000000003</c:v>
                </c:pt>
                <c:pt idx="14">
                  <c:v>0.0200000000000102</c:v>
                </c:pt>
                <c:pt idx="15">
                  <c:v>-0.38000000000001</c:v>
                </c:pt>
                <c:pt idx="16">
                  <c:v>-4.509999999999991</c:v>
                </c:pt>
                <c:pt idx="17">
                  <c:v>8.249999999999985</c:v>
                </c:pt>
                <c:pt idx="18">
                  <c:v>-1.36999999999999</c:v>
                </c:pt>
                <c:pt idx="19">
                  <c:v>-3.02000000000001</c:v>
                </c:pt>
                <c:pt idx="20">
                  <c:v>2.060000000000016</c:v>
                </c:pt>
                <c:pt idx="21">
                  <c:v>-2.050000000000011</c:v>
                </c:pt>
                <c:pt idx="22">
                  <c:v>3.060000000000002</c:v>
                </c:pt>
                <c:pt idx="23">
                  <c:v>-7.649999999999991</c:v>
                </c:pt>
                <c:pt idx="24">
                  <c:v>4.08999999999999</c:v>
                </c:pt>
                <c:pt idx="25">
                  <c:v>-3.280000000000001</c:v>
                </c:pt>
                <c:pt idx="26">
                  <c:v>8.810000000000002</c:v>
                </c:pt>
                <c:pt idx="27">
                  <c:v>-6.189999999999998</c:v>
                </c:pt>
                <c:pt idx="28">
                  <c:v>-1.869999999999997</c:v>
                </c:pt>
                <c:pt idx="29">
                  <c:v>1.719999999999999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5170632"/>
        <c:axId val="690112104"/>
      </c:scatterChart>
      <c:valAx>
        <c:axId val="685170632"/>
        <c:scaling>
          <c:orientation val="minMax"/>
          <c:max val="35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90112104"/>
        <c:crosses val="autoZero"/>
        <c:crossBetween val="midCat"/>
      </c:valAx>
      <c:valAx>
        <c:axId val="690112104"/>
        <c:scaling>
          <c:orientation val="minMax"/>
          <c:max val="10.0"/>
          <c:min val="-8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Diff(SETTLE PRICE)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5170632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NON COMMERCIAL NET POSITION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NON COMMERCIAL NET POSITION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'[3]Transformation de séries tempo1'!$B$76:$B$103</c:f>
              <c:numCache>
                <c:formatCode>General</c:formatCode>
                <c:ptCount val="28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</c:numCache>
            </c:numRef>
          </c:xVal>
          <c:yVal>
            <c:numRef>
              <c:f>'[3]Transformation de séries tempo1'!$C$76:$C$103</c:f>
              <c:numCache>
                <c:formatCode>General</c:formatCode>
                <c:ptCount val="28"/>
                <c:pt idx="0">
                  <c:v>51.1</c:v>
                </c:pt>
                <c:pt idx="1">
                  <c:v>46.59</c:v>
                </c:pt>
                <c:pt idx="2">
                  <c:v>-21223.0</c:v>
                </c:pt>
                <c:pt idx="3">
                  <c:v>-22856.0</c:v>
                </c:pt>
                <c:pt idx="4">
                  <c:v>-26526.0</c:v>
                </c:pt>
                <c:pt idx="5">
                  <c:v>-25748.0</c:v>
                </c:pt>
                <c:pt idx="6">
                  <c:v>-23344.0</c:v>
                </c:pt>
                <c:pt idx="7">
                  <c:v>-26439.0</c:v>
                </c:pt>
                <c:pt idx="8">
                  <c:v>-33598.0</c:v>
                </c:pt>
                <c:pt idx="9">
                  <c:v>-36745.0</c:v>
                </c:pt>
                <c:pt idx="10">
                  <c:v>-35499.0</c:v>
                </c:pt>
                <c:pt idx="11">
                  <c:v>-36999.0</c:v>
                </c:pt>
                <c:pt idx="12">
                  <c:v>-38201.0</c:v>
                </c:pt>
                <c:pt idx="13">
                  <c:v>-38464.0</c:v>
                </c:pt>
                <c:pt idx="14">
                  <c:v>-42387.0</c:v>
                </c:pt>
                <c:pt idx="15">
                  <c:v>-42679.0</c:v>
                </c:pt>
                <c:pt idx="16">
                  <c:v>-42679.0</c:v>
                </c:pt>
                <c:pt idx="17">
                  <c:v>-47309.0</c:v>
                </c:pt>
                <c:pt idx="18">
                  <c:v>-50246.0</c:v>
                </c:pt>
                <c:pt idx="19">
                  <c:v>-51449.0</c:v>
                </c:pt>
                <c:pt idx="20">
                  <c:v>-54437.0</c:v>
                </c:pt>
                <c:pt idx="21">
                  <c:v>-56734.0</c:v>
                </c:pt>
                <c:pt idx="22">
                  <c:v>-61582.0</c:v>
                </c:pt>
                <c:pt idx="23">
                  <c:v>-58771.0</c:v>
                </c:pt>
                <c:pt idx="24">
                  <c:v>-59661.0</c:v>
                </c:pt>
                <c:pt idx="25">
                  <c:v>-59946.0</c:v>
                </c:pt>
                <c:pt idx="26">
                  <c:v>-56955.0</c:v>
                </c:pt>
                <c:pt idx="27">
                  <c:v>-56998.0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5181048"/>
        <c:axId val="683371528"/>
      </c:scatterChart>
      <c:valAx>
        <c:axId val="685181048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3371528"/>
        <c:crosses val="autoZero"/>
        <c:crossBetween val="midCat"/>
      </c:valAx>
      <c:valAx>
        <c:axId val="683371528"/>
        <c:scaling>
          <c:orientation val="minMax"/>
          <c:max val="10000.0"/>
          <c:min val="-70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NON COMMERCIAL NET POSITION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5181048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Différenciation (NON COMMERCIAL NET POSITION)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NON COMMERCIAL NET POSITION</c:v>
          </c:tx>
          <c:spPr>
            <a:ln w="12700">
              <a:solidFill>
                <a:srgbClr val="FF0000"/>
              </a:solidFill>
              <a:prstDash val="solid"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'[3]Transformation de séries tempo1'!$B$76:$B$103</c:f>
              <c:numCache>
                <c:formatCode>General</c:formatCode>
                <c:ptCount val="28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</c:numCache>
            </c:numRef>
          </c:xVal>
          <c:yVal>
            <c:numRef>
              <c:f>'[3]Transformation de séries tempo1'!$D$76:$D$103</c:f>
              <c:numCache>
                <c:formatCode>General</c:formatCode>
                <c:ptCount val="28"/>
                <c:pt idx="2">
                  <c:v>-21265.08</c:v>
                </c:pt>
                <c:pt idx="3">
                  <c:v>19636.59</c:v>
                </c:pt>
                <c:pt idx="4">
                  <c:v>-2037.0</c:v>
                </c:pt>
                <c:pt idx="5">
                  <c:v>4448.0</c:v>
                </c:pt>
                <c:pt idx="6">
                  <c:v>1626.0</c:v>
                </c:pt>
                <c:pt idx="7">
                  <c:v>-5499.0</c:v>
                </c:pt>
                <c:pt idx="8">
                  <c:v>-4064.0</c:v>
                </c:pt>
                <c:pt idx="9">
                  <c:v>4012.0</c:v>
                </c:pt>
                <c:pt idx="10">
                  <c:v>4393.0</c:v>
                </c:pt>
                <c:pt idx="11">
                  <c:v>-2746.0</c:v>
                </c:pt>
                <c:pt idx="12">
                  <c:v>298.0</c:v>
                </c:pt>
                <c:pt idx="13">
                  <c:v>939.0</c:v>
                </c:pt>
                <c:pt idx="14">
                  <c:v>-3660.0</c:v>
                </c:pt>
                <c:pt idx="15">
                  <c:v>3631.0</c:v>
                </c:pt>
                <c:pt idx="16">
                  <c:v>292.0</c:v>
                </c:pt>
                <c:pt idx="17">
                  <c:v>-4630.0</c:v>
                </c:pt>
                <c:pt idx="18">
                  <c:v>1693.0</c:v>
                </c:pt>
                <c:pt idx="19">
                  <c:v>1734.0</c:v>
                </c:pt>
                <c:pt idx="20">
                  <c:v>-1785.0</c:v>
                </c:pt>
                <c:pt idx="21">
                  <c:v>691.0</c:v>
                </c:pt>
                <c:pt idx="22">
                  <c:v>-2551.0</c:v>
                </c:pt>
                <c:pt idx="23">
                  <c:v>7659.0</c:v>
                </c:pt>
                <c:pt idx="24">
                  <c:v>-3701.0</c:v>
                </c:pt>
                <c:pt idx="25">
                  <c:v>605.0</c:v>
                </c:pt>
                <c:pt idx="26">
                  <c:v>3276.0</c:v>
                </c:pt>
                <c:pt idx="27">
                  <c:v>-3034.0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3958040"/>
        <c:axId val="683852952"/>
      </c:scatterChart>
      <c:valAx>
        <c:axId val="683958040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3852952"/>
        <c:crosses val="autoZero"/>
        <c:crossBetween val="midCat"/>
      </c:valAx>
      <c:valAx>
        <c:axId val="683852952"/>
        <c:scaling>
          <c:orientation val="minMax"/>
          <c:max val="20000.0"/>
          <c:min val="-25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Diff(NON COMMERCIAL NET POSITION)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395804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COMMERCIAL NET POSITIONS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COMMERCIAL NET POSITIONS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'[3]Transformation de séries tempo1'!$B$130:$B$155</c:f>
              <c:numCache>
                <c:formatCode>General</c:formatCode>
                <c:ptCount val="26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</c:numCache>
            </c:numRef>
          </c:xVal>
          <c:yVal>
            <c:numRef>
              <c:f>'[3]Transformation de séries tempo1'!$C$130:$C$155</c:f>
              <c:numCache>
                <c:formatCode>General</c:formatCode>
                <c:ptCount val="26"/>
                <c:pt idx="0">
                  <c:v>-59661.0</c:v>
                </c:pt>
                <c:pt idx="1">
                  <c:v>-59946.0</c:v>
                </c:pt>
                <c:pt idx="2">
                  <c:v>-56955.0</c:v>
                </c:pt>
                <c:pt idx="3">
                  <c:v>-56998.0</c:v>
                </c:pt>
                <c:pt idx="4">
                  <c:v>-53048.0</c:v>
                </c:pt>
                <c:pt idx="5">
                  <c:v>-51856.0</c:v>
                </c:pt>
                <c:pt idx="6">
                  <c:v>-51494.0</c:v>
                </c:pt>
                <c:pt idx="7">
                  <c:v>-52772.0</c:v>
                </c:pt>
                <c:pt idx="8">
                  <c:v>19514.0</c:v>
                </c:pt>
                <c:pt idx="9">
                  <c:v>20559.0</c:v>
                </c:pt>
                <c:pt idx="10">
                  <c:v>24589.0</c:v>
                </c:pt>
                <c:pt idx="11">
                  <c:v>23844.0</c:v>
                </c:pt>
                <c:pt idx="12">
                  <c:v>21923.0</c:v>
                </c:pt>
                <c:pt idx="13">
                  <c:v>25338.0</c:v>
                </c:pt>
                <c:pt idx="14">
                  <c:v>32601.0</c:v>
                </c:pt>
                <c:pt idx="15">
                  <c:v>35517.0</c:v>
                </c:pt>
                <c:pt idx="16">
                  <c:v>34242.0</c:v>
                </c:pt>
                <c:pt idx="17">
                  <c:v>36633.0</c:v>
                </c:pt>
                <c:pt idx="18">
                  <c:v>37669.0</c:v>
                </c:pt>
                <c:pt idx="19">
                  <c:v>37760.0</c:v>
                </c:pt>
                <c:pt idx="20">
                  <c:v>41924.0</c:v>
                </c:pt>
                <c:pt idx="21">
                  <c:v>42638.0</c:v>
                </c:pt>
                <c:pt idx="22">
                  <c:v>42607.0</c:v>
                </c:pt>
                <c:pt idx="23">
                  <c:v>48573.0</c:v>
                </c:pt>
                <c:pt idx="24">
                  <c:v>51397.0</c:v>
                </c:pt>
                <c:pt idx="25">
                  <c:v>53586.0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795448"/>
        <c:axId val="683736536"/>
      </c:scatterChart>
      <c:valAx>
        <c:axId val="662795448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3736536"/>
        <c:crosses val="autoZero"/>
        <c:crossBetween val="midCat"/>
      </c:valAx>
      <c:valAx>
        <c:axId val="683736536"/>
        <c:scaling>
          <c:orientation val="minMax"/>
          <c:max val="60000.0"/>
          <c:min val="-60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COMMERCIAL NET POSITIONS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62795448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Différenciation (COMMERCIAL NET POSITIONS)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COMMERCIAL NET POSITIONS</c:v>
          </c:tx>
          <c:spPr>
            <a:ln w="12700">
              <a:solidFill>
                <a:srgbClr val="FF0000"/>
              </a:solidFill>
              <a:prstDash val="solid"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'[3]Transformation de séries tempo1'!$B$130:$B$155</c:f>
              <c:numCache>
                <c:formatCode>General</c:formatCode>
                <c:ptCount val="26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</c:numCache>
            </c:numRef>
          </c:xVal>
          <c:yVal>
            <c:numRef>
              <c:f>'[3]Transformation de séries tempo1'!$D$130:$D$155</c:f>
              <c:numCache>
                <c:formatCode>General</c:formatCode>
                <c:ptCount val="26"/>
                <c:pt idx="2">
                  <c:v>3276.0</c:v>
                </c:pt>
                <c:pt idx="3">
                  <c:v>-3034.0</c:v>
                </c:pt>
                <c:pt idx="4">
                  <c:v>3993.0</c:v>
                </c:pt>
                <c:pt idx="5">
                  <c:v>-2758.0</c:v>
                </c:pt>
                <c:pt idx="6">
                  <c:v>-830.0</c:v>
                </c:pt>
                <c:pt idx="7">
                  <c:v>-1640.0</c:v>
                </c:pt>
                <c:pt idx="8">
                  <c:v>73564.0</c:v>
                </c:pt>
                <c:pt idx="9">
                  <c:v>-71241.0</c:v>
                </c:pt>
                <c:pt idx="10">
                  <c:v>2985.0</c:v>
                </c:pt>
                <c:pt idx="11">
                  <c:v>-4775.0</c:v>
                </c:pt>
                <c:pt idx="12">
                  <c:v>-1176.0</c:v>
                </c:pt>
                <c:pt idx="13">
                  <c:v>5336.0</c:v>
                </c:pt>
                <c:pt idx="14">
                  <c:v>3848.0</c:v>
                </c:pt>
                <c:pt idx="15">
                  <c:v>-4347.0</c:v>
                </c:pt>
                <c:pt idx="16">
                  <c:v>-4191.0</c:v>
                </c:pt>
                <c:pt idx="17">
                  <c:v>3666.0</c:v>
                </c:pt>
                <c:pt idx="18">
                  <c:v>-1355.0</c:v>
                </c:pt>
                <c:pt idx="19">
                  <c:v>-945.0</c:v>
                </c:pt>
                <c:pt idx="20">
                  <c:v>4073.0</c:v>
                </c:pt>
                <c:pt idx="21">
                  <c:v>-3450.0</c:v>
                </c:pt>
                <c:pt idx="22">
                  <c:v>-745.0</c:v>
                </c:pt>
                <c:pt idx="23">
                  <c:v>5997.0</c:v>
                </c:pt>
                <c:pt idx="24">
                  <c:v>-3142.0</c:v>
                </c:pt>
                <c:pt idx="25">
                  <c:v>-635.0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649896"/>
        <c:axId val="688788216"/>
      </c:scatterChart>
      <c:valAx>
        <c:axId val="662649896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8788216"/>
        <c:crosses val="autoZero"/>
        <c:crossBetween val="midCat"/>
      </c:valAx>
      <c:valAx>
        <c:axId val="688788216"/>
        <c:scaling>
          <c:orientation val="minMax"/>
          <c:max val="80000.0"/>
          <c:min val="-80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Diff(COMMERCIAL NET POSITIONS)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62649896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NON REPORTED NET POSITION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NON REPORTED NET POSITION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'[3]Transformation de séries tempo1'!$B$182:$B$205</c:f>
              <c:numCache>
                <c:formatCode>General</c:formatCode>
                <c:ptCount val="24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</c:numCache>
            </c:numRef>
          </c:xVal>
          <c:yVal>
            <c:numRef>
              <c:f>'[3]Transformation de séries tempo1'!$C$182:$C$205</c:f>
              <c:numCache>
                <c:formatCode>General</c:formatCode>
                <c:ptCount val="24"/>
                <c:pt idx="0">
                  <c:v>41924.0</c:v>
                </c:pt>
                <c:pt idx="1">
                  <c:v>42638.0</c:v>
                </c:pt>
                <c:pt idx="2">
                  <c:v>42607.0</c:v>
                </c:pt>
                <c:pt idx="3">
                  <c:v>48573.0</c:v>
                </c:pt>
                <c:pt idx="4">
                  <c:v>51397.0</c:v>
                </c:pt>
                <c:pt idx="5">
                  <c:v>53586.0</c:v>
                </c:pt>
                <c:pt idx="6">
                  <c:v>56922.0</c:v>
                </c:pt>
                <c:pt idx="7">
                  <c:v>57545.0</c:v>
                </c:pt>
                <c:pt idx="8">
                  <c:v>62309.0</c:v>
                </c:pt>
                <c:pt idx="9">
                  <c:v>60328.0</c:v>
                </c:pt>
                <c:pt idx="10">
                  <c:v>60840.0</c:v>
                </c:pt>
                <c:pt idx="11">
                  <c:v>61530.0</c:v>
                </c:pt>
                <c:pt idx="12">
                  <c:v>58207.0</c:v>
                </c:pt>
                <c:pt idx="13">
                  <c:v>58809.0</c:v>
                </c:pt>
                <c:pt idx="14">
                  <c:v>54888.0</c:v>
                </c:pt>
                <c:pt idx="15">
                  <c:v>53683.0</c:v>
                </c:pt>
                <c:pt idx="16">
                  <c:v>52491.0</c:v>
                </c:pt>
                <c:pt idx="17">
                  <c:v>53879.0</c:v>
                </c:pt>
                <c:pt idx="18">
                  <c:v>1708.0</c:v>
                </c:pt>
                <c:pt idx="19">
                  <c:v>2296.0</c:v>
                </c:pt>
                <c:pt idx="20">
                  <c:v>1937.0</c:v>
                </c:pt>
                <c:pt idx="21">
                  <c:v>1904.0</c:v>
                </c:pt>
                <c:pt idx="22">
                  <c:v>1421.0</c:v>
                </c:pt>
                <c:pt idx="23">
                  <c:v>1101.0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410568"/>
        <c:axId val="688797944"/>
      </c:scatterChart>
      <c:valAx>
        <c:axId val="688410568"/>
        <c:scaling>
          <c:orientation val="minMax"/>
          <c:max val="25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8797944"/>
        <c:crosses val="autoZero"/>
        <c:crossBetween val="midCat"/>
      </c:valAx>
      <c:valAx>
        <c:axId val="688797944"/>
        <c:scaling>
          <c:orientation val="minMax"/>
          <c:max val="70000.0"/>
          <c:min val="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NON REPORTED NET POSITION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8410568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Différenciation (NON REPORTED NET POSITION)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NON REPORTED NET POSITION</c:v>
          </c:tx>
          <c:spPr>
            <a:ln w="12700">
              <a:solidFill>
                <a:srgbClr val="FF0000"/>
              </a:solidFill>
              <a:prstDash val="solid"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'[3]Transformation de séries tempo1'!$B$182:$B$205</c:f>
              <c:numCache>
                <c:formatCode>General</c:formatCode>
                <c:ptCount val="24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</c:numCache>
            </c:numRef>
          </c:xVal>
          <c:yVal>
            <c:numRef>
              <c:f>'[3]Transformation de séries tempo1'!$D$182:$D$205</c:f>
              <c:numCache>
                <c:formatCode>General</c:formatCode>
                <c:ptCount val="24"/>
                <c:pt idx="2">
                  <c:v>-745.0</c:v>
                </c:pt>
                <c:pt idx="3">
                  <c:v>5997.0</c:v>
                </c:pt>
                <c:pt idx="4">
                  <c:v>-3142.0</c:v>
                </c:pt>
                <c:pt idx="5">
                  <c:v>-635.0</c:v>
                </c:pt>
                <c:pt idx="6">
                  <c:v>1147.0</c:v>
                </c:pt>
                <c:pt idx="7">
                  <c:v>-2713.0</c:v>
                </c:pt>
                <c:pt idx="8">
                  <c:v>4141.0</c:v>
                </c:pt>
                <c:pt idx="9">
                  <c:v>-6745.0</c:v>
                </c:pt>
                <c:pt idx="10">
                  <c:v>2493.0</c:v>
                </c:pt>
                <c:pt idx="11">
                  <c:v>178.0</c:v>
                </c:pt>
                <c:pt idx="12">
                  <c:v>-4013.0</c:v>
                </c:pt>
                <c:pt idx="13">
                  <c:v>3925.0</c:v>
                </c:pt>
                <c:pt idx="14">
                  <c:v>-4523.0</c:v>
                </c:pt>
                <c:pt idx="15">
                  <c:v>2716.0</c:v>
                </c:pt>
                <c:pt idx="16">
                  <c:v>13.0</c:v>
                </c:pt>
                <c:pt idx="17">
                  <c:v>2580.0</c:v>
                </c:pt>
                <c:pt idx="18">
                  <c:v>-53559.0</c:v>
                </c:pt>
                <c:pt idx="19">
                  <c:v>52759.0</c:v>
                </c:pt>
                <c:pt idx="20">
                  <c:v>-947.0</c:v>
                </c:pt>
                <c:pt idx="21">
                  <c:v>326.0</c:v>
                </c:pt>
                <c:pt idx="22">
                  <c:v>-450.0</c:v>
                </c:pt>
                <c:pt idx="23">
                  <c:v>163.0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3685864"/>
        <c:axId val="683804376"/>
      </c:scatterChart>
      <c:valAx>
        <c:axId val="683685864"/>
        <c:scaling>
          <c:orientation val="minMax"/>
          <c:max val="25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3804376"/>
        <c:crosses val="autoZero"/>
        <c:crossBetween val="midCat"/>
      </c:valAx>
      <c:valAx>
        <c:axId val="683804376"/>
        <c:scaling>
          <c:orientation val="minMax"/>
          <c:max val="60000.0"/>
          <c:min val="-60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Diff(NON REPORTED NET POSITION)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3685864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SETTLE PRICE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SETTLE PRICE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'[3]1ere Diff'!$B$20:$B$49</c:f>
              <c:numCache>
                <c:formatCode>General</c:formatCode>
                <c:ptCount val="3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</c:numCache>
            </c:numRef>
          </c:xVal>
          <c:yVal>
            <c:numRef>
              <c:f>'[3]1ere Diff'!$C$20:$C$49</c:f>
              <c:numCache>
                <c:formatCode>General</c:formatCode>
                <c:ptCount val="30"/>
                <c:pt idx="0">
                  <c:v>114.46</c:v>
                </c:pt>
                <c:pt idx="1">
                  <c:v>112.29</c:v>
                </c:pt>
                <c:pt idx="2">
                  <c:v>108.94</c:v>
                </c:pt>
                <c:pt idx="3">
                  <c:v>106.02</c:v>
                </c:pt>
                <c:pt idx="4">
                  <c:v>107.33</c:v>
                </c:pt>
                <c:pt idx="5">
                  <c:v>107.72</c:v>
                </c:pt>
                <c:pt idx="6">
                  <c:v>104.61</c:v>
                </c:pt>
                <c:pt idx="7">
                  <c:v>103.02</c:v>
                </c:pt>
                <c:pt idx="8">
                  <c:v>101.56</c:v>
                </c:pt>
                <c:pt idx="9">
                  <c:v>102.5</c:v>
                </c:pt>
                <c:pt idx="10">
                  <c:v>100.34</c:v>
                </c:pt>
                <c:pt idx="11">
                  <c:v>99.16</c:v>
                </c:pt>
                <c:pt idx="12">
                  <c:v>99.05</c:v>
                </c:pt>
                <c:pt idx="13">
                  <c:v>96.85</c:v>
                </c:pt>
                <c:pt idx="14">
                  <c:v>94.67</c:v>
                </c:pt>
                <c:pt idx="15">
                  <c:v>92.11</c:v>
                </c:pt>
                <c:pt idx="16">
                  <c:v>85.04</c:v>
                </c:pt>
                <c:pt idx="17">
                  <c:v>86.22</c:v>
                </c:pt>
                <c:pt idx="18">
                  <c:v>86.03</c:v>
                </c:pt>
                <c:pt idx="19">
                  <c:v>82.82</c:v>
                </c:pt>
                <c:pt idx="20">
                  <c:v>81.67</c:v>
                </c:pt>
                <c:pt idx="21">
                  <c:v>78.47</c:v>
                </c:pt>
                <c:pt idx="22">
                  <c:v>78.33</c:v>
                </c:pt>
                <c:pt idx="23">
                  <c:v>70.54</c:v>
                </c:pt>
                <c:pt idx="24">
                  <c:v>66.84</c:v>
                </c:pt>
                <c:pt idx="25">
                  <c:v>59.86</c:v>
                </c:pt>
                <c:pt idx="26">
                  <c:v>61.69</c:v>
                </c:pt>
                <c:pt idx="27">
                  <c:v>57.33</c:v>
                </c:pt>
                <c:pt idx="28">
                  <c:v>51.1</c:v>
                </c:pt>
                <c:pt idx="29">
                  <c:v>46.59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1969064"/>
        <c:axId val="680765000"/>
      </c:scatterChart>
      <c:valAx>
        <c:axId val="681969064"/>
        <c:scaling>
          <c:orientation val="minMax"/>
          <c:max val="35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0765000"/>
        <c:crosses val="autoZero"/>
        <c:crossBetween val="midCat"/>
      </c:valAx>
      <c:valAx>
        <c:axId val="680765000"/>
        <c:scaling>
          <c:orientation val="minMax"/>
          <c:max val="120.0"/>
          <c:min val="4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SETTLE PRICE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1969064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Différenciation (SETTLE PRICE)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SETTLE PRICE</c:v>
          </c:tx>
          <c:spPr>
            <a:ln w="12700">
              <a:solidFill>
                <a:srgbClr val="FF0000"/>
              </a:solidFill>
              <a:prstDash val="solid"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'[3]1ere Diff'!$B$20:$B$49</c:f>
              <c:numCache>
                <c:formatCode>General</c:formatCode>
                <c:ptCount val="3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</c:numCache>
            </c:numRef>
          </c:xVal>
          <c:yVal>
            <c:numRef>
              <c:f>'[3]1ere Diff'!$D$20:$D$49</c:f>
              <c:numCache>
                <c:formatCode>General</c:formatCode>
                <c:ptCount val="30"/>
                <c:pt idx="1">
                  <c:v>-2.169999999999987</c:v>
                </c:pt>
                <c:pt idx="2">
                  <c:v>-3.350000000000008</c:v>
                </c:pt>
                <c:pt idx="3">
                  <c:v>-2.920000000000002</c:v>
                </c:pt>
                <c:pt idx="4">
                  <c:v>1.310000000000002</c:v>
                </c:pt>
                <c:pt idx="5">
                  <c:v>0.39</c:v>
                </c:pt>
                <c:pt idx="6">
                  <c:v>-3.109999999999999</c:v>
                </c:pt>
                <c:pt idx="7">
                  <c:v>-1.590000000000003</c:v>
                </c:pt>
                <c:pt idx="8">
                  <c:v>-1.459999999999994</c:v>
                </c:pt>
                <c:pt idx="9">
                  <c:v>0.939999999999998</c:v>
                </c:pt>
                <c:pt idx="10">
                  <c:v>-2.159999999999997</c:v>
                </c:pt>
                <c:pt idx="11">
                  <c:v>-1.180000000000007</c:v>
                </c:pt>
                <c:pt idx="12">
                  <c:v>-0.109999999999999</c:v>
                </c:pt>
                <c:pt idx="13">
                  <c:v>-2.200000000000003</c:v>
                </c:pt>
                <c:pt idx="14">
                  <c:v>-2.179999999999993</c:v>
                </c:pt>
                <c:pt idx="15">
                  <c:v>-2.560000000000002</c:v>
                </c:pt>
                <c:pt idx="16">
                  <c:v>-7.069999999999993</c:v>
                </c:pt>
                <c:pt idx="17">
                  <c:v>1.179999999999993</c:v>
                </c:pt>
                <c:pt idx="18">
                  <c:v>-0.189999999999998</c:v>
                </c:pt>
                <c:pt idx="19">
                  <c:v>-3.210000000000008</c:v>
                </c:pt>
                <c:pt idx="20">
                  <c:v>-1.149999999999991</c:v>
                </c:pt>
                <c:pt idx="21">
                  <c:v>-3.200000000000003</c:v>
                </c:pt>
                <c:pt idx="22">
                  <c:v>-0.140000000000001</c:v>
                </c:pt>
                <c:pt idx="23">
                  <c:v>-7.789999999999992</c:v>
                </c:pt>
                <c:pt idx="24">
                  <c:v>-3.700000000000003</c:v>
                </c:pt>
                <c:pt idx="25">
                  <c:v>-6.980000000000004</c:v>
                </c:pt>
                <c:pt idx="26">
                  <c:v>1.829999999999998</c:v>
                </c:pt>
                <c:pt idx="27">
                  <c:v>-4.359999999999999</c:v>
                </c:pt>
                <c:pt idx="28">
                  <c:v>-6.229999999999997</c:v>
                </c:pt>
                <c:pt idx="29">
                  <c:v>-4.509999999999998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4697688"/>
        <c:axId val="688483208"/>
      </c:scatterChart>
      <c:valAx>
        <c:axId val="684697688"/>
        <c:scaling>
          <c:orientation val="minMax"/>
          <c:max val="35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8483208"/>
        <c:crosses val="autoZero"/>
        <c:crossBetween val="midCat"/>
      </c:valAx>
      <c:valAx>
        <c:axId val="688483208"/>
        <c:scaling>
          <c:orientation val="minMax"/>
          <c:max val="2.0"/>
          <c:min val="-8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Diff(SETTLE PRICE)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4697688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NON COMMERCIAL NET POSITION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NON COMMERCIAL NET POSITION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'[3]1ere Diff'!$B$76:$B$104</c:f>
              <c:numCache>
                <c:formatCode>General</c:formatCode>
                <c:ptCount val="29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</c:numCache>
            </c:numRef>
          </c:xVal>
          <c:yVal>
            <c:numRef>
              <c:f>'[3]1ere Diff'!$C$76:$C$104</c:f>
              <c:numCache>
                <c:formatCode>General</c:formatCode>
                <c:ptCount val="29"/>
                <c:pt idx="0">
                  <c:v>-21223.0</c:v>
                </c:pt>
                <c:pt idx="1">
                  <c:v>-22856.0</c:v>
                </c:pt>
                <c:pt idx="2">
                  <c:v>-26526.0</c:v>
                </c:pt>
                <c:pt idx="3">
                  <c:v>-25748.0</c:v>
                </c:pt>
                <c:pt idx="4">
                  <c:v>-23344.0</c:v>
                </c:pt>
                <c:pt idx="5">
                  <c:v>-26439.0</c:v>
                </c:pt>
                <c:pt idx="6">
                  <c:v>-33598.0</c:v>
                </c:pt>
                <c:pt idx="7">
                  <c:v>-36745.0</c:v>
                </c:pt>
                <c:pt idx="8">
                  <c:v>-35499.0</c:v>
                </c:pt>
                <c:pt idx="9">
                  <c:v>-36999.0</c:v>
                </c:pt>
                <c:pt idx="10">
                  <c:v>-38201.0</c:v>
                </c:pt>
                <c:pt idx="11">
                  <c:v>-38464.0</c:v>
                </c:pt>
                <c:pt idx="12">
                  <c:v>-42387.0</c:v>
                </c:pt>
                <c:pt idx="13">
                  <c:v>-42679.0</c:v>
                </c:pt>
                <c:pt idx="14">
                  <c:v>-42679.0</c:v>
                </c:pt>
                <c:pt idx="15">
                  <c:v>-47309.0</c:v>
                </c:pt>
                <c:pt idx="16">
                  <c:v>-50246.0</c:v>
                </c:pt>
                <c:pt idx="17">
                  <c:v>-51449.0</c:v>
                </c:pt>
                <c:pt idx="18">
                  <c:v>-54437.0</c:v>
                </c:pt>
                <c:pt idx="19">
                  <c:v>-56734.0</c:v>
                </c:pt>
                <c:pt idx="20">
                  <c:v>-61582.0</c:v>
                </c:pt>
                <c:pt idx="21">
                  <c:v>-58771.0</c:v>
                </c:pt>
                <c:pt idx="22">
                  <c:v>-59661.0</c:v>
                </c:pt>
                <c:pt idx="23">
                  <c:v>-59946.0</c:v>
                </c:pt>
                <c:pt idx="24">
                  <c:v>-56955.0</c:v>
                </c:pt>
                <c:pt idx="25">
                  <c:v>-56998.0</c:v>
                </c:pt>
                <c:pt idx="26">
                  <c:v>-53048.0</c:v>
                </c:pt>
                <c:pt idx="27">
                  <c:v>-51856.0</c:v>
                </c:pt>
                <c:pt idx="28">
                  <c:v>-51494.0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383416"/>
        <c:axId val="688439128"/>
      </c:scatterChart>
      <c:valAx>
        <c:axId val="688383416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8439128"/>
        <c:crosses val="autoZero"/>
        <c:crossBetween val="midCat"/>
      </c:valAx>
      <c:valAx>
        <c:axId val="688439128"/>
        <c:scaling>
          <c:orientation val="minMax"/>
          <c:max val="10000.0"/>
          <c:min val="-70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NON COMMERCIAL NET POSITION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8383416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Part des positions short des</a:t>
            </a:r>
            <a:r>
              <a:rPr lang="en-US" sz="1000" baseline="0"/>
              <a:t> différents traders de janvier 2014 à mars 2015 en rapport aux Open interest totaux</a:t>
            </a:r>
            <a:endParaRPr lang="en-US" sz="1000"/>
          </a:p>
        </c:rich>
      </c:tx>
      <c:layout>
        <c:manualLayout>
          <c:xMode val="edge"/>
          <c:yMode val="edge"/>
          <c:x val="0.0830057568770755"/>
          <c:y val="0.050925925925925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4287060802483"/>
          <c:y val="0.20607648002333"/>
          <c:w val="0.592962785729131"/>
          <c:h val="0.487064377369496"/>
        </c:manualLayout>
      </c:layout>
      <c:lineChart>
        <c:grouping val="standard"/>
        <c:varyColors val="0"/>
        <c:ser>
          <c:idx val="0"/>
          <c:order val="0"/>
          <c:tx>
            <c:v>Position short des non-commerciaux</c:v>
          </c:tx>
          <c:marker>
            <c:symbol val="none"/>
          </c:marker>
          <c:cat>
            <c:numRef>
              <c:f>[1]Sheet1!$A$2:$A$16</c:f>
              <c:numCache>
                <c:formatCode>General</c:formatCode>
                <c:ptCount val="15"/>
                <c:pt idx="0">
                  <c:v>41640.0</c:v>
                </c:pt>
                <c:pt idx="1">
                  <c:v>41671.0</c:v>
                </c:pt>
                <c:pt idx="2">
                  <c:v>41699.0</c:v>
                </c:pt>
                <c:pt idx="3">
                  <c:v>41730.0</c:v>
                </c:pt>
                <c:pt idx="4">
                  <c:v>41760.0</c:v>
                </c:pt>
                <c:pt idx="5">
                  <c:v>41791.0</c:v>
                </c:pt>
                <c:pt idx="6">
                  <c:v>41821.0</c:v>
                </c:pt>
                <c:pt idx="7">
                  <c:v>41852.0</c:v>
                </c:pt>
                <c:pt idx="8">
                  <c:v>41883.0</c:v>
                </c:pt>
                <c:pt idx="9">
                  <c:v>41913.0</c:v>
                </c:pt>
                <c:pt idx="10">
                  <c:v>41944.0</c:v>
                </c:pt>
                <c:pt idx="11">
                  <c:v>41974.0</c:v>
                </c:pt>
                <c:pt idx="12">
                  <c:v>42005.0</c:v>
                </c:pt>
                <c:pt idx="13">
                  <c:v>42036.0</c:v>
                </c:pt>
                <c:pt idx="14">
                  <c:v>42064.0</c:v>
                </c:pt>
              </c:numCache>
            </c:numRef>
          </c:cat>
          <c:val>
            <c:numRef>
              <c:f>[1]Sheet1!$C$2:$C$16</c:f>
              <c:numCache>
                <c:formatCode>General</c:formatCode>
                <c:ptCount val="15"/>
                <c:pt idx="0">
                  <c:v>0.226934811973966</c:v>
                </c:pt>
                <c:pt idx="1">
                  <c:v>0.25826725007625</c:v>
                </c:pt>
                <c:pt idx="2">
                  <c:v>0.309348733740261</c:v>
                </c:pt>
                <c:pt idx="3">
                  <c:v>0.34733876965401</c:v>
                </c:pt>
                <c:pt idx="4">
                  <c:v>0.34845973302039</c:v>
                </c:pt>
                <c:pt idx="5">
                  <c:v>0.340168088227808</c:v>
                </c:pt>
                <c:pt idx="6">
                  <c:v>0.365548140415899</c:v>
                </c:pt>
                <c:pt idx="7">
                  <c:v>0.399248112213067</c:v>
                </c:pt>
                <c:pt idx="8">
                  <c:v>0.40879424154974</c:v>
                </c:pt>
                <c:pt idx="9">
                  <c:v>0.387002561701531</c:v>
                </c:pt>
                <c:pt idx="10">
                  <c:v>0.390023273174373</c:v>
                </c:pt>
                <c:pt idx="11">
                  <c:v>0.378240256074367</c:v>
                </c:pt>
                <c:pt idx="12">
                  <c:v>0.348412063165674</c:v>
                </c:pt>
                <c:pt idx="13">
                  <c:v>0.336938194246653</c:v>
                </c:pt>
                <c:pt idx="14">
                  <c:v>0.335392231098585</c:v>
                </c:pt>
              </c:numCache>
            </c:numRef>
          </c:val>
          <c:smooth val="0"/>
        </c:ser>
        <c:ser>
          <c:idx val="1"/>
          <c:order val="1"/>
          <c:tx>
            <c:v>Position short des commerciaux</c:v>
          </c:tx>
          <c:marker>
            <c:symbol val="none"/>
          </c:marker>
          <c:cat>
            <c:numRef>
              <c:f>[1]Sheet1!$A$2:$A$16</c:f>
              <c:numCache>
                <c:formatCode>General</c:formatCode>
                <c:ptCount val="15"/>
                <c:pt idx="0">
                  <c:v>41640.0</c:v>
                </c:pt>
                <c:pt idx="1">
                  <c:v>41671.0</c:v>
                </c:pt>
                <c:pt idx="2">
                  <c:v>41699.0</c:v>
                </c:pt>
                <c:pt idx="3">
                  <c:v>41730.0</c:v>
                </c:pt>
                <c:pt idx="4">
                  <c:v>41760.0</c:v>
                </c:pt>
                <c:pt idx="5">
                  <c:v>41791.0</c:v>
                </c:pt>
                <c:pt idx="6">
                  <c:v>41821.0</c:v>
                </c:pt>
                <c:pt idx="7">
                  <c:v>41852.0</c:v>
                </c:pt>
                <c:pt idx="8">
                  <c:v>41883.0</c:v>
                </c:pt>
                <c:pt idx="9">
                  <c:v>41913.0</c:v>
                </c:pt>
                <c:pt idx="10">
                  <c:v>41944.0</c:v>
                </c:pt>
                <c:pt idx="11">
                  <c:v>41974.0</c:v>
                </c:pt>
                <c:pt idx="12">
                  <c:v>42005.0</c:v>
                </c:pt>
                <c:pt idx="13">
                  <c:v>42036.0</c:v>
                </c:pt>
                <c:pt idx="14">
                  <c:v>42064.0</c:v>
                </c:pt>
              </c:numCache>
            </c:numRef>
          </c:cat>
          <c:val>
            <c:numRef>
              <c:f>[1]Sheet1!$F$2:$F$16</c:f>
              <c:numCache>
                <c:formatCode>General</c:formatCode>
                <c:ptCount val="15"/>
                <c:pt idx="0">
                  <c:v>0.364171932906996</c:v>
                </c:pt>
                <c:pt idx="1">
                  <c:v>0.30596743542219</c:v>
                </c:pt>
                <c:pt idx="2">
                  <c:v>0.260243498843874</c:v>
                </c:pt>
                <c:pt idx="3">
                  <c:v>0.244540095607286</c:v>
                </c:pt>
                <c:pt idx="4">
                  <c:v>0.210500709011784</c:v>
                </c:pt>
                <c:pt idx="5">
                  <c:v>0.221904691383164</c:v>
                </c:pt>
                <c:pt idx="6">
                  <c:v>0.207770425935824</c:v>
                </c:pt>
                <c:pt idx="7">
                  <c:v>0.169796843290379</c:v>
                </c:pt>
                <c:pt idx="8">
                  <c:v>0.163163167147643</c:v>
                </c:pt>
                <c:pt idx="9">
                  <c:v>0.165927582086515</c:v>
                </c:pt>
                <c:pt idx="10">
                  <c:v>0.141081269485795</c:v>
                </c:pt>
                <c:pt idx="11">
                  <c:v>0.15822458028907</c:v>
                </c:pt>
                <c:pt idx="12">
                  <c:v>0.176646808649896</c:v>
                </c:pt>
                <c:pt idx="13">
                  <c:v>0.183976075192253</c:v>
                </c:pt>
                <c:pt idx="14">
                  <c:v>0.167512697382173</c:v>
                </c:pt>
              </c:numCache>
            </c:numRef>
          </c:val>
          <c:smooth val="0"/>
        </c:ser>
        <c:ser>
          <c:idx val="2"/>
          <c:order val="2"/>
          <c:tx>
            <c:v>Position short des non-reportés</c:v>
          </c:tx>
          <c:marker>
            <c:symbol val="none"/>
          </c:marker>
          <c:cat>
            <c:numRef>
              <c:f>[1]Sheet1!$A$2:$A$16</c:f>
              <c:numCache>
                <c:formatCode>General</c:formatCode>
                <c:ptCount val="15"/>
                <c:pt idx="0">
                  <c:v>41640.0</c:v>
                </c:pt>
                <c:pt idx="1">
                  <c:v>41671.0</c:v>
                </c:pt>
                <c:pt idx="2">
                  <c:v>41699.0</c:v>
                </c:pt>
                <c:pt idx="3">
                  <c:v>41730.0</c:v>
                </c:pt>
                <c:pt idx="4">
                  <c:v>41760.0</c:v>
                </c:pt>
                <c:pt idx="5">
                  <c:v>41791.0</c:v>
                </c:pt>
                <c:pt idx="6">
                  <c:v>41821.0</c:v>
                </c:pt>
                <c:pt idx="7">
                  <c:v>41852.0</c:v>
                </c:pt>
                <c:pt idx="8">
                  <c:v>41883.0</c:v>
                </c:pt>
                <c:pt idx="9">
                  <c:v>41913.0</c:v>
                </c:pt>
                <c:pt idx="10">
                  <c:v>41944.0</c:v>
                </c:pt>
                <c:pt idx="11">
                  <c:v>41974.0</c:v>
                </c:pt>
                <c:pt idx="12">
                  <c:v>42005.0</c:v>
                </c:pt>
                <c:pt idx="13">
                  <c:v>42036.0</c:v>
                </c:pt>
                <c:pt idx="14">
                  <c:v>42064.0</c:v>
                </c:pt>
              </c:numCache>
            </c:numRef>
          </c:cat>
          <c:val>
            <c:numRef>
              <c:f>[1]Sheet1!$H$2:$H$16</c:f>
              <c:numCache>
                <c:formatCode>General</c:formatCode>
                <c:ptCount val="15"/>
                <c:pt idx="0">
                  <c:v>0.0714697297450478</c:v>
                </c:pt>
                <c:pt idx="1">
                  <c:v>0.0656189146704831</c:v>
                </c:pt>
                <c:pt idx="2">
                  <c:v>0.0680799535357741</c:v>
                </c:pt>
                <c:pt idx="3">
                  <c:v>0.0647400416389695</c:v>
                </c:pt>
                <c:pt idx="4">
                  <c:v>0.0581071830228351</c:v>
                </c:pt>
                <c:pt idx="5">
                  <c:v>0.0540640604969525</c:v>
                </c:pt>
                <c:pt idx="6">
                  <c:v>0.0405829494979282</c:v>
                </c:pt>
                <c:pt idx="7">
                  <c:v>0.0299769091208972</c:v>
                </c:pt>
                <c:pt idx="8">
                  <c:v>0.0358762065877202</c:v>
                </c:pt>
                <c:pt idx="9">
                  <c:v>0.0406517144699698</c:v>
                </c:pt>
                <c:pt idx="10">
                  <c:v>0.0370971106134457</c:v>
                </c:pt>
                <c:pt idx="11">
                  <c:v>0.0364171512822902</c:v>
                </c:pt>
                <c:pt idx="12">
                  <c:v>0.0385274614691296</c:v>
                </c:pt>
                <c:pt idx="13">
                  <c:v>0.037188835089718</c:v>
                </c:pt>
                <c:pt idx="14">
                  <c:v>0.0472277555291926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9791064"/>
        <c:axId val="689330472"/>
      </c:lineChart>
      <c:catAx>
        <c:axId val="679791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9330472"/>
        <c:crosses val="autoZero"/>
        <c:auto val="1"/>
        <c:lblAlgn val="ctr"/>
        <c:lblOffset val="100"/>
        <c:noMultiLvlLbl val="0"/>
      </c:catAx>
      <c:valAx>
        <c:axId val="689330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Parts en pourcentage</a:t>
                </a:r>
              </a:p>
            </c:rich>
          </c:tx>
          <c:layout>
            <c:manualLayout>
              <c:xMode val="edge"/>
              <c:yMode val="edge"/>
              <c:x val="0.0098219766728054"/>
              <c:y val="0.2167268153980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79791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7071823204421"/>
          <c:y val="0.215075094779819"/>
          <c:w val="0.218195211786372"/>
          <c:h val="0.69211796442111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Différenciation (NON COMMERCIAL NET POSITION)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NON COMMERCIAL NET POSITION</c:v>
          </c:tx>
          <c:spPr>
            <a:ln w="12700">
              <a:solidFill>
                <a:srgbClr val="FF0000"/>
              </a:solidFill>
              <a:prstDash val="solid"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'[3]1ere Diff'!$B$76:$B$104</c:f>
              <c:numCache>
                <c:formatCode>General</c:formatCode>
                <c:ptCount val="29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</c:numCache>
            </c:numRef>
          </c:xVal>
          <c:yVal>
            <c:numRef>
              <c:f>'[3]1ere Diff'!$D$76:$D$104</c:f>
              <c:numCache>
                <c:formatCode>General</c:formatCode>
                <c:ptCount val="29"/>
                <c:pt idx="1">
                  <c:v>-1633.0</c:v>
                </c:pt>
                <c:pt idx="2">
                  <c:v>-3670.0</c:v>
                </c:pt>
                <c:pt idx="3">
                  <c:v>778.0</c:v>
                </c:pt>
                <c:pt idx="4">
                  <c:v>2404.0</c:v>
                </c:pt>
                <c:pt idx="5">
                  <c:v>-3095.0</c:v>
                </c:pt>
                <c:pt idx="6">
                  <c:v>-7159.0</c:v>
                </c:pt>
                <c:pt idx="7">
                  <c:v>-3147.0</c:v>
                </c:pt>
                <c:pt idx="8">
                  <c:v>1246.0</c:v>
                </c:pt>
                <c:pt idx="9">
                  <c:v>-1500.0</c:v>
                </c:pt>
                <c:pt idx="10">
                  <c:v>-1202.0</c:v>
                </c:pt>
                <c:pt idx="11">
                  <c:v>-263.0</c:v>
                </c:pt>
                <c:pt idx="12">
                  <c:v>-3923.0</c:v>
                </c:pt>
                <c:pt idx="13">
                  <c:v>-292.0</c:v>
                </c:pt>
                <c:pt idx="14">
                  <c:v>0.0</c:v>
                </c:pt>
                <c:pt idx="15">
                  <c:v>-4630.0</c:v>
                </c:pt>
                <c:pt idx="16">
                  <c:v>-2937.0</c:v>
                </c:pt>
                <c:pt idx="17">
                  <c:v>-1203.0</c:v>
                </c:pt>
                <c:pt idx="18">
                  <c:v>-2988.0</c:v>
                </c:pt>
                <c:pt idx="19">
                  <c:v>-2297.0</c:v>
                </c:pt>
                <c:pt idx="20">
                  <c:v>-4848.0</c:v>
                </c:pt>
                <c:pt idx="21">
                  <c:v>2811.0</c:v>
                </c:pt>
                <c:pt idx="22">
                  <c:v>-890.0</c:v>
                </c:pt>
                <c:pt idx="23">
                  <c:v>-285.0</c:v>
                </c:pt>
                <c:pt idx="24">
                  <c:v>2991.0</c:v>
                </c:pt>
                <c:pt idx="25">
                  <c:v>-43.0</c:v>
                </c:pt>
                <c:pt idx="26">
                  <c:v>3950.0</c:v>
                </c:pt>
                <c:pt idx="27">
                  <c:v>1192.0</c:v>
                </c:pt>
                <c:pt idx="28">
                  <c:v>362.0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4666040"/>
        <c:axId val="685023048"/>
      </c:scatterChart>
      <c:valAx>
        <c:axId val="684666040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5023048"/>
        <c:crosses val="autoZero"/>
        <c:crossBetween val="midCat"/>
      </c:valAx>
      <c:valAx>
        <c:axId val="685023048"/>
        <c:scaling>
          <c:orientation val="minMax"/>
          <c:max val="5000.0"/>
          <c:min val="-25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Diff(NON COMMERCIAL NET POSITION)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466604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COMMERCIAL NET POSITIONS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COMMERCIAL NET POSITIONS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'[3]1ere Diff'!$B$131:$B$158</c:f>
              <c:numCache>
                <c:formatCode>General</c:formatCode>
                <c:ptCount val="28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</c:numCache>
            </c:numRef>
          </c:xVal>
          <c:yVal>
            <c:numRef>
              <c:f>'[3]1ere Diff'!$C$131:$C$158</c:f>
              <c:numCache>
                <c:formatCode>General</c:formatCode>
                <c:ptCount val="28"/>
                <c:pt idx="0">
                  <c:v>19514.0</c:v>
                </c:pt>
                <c:pt idx="1">
                  <c:v>20559.0</c:v>
                </c:pt>
                <c:pt idx="2">
                  <c:v>24589.0</c:v>
                </c:pt>
                <c:pt idx="3">
                  <c:v>23844.0</c:v>
                </c:pt>
                <c:pt idx="4">
                  <c:v>21923.0</c:v>
                </c:pt>
                <c:pt idx="5">
                  <c:v>25338.0</c:v>
                </c:pt>
                <c:pt idx="6">
                  <c:v>32601.0</c:v>
                </c:pt>
                <c:pt idx="7">
                  <c:v>35517.0</c:v>
                </c:pt>
                <c:pt idx="8">
                  <c:v>34242.0</c:v>
                </c:pt>
                <c:pt idx="9">
                  <c:v>36633.0</c:v>
                </c:pt>
                <c:pt idx="10">
                  <c:v>37669.0</c:v>
                </c:pt>
                <c:pt idx="11">
                  <c:v>37760.0</c:v>
                </c:pt>
                <c:pt idx="12">
                  <c:v>41924.0</c:v>
                </c:pt>
                <c:pt idx="13">
                  <c:v>42638.0</c:v>
                </c:pt>
                <c:pt idx="14">
                  <c:v>42607.0</c:v>
                </c:pt>
                <c:pt idx="15">
                  <c:v>48573.0</c:v>
                </c:pt>
                <c:pt idx="16">
                  <c:v>51397.0</c:v>
                </c:pt>
                <c:pt idx="17">
                  <c:v>53586.0</c:v>
                </c:pt>
                <c:pt idx="18">
                  <c:v>56922.0</c:v>
                </c:pt>
                <c:pt idx="19">
                  <c:v>57545.0</c:v>
                </c:pt>
                <c:pt idx="20">
                  <c:v>62309.0</c:v>
                </c:pt>
                <c:pt idx="21">
                  <c:v>60328.0</c:v>
                </c:pt>
                <c:pt idx="22">
                  <c:v>60840.0</c:v>
                </c:pt>
                <c:pt idx="23">
                  <c:v>61530.0</c:v>
                </c:pt>
                <c:pt idx="24">
                  <c:v>58207.0</c:v>
                </c:pt>
                <c:pt idx="25">
                  <c:v>58809.0</c:v>
                </c:pt>
                <c:pt idx="26">
                  <c:v>54888.0</c:v>
                </c:pt>
                <c:pt idx="27">
                  <c:v>53683.0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4634920"/>
        <c:axId val="662203304"/>
      </c:scatterChart>
      <c:valAx>
        <c:axId val="684634920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62203304"/>
        <c:crosses val="autoZero"/>
        <c:crossBetween val="midCat"/>
      </c:valAx>
      <c:valAx>
        <c:axId val="662203304"/>
        <c:scaling>
          <c:orientation val="minMax"/>
          <c:max val="80000.0"/>
          <c:min val="-60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COMMERCIAL NET POSITIONS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463492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Différenciation (COMMERCIAL NET POSITIONS)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COMMERCIAL NET POSITIONS</c:v>
          </c:tx>
          <c:spPr>
            <a:ln w="12700">
              <a:solidFill>
                <a:srgbClr val="FF0000"/>
              </a:solidFill>
              <a:prstDash val="solid"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'[3]1ere Diff'!$B$131:$B$158</c:f>
              <c:numCache>
                <c:formatCode>General</c:formatCode>
                <c:ptCount val="28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</c:numCache>
            </c:numRef>
          </c:xVal>
          <c:yVal>
            <c:numRef>
              <c:f>'[3]1ere Diff'!$D$131:$D$158</c:f>
              <c:numCache>
                <c:formatCode>General</c:formatCode>
                <c:ptCount val="28"/>
                <c:pt idx="1">
                  <c:v>1045.0</c:v>
                </c:pt>
                <c:pt idx="2">
                  <c:v>4030.0</c:v>
                </c:pt>
                <c:pt idx="3">
                  <c:v>-745.0</c:v>
                </c:pt>
                <c:pt idx="4">
                  <c:v>-1921.0</c:v>
                </c:pt>
                <c:pt idx="5">
                  <c:v>3415.0</c:v>
                </c:pt>
                <c:pt idx="6">
                  <c:v>7263.0</c:v>
                </c:pt>
                <c:pt idx="7">
                  <c:v>2916.0</c:v>
                </c:pt>
                <c:pt idx="8">
                  <c:v>-1275.0</c:v>
                </c:pt>
                <c:pt idx="9">
                  <c:v>2391.0</c:v>
                </c:pt>
                <c:pt idx="10">
                  <c:v>1036.0</c:v>
                </c:pt>
                <c:pt idx="11">
                  <c:v>91.0</c:v>
                </c:pt>
                <c:pt idx="12">
                  <c:v>4164.0</c:v>
                </c:pt>
                <c:pt idx="13">
                  <c:v>714.0</c:v>
                </c:pt>
                <c:pt idx="14">
                  <c:v>-31.0</c:v>
                </c:pt>
                <c:pt idx="15">
                  <c:v>5966.0</c:v>
                </c:pt>
                <c:pt idx="16">
                  <c:v>2824.0</c:v>
                </c:pt>
                <c:pt idx="17">
                  <c:v>2189.0</c:v>
                </c:pt>
                <c:pt idx="18">
                  <c:v>3336.0</c:v>
                </c:pt>
                <c:pt idx="19">
                  <c:v>623.0</c:v>
                </c:pt>
                <c:pt idx="20">
                  <c:v>4764.0</c:v>
                </c:pt>
                <c:pt idx="21">
                  <c:v>-1981.0</c:v>
                </c:pt>
                <c:pt idx="22">
                  <c:v>512.0</c:v>
                </c:pt>
                <c:pt idx="23">
                  <c:v>690.0</c:v>
                </c:pt>
                <c:pt idx="24">
                  <c:v>-3323.0</c:v>
                </c:pt>
                <c:pt idx="25">
                  <c:v>602.0</c:v>
                </c:pt>
                <c:pt idx="26">
                  <c:v>-3921.0</c:v>
                </c:pt>
                <c:pt idx="27">
                  <c:v>-1205.0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100776"/>
        <c:axId val="689906984"/>
      </c:scatterChart>
      <c:valAx>
        <c:axId val="689100776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9906984"/>
        <c:crosses val="autoZero"/>
        <c:crossBetween val="midCat"/>
      </c:valAx>
      <c:valAx>
        <c:axId val="689906984"/>
        <c:scaling>
          <c:orientation val="minMax"/>
          <c:max val="80000.0"/>
          <c:min val="-10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Diff(COMMERCIAL NET POSITIONS)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9100776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Différenciation (NON REPORTED NET POSITION)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NON REPORTED NET POSITION</c:v>
          </c:tx>
          <c:spPr>
            <a:ln w="12700">
              <a:solidFill>
                <a:srgbClr val="FF0000"/>
              </a:solidFill>
              <a:prstDash val="solid"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'[3]1ere Diff'!$B$185:$B$211</c:f>
              <c:numCache>
                <c:formatCode>General</c:formatCode>
                <c:ptCount val="2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</c:numCache>
            </c:numRef>
          </c:xVal>
          <c:yVal>
            <c:numRef>
              <c:f>'[3]1ere Diff'!$D$185:$D$211</c:f>
              <c:numCache>
                <c:formatCode>General</c:formatCode>
                <c:ptCount val="27"/>
                <c:pt idx="1">
                  <c:v>588.0</c:v>
                </c:pt>
                <c:pt idx="2">
                  <c:v>-359.0</c:v>
                </c:pt>
                <c:pt idx="3">
                  <c:v>-33.0</c:v>
                </c:pt>
                <c:pt idx="4">
                  <c:v>-483.0</c:v>
                </c:pt>
                <c:pt idx="5">
                  <c:v>-320.0</c:v>
                </c:pt>
                <c:pt idx="6">
                  <c:v>-103.0</c:v>
                </c:pt>
                <c:pt idx="7">
                  <c:v>229.0</c:v>
                </c:pt>
                <c:pt idx="8">
                  <c:v>30.0</c:v>
                </c:pt>
                <c:pt idx="9">
                  <c:v>-891.0</c:v>
                </c:pt>
                <c:pt idx="10">
                  <c:v>167.0</c:v>
                </c:pt>
                <c:pt idx="11">
                  <c:v>171.0</c:v>
                </c:pt>
                <c:pt idx="12">
                  <c:v>-241.0</c:v>
                </c:pt>
                <c:pt idx="13">
                  <c:v>-422.0</c:v>
                </c:pt>
                <c:pt idx="14">
                  <c:v>30.0</c:v>
                </c:pt>
                <c:pt idx="15">
                  <c:v>-1336.0</c:v>
                </c:pt>
                <c:pt idx="16">
                  <c:v>114.0</c:v>
                </c:pt>
                <c:pt idx="17">
                  <c:v>-985.0</c:v>
                </c:pt>
                <c:pt idx="18">
                  <c:v>-350.0</c:v>
                </c:pt>
                <c:pt idx="19">
                  <c:v>1675.0</c:v>
                </c:pt>
                <c:pt idx="20">
                  <c:v>84.0</c:v>
                </c:pt>
                <c:pt idx="21">
                  <c:v>-831.0</c:v>
                </c:pt>
                <c:pt idx="22">
                  <c:v>379.0</c:v>
                </c:pt>
                <c:pt idx="23">
                  <c:v>-407.0</c:v>
                </c:pt>
                <c:pt idx="24">
                  <c:v>334.0</c:v>
                </c:pt>
                <c:pt idx="25">
                  <c:v>-558.0</c:v>
                </c:pt>
                <c:pt idx="26">
                  <c:v>-30.0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845544"/>
        <c:axId val="685507704"/>
      </c:scatterChart>
      <c:valAx>
        <c:axId val="688845544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5507704"/>
        <c:crosses val="autoZero"/>
        <c:crossBetween val="midCat"/>
      </c:valAx>
      <c:valAx>
        <c:axId val="685507704"/>
        <c:scaling>
          <c:orientation val="minMax"/>
          <c:max val="10000.0"/>
          <c:min val="-60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Diff(NON REPORTED NET POSITION)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8845544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NETPRODMERC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NETPRODMERC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'[2]Transformation de séries tempor'!$B$17:$B$46</c:f>
              <c:numCache>
                <c:formatCode>General</c:formatCode>
                <c:ptCount val="3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</c:numCache>
            </c:numRef>
          </c:xVal>
          <c:yVal>
            <c:numRef>
              <c:f>'[2]Transformation de séries tempor'!$C$17:$C$46</c:f>
              <c:numCache>
                <c:formatCode>General</c:formatCode>
                <c:ptCount val="30"/>
                <c:pt idx="0">
                  <c:v>7505.0</c:v>
                </c:pt>
                <c:pt idx="1">
                  <c:v>7488.0</c:v>
                </c:pt>
                <c:pt idx="2">
                  <c:v>7188.0</c:v>
                </c:pt>
                <c:pt idx="3">
                  <c:v>7364.0</c:v>
                </c:pt>
                <c:pt idx="4">
                  <c:v>6256.0</c:v>
                </c:pt>
                <c:pt idx="5">
                  <c:v>8504.0</c:v>
                </c:pt>
                <c:pt idx="6">
                  <c:v>9164.0</c:v>
                </c:pt>
                <c:pt idx="7">
                  <c:v>9551.0</c:v>
                </c:pt>
                <c:pt idx="8">
                  <c:v>8772.0</c:v>
                </c:pt>
                <c:pt idx="9">
                  <c:v>9921.0</c:v>
                </c:pt>
                <c:pt idx="10">
                  <c:v>10231.0</c:v>
                </c:pt>
                <c:pt idx="11">
                  <c:v>10085.0</c:v>
                </c:pt>
                <c:pt idx="12">
                  <c:v>9316.0</c:v>
                </c:pt>
                <c:pt idx="13">
                  <c:v>9331.0</c:v>
                </c:pt>
                <c:pt idx="14">
                  <c:v>9312.0</c:v>
                </c:pt>
                <c:pt idx="15">
                  <c:v>9680.0</c:v>
                </c:pt>
                <c:pt idx="16">
                  <c:v>9137.0</c:v>
                </c:pt>
                <c:pt idx="17">
                  <c:v>8232.0</c:v>
                </c:pt>
                <c:pt idx="18">
                  <c:v>8850.0</c:v>
                </c:pt>
                <c:pt idx="19">
                  <c:v>8530.0</c:v>
                </c:pt>
                <c:pt idx="20">
                  <c:v>9381.0</c:v>
                </c:pt>
                <c:pt idx="21">
                  <c:v>7445.0</c:v>
                </c:pt>
                <c:pt idx="22">
                  <c:v>6569.0</c:v>
                </c:pt>
                <c:pt idx="23">
                  <c:v>6956.0</c:v>
                </c:pt>
                <c:pt idx="24">
                  <c:v>3943.0</c:v>
                </c:pt>
                <c:pt idx="25">
                  <c:v>5114.0</c:v>
                </c:pt>
                <c:pt idx="26">
                  <c:v>3528.0</c:v>
                </c:pt>
                <c:pt idx="27">
                  <c:v>3384.0</c:v>
                </c:pt>
                <c:pt idx="28">
                  <c:v>3135.0</c:v>
                </c:pt>
                <c:pt idx="29">
                  <c:v>4379.0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374264"/>
        <c:axId val="662045944"/>
      </c:scatterChart>
      <c:valAx>
        <c:axId val="662374264"/>
        <c:scaling>
          <c:orientation val="minMax"/>
          <c:max val="35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62045944"/>
        <c:crosses val="autoZero"/>
        <c:crossBetween val="midCat"/>
      </c:valAx>
      <c:valAx>
        <c:axId val="662045944"/>
        <c:scaling>
          <c:orientation val="minMax"/>
          <c:max val="11000.0"/>
          <c:min val="3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NETPRODMERC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62374264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Diff1 price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Diff1 price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'[3]Dickey-Fuller3_HID5'!$A$2:$A$30</c:f>
              <c:numCache>
                <c:formatCode>General</c:formatCode>
                <c:ptCount val="29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</c:numCache>
            </c:numRef>
          </c:xVal>
          <c:yVal>
            <c:numRef>
              <c:f>'[3]Dickey-Fuller3_HID5'!$B$2:$B$30</c:f>
              <c:numCache>
                <c:formatCode>General</c:formatCode>
                <c:ptCount val="29"/>
                <c:pt idx="0">
                  <c:v>-2.169999999999987</c:v>
                </c:pt>
                <c:pt idx="1">
                  <c:v>-3.350000000000008</c:v>
                </c:pt>
                <c:pt idx="2">
                  <c:v>-2.920000000000002</c:v>
                </c:pt>
                <c:pt idx="3">
                  <c:v>1.310000000000002</c:v>
                </c:pt>
                <c:pt idx="4">
                  <c:v>0.39</c:v>
                </c:pt>
                <c:pt idx="5">
                  <c:v>-3.109999999999999</c:v>
                </c:pt>
                <c:pt idx="6">
                  <c:v>-1.590000000000003</c:v>
                </c:pt>
                <c:pt idx="7">
                  <c:v>-1.459999999999994</c:v>
                </c:pt>
                <c:pt idx="8">
                  <c:v>0.939999999999998</c:v>
                </c:pt>
                <c:pt idx="9">
                  <c:v>-2.159999999999997</c:v>
                </c:pt>
                <c:pt idx="10">
                  <c:v>-1.180000000000007</c:v>
                </c:pt>
                <c:pt idx="11">
                  <c:v>-0.109999999999999</c:v>
                </c:pt>
                <c:pt idx="12">
                  <c:v>-2.200000000000003</c:v>
                </c:pt>
                <c:pt idx="13">
                  <c:v>-2.179999999999993</c:v>
                </c:pt>
                <c:pt idx="14">
                  <c:v>-2.560000000000002</c:v>
                </c:pt>
                <c:pt idx="15">
                  <c:v>-7.069999999999993</c:v>
                </c:pt>
                <c:pt idx="16">
                  <c:v>1.179999999999993</c:v>
                </c:pt>
                <c:pt idx="17">
                  <c:v>-0.189999999999998</c:v>
                </c:pt>
                <c:pt idx="18">
                  <c:v>-3.210000000000008</c:v>
                </c:pt>
                <c:pt idx="19">
                  <c:v>-1.149999999999991</c:v>
                </c:pt>
                <c:pt idx="20">
                  <c:v>-3.200000000000003</c:v>
                </c:pt>
                <c:pt idx="21">
                  <c:v>-0.140000000000001</c:v>
                </c:pt>
                <c:pt idx="22">
                  <c:v>-7.789999999999992</c:v>
                </c:pt>
                <c:pt idx="23">
                  <c:v>-3.700000000000003</c:v>
                </c:pt>
                <c:pt idx="24">
                  <c:v>-6.980000000000004</c:v>
                </c:pt>
                <c:pt idx="25">
                  <c:v>1.829999999999998</c:v>
                </c:pt>
                <c:pt idx="26">
                  <c:v>-4.359999999999999</c:v>
                </c:pt>
                <c:pt idx="27">
                  <c:v>-6.229999999999997</c:v>
                </c:pt>
                <c:pt idx="28">
                  <c:v>-4.509999999999998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1371064"/>
        <c:axId val="662815544"/>
      </c:scatterChart>
      <c:valAx>
        <c:axId val="681371064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62815544"/>
        <c:crosses val="autoZero"/>
        <c:crossBetween val="midCat"/>
      </c:valAx>
      <c:valAx>
        <c:axId val="662815544"/>
        <c:scaling>
          <c:orientation val="minMax"/>
          <c:max val="2.0"/>
          <c:min val="-8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Diff1 price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1371064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Diff1 NONCOMM NET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Diff1 NONCOMM NET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'[3]Dickey-Fuller3_HID6'!$A$2:$A$30</c:f>
              <c:numCache>
                <c:formatCode>General</c:formatCode>
                <c:ptCount val="29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</c:numCache>
            </c:numRef>
          </c:xVal>
          <c:yVal>
            <c:numRef>
              <c:f>'[3]Dickey-Fuller3_HID6'!$B$2:$B$30</c:f>
              <c:numCache>
                <c:formatCode>General</c:formatCode>
                <c:ptCount val="29"/>
                <c:pt idx="0">
                  <c:v>-1633.0</c:v>
                </c:pt>
                <c:pt idx="1">
                  <c:v>-3670.0</c:v>
                </c:pt>
                <c:pt idx="2">
                  <c:v>778.0</c:v>
                </c:pt>
                <c:pt idx="3">
                  <c:v>2404.0</c:v>
                </c:pt>
                <c:pt idx="4">
                  <c:v>-3095.0</c:v>
                </c:pt>
                <c:pt idx="5">
                  <c:v>-7159.0</c:v>
                </c:pt>
                <c:pt idx="6">
                  <c:v>-3147.0</c:v>
                </c:pt>
                <c:pt idx="7">
                  <c:v>1246.0</c:v>
                </c:pt>
                <c:pt idx="8">
                  <c:v>-1500.0</c:v>
                </c:pt>
                <c:pt idx="9">
                  <c:v>-1202.0</c:v>
                </c:pt>
                <c:pt idx="10">
                  <c:v>-263.0</c:v>
                </c:pt>
                <c:pt idx="11">
                  <c:v>-3923.0</c:v>
                </c:pt>
                <c:pt idx="12">
                  <c:v>-292.0</c:v>
                </c:pt>
                <c:pt idx="13">
                  <c:v>0.0</c:v>
                </c:pt>
                <c:pt idx="14">
                  <c:v>-4630.0</c:v>
                </c:pt>
                <c:pt idx="15">
                  <c:v>-2937.0</c:v>
                </c:pt>
                <c:pt idx="16">
                  <c:v>-1203.0</c:v>
                </c:pt>
                <c:pt idx="17">
                  <c:v>-2988.0</c:v>
                </c:pt>
                <c:pt idx="18">
                  <c:v>-2297.0</c:v>
                </c:pt>
                <c:pt idx="19">
                  <c:v>-4848.0</c:v>
                </c:pt>
                <c:pt idx="20">
                  <c:v>2811.0</c:v>
                </c:pt>
                <c:pt idx="21">
                  <c:v>-890.0</c:v>
                </c:pt>
                <c:pt idx="22">
                  <c:v>-285.0</c:v>
                </c:pt>
                <c:pt idx="23">
                  <c:v>2991.0</c:v>
                </c:pt>
                <c:pt idx="24">
                  <c:v>-43.0</c:v>
                </c:pt>
                <c:pt idx="25">
                  <c:v>3950.0</c:v>
                </c:pt>
                <c:pt idx="26">
                  <c:v>1192.0</c:v>
                </c:pt>
                <c:pt idx="27">
                  <c:v>362.0</c:v>
                </c:pt>
                <c:pt idx="28">
                  <c:v>-1278.0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623512"/>
        <c:axId val="134511256"/>
      </c:scatterChart>
      <c:valAx>
        <c:axId val="664623512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134511256"/>
        <c:crosses val="autoZero"/>
        <c:crossBetween val="midCat"/>
      </c:valAx>
      <c:valAx>
        <c:axId val="134511256"/>
        <c:scaling>
          <c:orientation val="minMax"/>
          <c:max val="4000.0"/>
          <c:min val="-8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Diff1 NONCOMM NET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64623512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Diff1 COMM NET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Diff1 COMM NET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'[3]Dickey-Fuller3_HID7'!$A$2:$A$30</c:f>
              <c:numCache>
                <c:formatCode>General</c:formatCode>
                <c:ptCount val="29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</c:numCache>
            </c:numRef>
          </c:xVal>
          <c:yVal>
            <c:numRef>
              <c:f>'[3]Dickey-Fuller3_HID7'!$B$2:$B$30</c:f>
              <c:numCache>
                <c:formatCode>General</c:formatCode>
                <c:ptCount val="29"/>
                <c:pt idx="0">
                  <c:v>1045.0</c:v>
                </c:pt>
                <c:pt idx="1">
                  <c:v>4030.0</c:v>
                </c:pt>
                <c:pt idx="2">
                  <c:v>-745.0</c:v>
                </c:pt>
                <c:pt idx="3">
                  <c:v>-1921.0</c:v>
                </c:pt>
                <c:pt idx="4">
                  <c:v>3415.0</c:v>
                </c:pt>
                <c:pt idx="5">
                  <c:v>7263.0</c:v>
                </c:pt>
                <c:pt idx="6">
                  <c:v>2916.0</c:v>
                </c:pt>
                <c:pt idx="7">
                  <c:v>-1275.0</c:v>
                </c:pt>
                <c:pt idx="8">
                  <c:v>2391.0</c:v>
                </c:pt>
                <c:pt idx="9">
                  <c:v>1036.0</c:v>
                </c:pt>
                <c:pt idx="10">
                  <c:v>91.0</c:v>
                </c:pt>
                <c:pt idx="11">
                  <c:v>4164.0</c:v>
                </c:pt>
                <c:pt idx="12">
                  <c:v>714.0</c:v>
                </c:pt>
                <c:pt idx="13">
                  <c:v>-31.0</c:v>
                </c:pt>
                <c:pt idx="14">
                  <c:v>5966.0</c:v>
                </c:pt>
                <c:pt idx="15">
                  <c:v>2824.0</c:v>
                </c:pt>
                <c:pt idx="16">
                  <c:v>2189.0</c:v>
                </c:pt>
                <c:pt idx="17">
                  <c:v>3336.0</c:v>
                </c:pt>
                <c:pt idx="18">
                  <c:v>623.0</c:v>
                </c:pt>
                <c:pt idx="19">
                  <c:v>4764.0</c:v>
                </c:pt>
                <c:pt idx="20">
                  <c:v>-1981.0</c:v>
                </c:pt>
                <c:pt idx="21">
                  <c:v>512.0</c:v>
                </c:pt>
                <c:pt idx="22">
                  <c:v>690.0</c:v>
                </c:pt>
                <c:pt idx="23">
                  <c:v>-3323.0</c:v>
                </c:pt>
                <c:pt idx="24">
                  <c:v>602.0</c:v>
                </c:pt>
                <c:pt idx="25">
                  <c:v>-3921.0</c:v>
                </c:pt>
                <c:pt idx="26">
                  <c:v>-1205.0</c:v>
                </c:pt>
                <c:pt idx="27">
                  <c:v>-1192.0</c:v>
                </c:pt>
                <c:pt idx="28">
                  <c:v>1388.0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4674392"/>
        <c:axId val="680533096"/>
      </c:scatterChart>
      <c:valAx>
        <c:axId val="684674392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0533096"/>
        <c:crosses val="autoZero"/>
        <c:crossBetween val="midCat"/>
      </c:valAx>
      <c:valAx>
        <c:axId val="680533096"/>
        <c:scaling>
          <c:orientation val="minMax"/>
          <c:max val="8000.0"/>
          <c:min val="-4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Diff1 COMM NET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4674392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Diff1 NONREP NET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Diff1 NONREP NET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'[3]Dickey-Fuller3_HID8'!$A$2:$A$30</c:f>
              <c:numCache>
                <c:formatCode>General</c:formatCode>
                <c:ptCount val="29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</c:numCache>
            </c:numRef>
          </c:xVal>
          <c:yVal>
            <c:numRef>
              <c:f>'[3]Dickey-Fuller3_HID8'!$B$2:$B$30</c:f>
              <c:numCache>
                <c:formatCode>General</c:formatCode>
                <c:ptCount val="29"/>
                <c:pt idx="0">
                  <c:v>588.0</c:v>
                </c:pt>
                <c:pt idx="1">
                  <c:v>-359.0</c:v>
                </c:pt>
                <c:pt idx="2">
                  <c:v>-33.0</c:v>
                </c:pt>
                <c:pt idx="3">
                  <c:v>-483.0</c:v>
                </c:pt>
                <c:pt idx="4">
                  <c:v>-320.0</c:v>
                </c:pt>
                <c:pt idx="5">
                  <c:v>-103.0</c:v>
                </c:pt>
                <c:pt idx="6">
                  <c:v>229.0</c:v>
                </c:pt>
                <c:pt idx="7">
                  <c:v>30.0</c:v>
                </c:pt>
                <c:pt idx="8">
                  <c:v>-891.0</c:v>
                </c:pt>
                <c:pt idx="9">
                  <c:v>167.0</c:v>
                </c:pt>
                <c:pt idx="10">
                  <c:v>171.0</c:v>
                </c:pt>
                <c:pt idx="11">
                  <c:v>-241.0</c:v>
                </c:pt>
                <c:pt idx="12">
                  <c:v>-422.0</c:v>
                </c:pt>
                <c:pt idx="13">
                  <c:v>30.0</c:v>
                </c:pt>
                <c:pt idx="14">
                  <c:v>-1336.0</c:v>
                </c:pt>
                <c:pt idx="15">
                  <c:v>114.0</c:v>
                </c:pt>
                <c:pt idx="16">
                  <c:v>-985.0</c:v>
                </c:pt>
                <c:pt idx="17">
                  <c:v>-350.0</c:v>
                </c:pt>
                <c:pt idx="18">
                  <c:v>1675.0</c:v>
                </c:pt>
                <c:pt idx="19">
                  <c:v>84.0</c:v>
                </c:pt>
                <c:pt idx="20">
                  <c:v>-831.0</c:v>
                </c:pt>
                <c:pt idx="21">
                  <c:v>379.0</c:v>
                </c:pt>
                <c:pt idx="22">
                  <c:v>-407.0</c:v>
                </c:pt>
                <c:pt idx="23">
                  <c:v>334.0</c:v>
                </c:pt>
                <c:pt idx="24">
                  <c:v>-558.0</c:v>
                </c:pt>
                <c:pt idx="25">
                  <c:v>-30.0</c:v>
                </c:pt>
                <c:pt idx="26">
                  <c:v>13.0</c:v>
                </c:pt>
                <c:pt idx="27">
                  <c:v>831.0</c:v>
                </c:pt>
                <c:pt idx="28">
                  <c:v>-110.0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1927720"/>
        <c:axId val="679676520"/>
      </c:scatterChart>
      <c:valAx>
        <c:axId val="731927720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79676520"/>
        <c:crosses val="autoZero"/>
        <c:crossBetween val="midCat"/>
      </c:valAx>
      <c:valAx>
        <c:axId val="679676520"/>
        <c:scaling>
          <c:orientation val="minMax"/>
          <c:max val="2000.0"/>
          <c:min val="-15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Diff1 NONREP NET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73192772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diff1NETPRODMERC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diff1NETPRODMERC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'[2]Dickey-Fuller_HID'!$A$2:$A$30</c:f>
              <c:numCache>
                <c:formatCode>General</c:formatCode>
                <c:ptCount val="29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</c:numCache>
            </c:numRef>
          </c:xVal>
          <c:yVal>
            <c:numRef>
              <c:f>'[2]Dickey-Fuller_HID'!$B$2:$B$30</c:f>
              <c:numCache>
                <c:formatCode>General</c:formatCode>
                <c:ptCount val="29"/>
                <c:pt idx="0">
                  <c:v>-17.0</c:v>
                </c:pt>
                <c:pt idx="1">
                  <c:v>-300.0</c:v>
                </c:pt>
                <c:pt idx="2">
                  <c:v>176.0</c:v>
                </c:pt>
                <c:pt idx="3">
                  <c:v>-1108.0</c:v>
                </c:pt>
                <c:pt idx="4">
                  <c:v>2248.0</c:v>
                </c:pt>
                <c:pt idx="5">
                  <c:v>660.0</c:v>
                </c:pt>
                <c:pt idx="6">
                  <c:v>387.0</c:v>
                </c:pt>
                <c:pt idx="7">
                  <c:v>-779.0</c:v>
                </c:pt>
                <c:pt idx="8">
                  <c:v>1149.0</c:v>
                </c:pt>
                <c:pt idx="9">
                  <c:v>310.0</c:v>
                </c:pt>
                <c:pt idx="10">
                  <c:v>-146.0</c:v>
                </c:pt>
                <c:pt idx="11">
                  <c:v>-769.0</c:v>
                </c:pt>
                <c:pt idx="12">
                  <c:v>15.0</c:v>
                </c:pt>
                <c:pt idx="13">
                  <c:v>-19.0</c:v>
                </c:pt>
                <c:pt idx="14">
                  <c:v>368.0</c:v>
                </c:pt>
                <c:pt idx="15">
                  <c:v>-543.0</c:v>
                </c:pt>
                <c:pt idx="16">
                  <c:v>-905.0</c:v>
                </c:pt>
                <c:pt idx="17">
                  <c:v>618.0</c:v>
                </c:pt>
                <c:pt idx="18">
                  <c:v>-320.0</c:v>
                </c:pt>
                <c:pt idx="19">
                  <c:v>851.0</c:v>
                </c:pt>
                <c:pt idx="20">
                  <c:v>-1936.0</c:v>
                </c:pt>
                <c:pt idx="21">
                  <c:v>-876.0</c:v>
                </c:pt>
                <c:pt idx="22">
                  <c:v>387.0</c:v>
                </c:pt>
                <c:pt idx="23">
                  <c:v>-3013.0</c:v>
                </c:pt>
                <c:pt idx="24">
                  <c:v>1171.0</c:v>
                </c:pt>
                <c:pt idx="25">
                  <c:v>-1586.0</c:v>
                </c:pt>
                <c:pt idx="26">
                  <c:v>-144.0</c:v>
                </c:pt>
                <c:pt idx="27">
                  <c:v>-249.0</c:v>
                </c:pt>
                <c:pt idx="28">
                  <c:v>1244.0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3459736"/>
        <c:axId val="687274456"/>
      </c:scatterChart>
      <c:valAx>
        <c:axId val="683459736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7274456"/>
        <c:crosses val="autoZero"/>
        <c:crossBetween val="midCat"/>
      </c:valAx>
      <c:valAx>
        <c:axId val="687274456"/>
        <c:scaling>
          <c:orientation val="minMax"/>
          <c:max val="3000.0"/>
          <c:min val="-4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diff1NETPRODMERC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3459736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Evolution de la position nette des agents</a:t>
            </a:r>
            <a:r>
              <a:rPr lang="en-US" sz="1000" baseline="0"/>
              <a:t> commerciaux </a:t>
            </a:r>
            <a:r>
              <a:rPr lang="en-US" sz="1000"/>
              <a:t>et des prix moyen du Brent</a:t>
            </a:r>
            <a:r>
              <a:rPr lang="en-US" sz="1000" baseline="0"/>
              <a:t> du 2 Janvier 2014 au 30 Mars 2015</a:t>
            </a:r>
          </a:p>
          <a:p>
            <a:pPr>
              <a:defRPr sz="1000"/>
            </a:pPr>
            <a:endParaRPr lang="en-US" sz="1000"/>
          </a:p>
        </c:rich>
      </c:tx>
      <c:layout>
        <c:manualLayout>
          <c:xMode val="edge"/>
          <c:yMode val="edge"/>
          <c:x val="0.117252061520045"/>
          <c:y val="0.053452115812917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4087079840826"/>
          <c:y val="0.187556815743374"/>
          <c:w val="0.57109103801541"/>
          <c:h val="0.555756155480565"/>
        </c:manualLayout>
      </c:layout>
      <c:lineChart>
        <c:grouping val="standard"/>
        <c:varyColors val="0"/>
        <c:ser>
          <c:idx val="1"/>
          <c:order val="1"/>
          <c:tx>
            <c:v>Position nette des agents commerciaux</c:v>
          </c:tx>
          <c:marker>
            <c:symbol val="none"/>
          </c:marker>
          <c:cat>
            <c:numRef>
              <c:f>'Quandl et CFTC'!$A$2:$A$65</c:f>
              <c:numCache>
                <c:formatCode>d\-mmm\-yy</c:formatCode>
                <c:ptCount val="64"/>
                <c:pt idx="0">
                  <c:v>41646.0</c:v>
                </c:pt>
                <c:pt idx="1">
                  <c:v>41653.0</c:v>
                </c:pt>
                <c:pt idx="2">
                  <c:v>41660.0</c:v>
                </c:pt>
                <c:pt idx="3">
                  <c:v>41667.0</c:v>
                </c:pt>
                <c:pt idx="4">
                  <c:v>41674.0</c:v>
                </c:pt>
                <c:pt idx="5">
                  <c:v>41681.0</c:v>
                </c:pt>
                <c:pt idx="6">
                  <c:v>41688.0</c:v>
                </c:pt>
                <c:pt idx="7">
                  <c:v>41695.0</c:v>
                </c:pt>
                <c:pt idx="8">
                  <c:v>41702.0</c:v>
                </c:pt>
                <c:pt idx="9">
                  <c:v>41709.0</c:v>
                </c:pt>
                <c:pt idx="10">
                  <c:v>41716.0</c:v>
                </c:pt>
                <c:pt idx="11">
                  <c:v>41723.0</c:v>
                </c:pt>
                <c:pt idx="12">
                  <c:v>41730.0</c:v>
                </c:pt>
                <c:pt idx="13">
                  <c:v>41737.0</c:v>
                </c:pt>
                <c:pt idx="14">
                  <c:v>41744.0</c:v>
                </c:pt>
                <c:pt idx="15">
                  <c:v>41751.0</c:v>
                </c:pt>
                <c:pt idx="16">
                  <c:v>41758.0</c:v>
                </c:pt>
                <c:pt idx="17">
                  <c:v>41765.0</c:v>
                </c:pt>
                <c:pt idx="18">
                  <c:v>41772.0</c:v>
                </c:pt>
                <c:pt idx="19">
                  <c:v>41779.0</c:v>
                </c:pt>
                <c:pt idx="20">
                  <c:v>41786.0</c:v>
                </c:pt>
                <c:pt idx="21">
                  <c:v>41793.0</c:v>
                </c:pt>
                <c:pt idx="22">
                  <c:v>41800.0</c:v>
                </c:pt>
                <c:pt idx="23">
                  <c:v>41807.0</c:v>
                </c:pt>
                <c:pt idx="24">
                  <c:v>41814.0</c:v>
                </c:pt>
                <c:pt idx="25">
                  <c:v>41821.0</c:v>
                </c:pt>
                <c:pt idx="26">
                  <c:v>41828.0</c:v>
                </c:pt>
                <c:pt idx="27">
                  <c:v>41835.0</c:v>
                </c:pt>
                <c:pt idx="28">
                  <c:v>41842.0</c:v>
                </c:pt>
                <c:pt idx="29">
                  <c:v>41849.0</c:v>
                </c:pt>
                <c:pt idx="30">
                  <c:v>41856.0</c:v>
                </c:pt>
                <c:pt idx="31">
                  <c:v>41863.0</c:v>
                </c:pt>
                <c:pt idx="32">
                  <c:v>41870.0</c:v>
                </c:pt>
                <c:pt idx="33">
                  <c:v>41877.0</c:v>
                </c:pt>
                <c:pt idx="34">
                  <c:v>41884.0</c:v>
                </c:pt>
                <c:pt idx="35">
                  <c:v>41891.0</c:v>
                </c:pt>
                <c:pt idx="36">
                  <c:v>41898.0</c:v>
                </c:pt>
                <c:pt idx="37">
                  <c:v>41905.0</c:v>
                </c:pt>
                <c:pt idx="38">
                  <c:v>41912.0</c:v>
                </c:pt>
                <c:pt idx="39">
                  <c:v>41919.0</c:v>
                </c:pt>
                <c:pt idx="40">
                  <c:v>41926.0</c:v>
                </c:pt>
                <c:pt idx="41">
                  <c:v>41933.0</c:v>
                </c:pt>
                <c:pt idx="42">
                  <c:v>41940.0</c:v>
                </c:pt>
                <c:pt idx="43">
                  <c:v>41947.0</c:v>
                </c:pt>
                <c:pt idx="44">
                  <c:v>41954.0</c:v>
                </c:pt>
                <c:pt idx="45">
                  <c:v>41961.0</c:v>
                </c:pt>
                <c:pt idx="46">
                  <c:v>41968.0</c:v>
                </c:pt>
                <c:pt idx="47">
                  <c:v>41975.0</c:v>
                </c:pt>
                <c:pt idx="48">
                  <c:v>41982.0</c:v>
                </c:pt>
                <c:pt idx="49">
                  <c:v>41989.0</c:v>
                </c:pt>
                <c:pt idx="50">
                  <c:v>41996.0</c:v>
                </c:pt>
                <c:pt idx="51">
                  <c:v>42004.0</c:v>
                </c:pt>
                <c:pt idx="52">
                  <c:v>42010.0</c:v>
                </c:pt>
                <c:pt idx="53">
                  <c:v>42017.0</c:v>
                </c:pt>
                <c:pt idx="54">
                  <c:v>42024.0</c:v>
                </c:pt>
                <c:pt idx="55">
                  <c:v>42031.0</c:v>
                </c:pt>
                <c:pt idx="56">
                  <c:v>42038.0</c:v>
                </c:pt>
                <c:pt idx="57">
                  <c:v>42045.0</c:v>
                </c:pt>
                <c:pt idx="58">
                  <c:v>42052.0</c:v>
                </c:pt>
                <c:pt idx="59">
                  <c:v>42059.0</c:v>
                </c:pt>
                <c:pt idx="60">
                  <c:v>42066.0</c:v>
                </c:pt>
                <c:pt idx="61">
                  <c:v>42073.0</c:v>
                </c:pt>
                <c:pt idx="62">
                  <c:v>42080.0</c:v>
                </c:pt>
                <c:pt idx="63">
                  <c:v>42087.0</c:v>
                </c:pt>
              </c:numCache>
            </c:numRef>
          </c:cat>
          <c:val>
            <c:numRef>
              <c:f>'Quandl et CFTC'!$R$2:$R$65</c:f>
              <c:numCache>
                <c:formatCode>General</c:formatCode>
                <c:ptCount val="64"/>
                <c:pt idx="0">
                  <c:v>5185.0</c:v>
                </c:pt>
                <c:pt idx="1">
                  <c:v>4934.0</c:v>
                </c:pt>
                <c:pt idx="2">
                  <c:v>3914.0</c:v>
                </c:pt>
                <c:pt idx="3">
                  <c:v>6756.0</c:v>
                </c:pt>
                <c:pt idx="4">
                  <c:v>8480.0</c:v>
                </c:pt>
                <c:pt idx="5">
                  <c:v>9225.0</c:v>
                </c:pt>
                <c:pt idx="6">
                  <c:v>9954.0</c:v>
                </c:pt>
                <c:pt idx="7">
                  <c:v>10403.0</c:v>
                </c:pt>
                <c:pt idx="8">
                  <c:v>13821.0</c:v>
                </c:pt>
                <c:pt idx="9">
                  <c:v>16390.0</c:v>
                </c:pt>
                <c:pt idx="10">
                  <c:v>16024.0</c:v>
                </c:pt>
                <c:pt idx="11">
                  <c:v>16950.0</c:v>
                </c:pt>
                <c:pt idx="12">
                  <c:v>17257.0</c:v>
                </c:pt>
                <c:pt idx="13">
                  <c:v>18612.0</c:v>
                </c:pt>
                <c:pt idx="14">
                  <c:v>18955.0</c:v>
                </c:pt>
                <c:pt idx="15">
                  <c:v>17679.0</c:v>
                </c:pt>
                <c:pt idx="16">
                  <c:v>18452.0</c:v>
                </c:pt>
                <c:pt idx="17">
                  <c:v>20734.0</c:v>
                </c:pt>
                <c:pt idx="18">
                  <c:v>20457.0</c:v>
                </c:pt>
                <c:pt idx="19">
                  <c:v>16939.0</c:v>
                </c:pt>
                <c:pt idx="20">
                  <c:v>17779.0</c:v>
                </c:pt>
                <c:pt idx="21">
                  <c:v>16603.0</c:v>
                </c:pt>
                <c:pt idx="22">
                  <c:v>19892.0</c:v>
                </c:pt>
                <c:pt idx="23">
                  <c:v>18240.0</c:v>
                </c:pt>
                <c:pt idx="24">
                  <c:v>19514.0</c:v>
                </c:pt>
                <c:pt idx="25">
                  <c:v>20559.0</c:v>
                </c:pt>
                <c:pt idx="26">
                  <c:v>24589.0</c:v>
                </c:pt>
                <c:pt idx="27">
                  <c:v>23844.0</c:v>
                </c:pt>
                <c:pt idx="28">
                  <c:v>21923.0</c:v>
                </c:pt>
                <c:pt idx="29">
                  <c:v>25338.0</c:v>
                </c:pt>
                <c:pt idx="30">
                  <c:v>32601.0</c:v>
                </c:pt>
                <c:pt idx="31">
                  <c:v>35517.0</c:v>
                </c:pt>
                <c:pt idx="32">
                  <c:v>34242.0</c:v>
                </c:pt>
                <c:pt idx="33">
                  <c:v>36633.0</c:v>
                </c:pt>
                <c:pt idx="34">
                  <c:v>37669.0</c:v>
                </c:pt>
                <c:pt idx="35">
                  <c:v>37760.0</c:v>
                </c:pt>
                <c:pt idx="36">
                  <c:v>41924.0</c:v>
                </c:pt>
                <c:pt idx="37">
                  <c:v>42638.0</c:v>
                </c:pt>
                <c:pt idx="38">
                  <c:v>42607.0</c:v>
                </c:pt>
                <c:pt idx="39">
                  <c:v>48573.0</c:v>
                </c:pt>
                <c:pt idx="40">
                  <c:v>51397.0</c:v>
                </c:pt>
                <c:pt idx="41">
                  <c:v>53586.0</c:v>
                </c:pt>
                <c:pt idx="42">
                  <c:v>56922.0</c:v>
                </c:pt>
                <c:pt idx="43">
                  <c:v>57545.0</c:v>
                </c:pt>
                <c:pt idx="44">
                  <c:v>62309.0</c:v>
                </c:pt>
                <c:pt idx="45">
                  <c:v>60328.0</c:v>
                </c:pt>
                <c:pt idx="46">
                  <c:v>60840.0</c:v>
                </c:pt>
                <c:pt idx="47">
                  <c:v>61530.0</c:v>
                </c:pt>
                <c:pt idx="48">
                  <c:v>58207.0</c:v>
                </c:pt>
                <c:pt idx="49">
                  <c:v>58809.0</c:v>
                </c:pt>
                <c:pt idx="50">
                  <c:v>54888.0</c:v>
                </c:pt>
                <c:pt idx="51">
                  <c:v>53683.0</c:v>
                </c:pt>
                <c:pt idx="52">
                  <c:v>52491.0</c:v>
                </c:pt>
                <c:pt idx="53">
                  <c:v>53879.0</c:v>
                </c:pt>
                <c:pt idx="54">
                  <c:v>55944.0</c:v>
                </c:pt>
                <c:pt idx="55">
                  <c:v>55805.0</c:v>
                </c:pt>
                <c:pt idx="56">
                  <c:v>50026.0</c:v>
                </c:pt>
                <c:pt idx="57">
                  <c:v>52627.0</c:v>
                </c:pt>
                <c:pt idx="58">
                  <c:v>50952.0</c:v>
                </c:pt>
                <c:pt idx="59">
                  <c:v>51574.0</c:v>
                </c:pt>
                <c:pt idx="60">
                  <c:v>54980.0</c:v>
                </c:pt>
                <c:pt idx="61">
                  <c:v>57220.0</c:v>
                </c:pt>
                <c:pt idx="62">
                  <c:v>56313.0</c:v>
                </c:pt>
                <c:pt idx="63">
                  <c:v>56873.0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2887096"/>
        <c:axId val="682888856"/>
      </c:lineChart>
      <c:lineChart>
        <c:grouping val="standard"/>
        <c:varyColors val="0"/>
        <c:ser>
          <c:idx val="0"/>
          <c:order val="0"/>
          <c:tx>
            <c:v> Prix de fermeture</c:v>
          </c:tx>
          <c:marker>
            <c:symbol val="none"/>
          </c:marker>
          <c:cat>
            <c:numRef>
              <c:f>'Quandl et CFTC'!$A$2:$A$65</c:f>
              <c:numCache>
                <c:formatCode>d\-mmm\-yy</c:formatCode>
                <c:ptCount val="64"/>
                <c:pt idx="0">
                  <c:v>41646.0</c:v>
                </c:pt>
                <c:pt idx="1">
                  <c:v>41653.0</c:v>
                </c:pt>
                <c:pt idx="2">
                  <c:v>41660.0</c:v>
                </c:pt>
                <c:pt idx="3">
                  <c:v>41667.0</c:v>
                </c:pt>
                <c:pt idx="4">
                  <c:v>41674.0</c:v>
                </c:pt>
                <c:pt idx="5">
                  <c:v>41681.0</c:v>
                </c:pt>
                <c:pt idx="6">
                  <c:v>41688.0</c:v>
                </c:pt>
                <c:pt idx="7">
                  <c:v>41695.0</c:v>
                </c:pt>
                <c:pt idx="8">
                  <c:v>41702.0</c:v>
                </c:pt>
                <c:pt idx="9">
                  <c:v>41709.0</c:v>
                </c:pt>
                <c:pt idx="10">
                  <c:v>41716.0</c:v>
                </c:pt>
                <c:pt idx="11">
                  <c:v>41723.0</c:v>
                </c:pt>
                <c:pt idx="12">
                  <c:v>41730.0</c:v>
                </c:pt>
                <c:pt idx="13">
                  <c:v>41737.0</c:v>
                </c:pt>
                <c:pt idx="14">
                  <c:v>41744.0</c:v>
                </c:pt>
                <c:pt idx="15">
                  <c:v>41751.0</c:v>
                </c:pt>
                <c:pt idx="16">
                  <c:v>41758.0</c:v>
                </c:pt>
                <c:pt idx="17">
                  <c:v>41765.0</c:v>
                </c:pt>
                <c:pt idx="18">
                  <c:v>41772.0</c:v>
                </c:pt>
                <c:pt idx="19">
                  <c:v>41779.0</c:v>
                </c:pt>
                <c:pt idx="20">
                  <c:v>41786.0</c:v>
                </c:pt>
                <c:pt idx="21">
                  <c:v>41793.0</c:v>
                </c:pt>
                <c:pt idx="22">
                  <c:v>41800.0</c:v>
                </c:pt>
                <c:pt idx="23">
                  <c:v>41807.0</c:v>
                </c:pt>
                <c:pt idx="24">
                  <c:v>41814.0</c:v>
                </c:pt>
                <c:pt idx="25">
                  <c:v>41821.0</c:v>
                </c:pt>
                <c:pt idx="26">
                  <c:v>41828.0</c:v>
                </c:pt>
                <c:pt idx="27">
                  <c:v>41835.0</c:v>
                </c:pt>
                <c:pt idx="28">
                  <c:v>41842.0</c:v>
                </c:pt>
                <c:pt idx="29">
                  <c:v>41849.0</c:v>
                </c:pt>
                <c:pt idx="30">
                  <c:v>41856.0</c:v>
                </c:pt>
                <c:pt idx="31">
                  <c:v>41863.0</c:v>
                </c:pt>
                <c:pt idx="32">
                  <c:v>41870.0</c:v>
                </c:pt>
                <c:pt idx="33">
                  <c:v>41877.0</c:v>
                </c:pt>
                <c:pt idx="34">
                  <c:v>41884.0</c:v>
                </c:pt>
                <c:pt idx="35">
                  <c:v>41891.0</c:v>
                </c:pt>
                <c:pt idx="36">
                  <c:v>41898.0</c:v>
                </c:pt>
                <c:pt idx="37">
                  <c:v>41905.0</c:v>
                </c:pt>
                <c:pt idx="38">
                  <c:v>41912.0</c:v>
                </c:pt>
                <c:pt idx="39">
                  <c:v>41919.0</c:v>
                </c:pt>
                <c:pt idx="40">
                  <c:v>41926.0</c:v>
                </c:pt>
                <c:pt idx="41">
                  <c:v>41933.0</c:v>
                </c:pt>
                <c:pt idx="42">
                  <c:v>41940.0</c:v>
                </c:pt>
                <c:pt idx="43">
                  <c:v>41947.0</c:v>
                </c:pt>
                <c:pt idx="44">
                  <c:v>41954.0</c:v>
                </c:pt>
                <c:pt idx="45">
                  <c:v>41961.0</c:v>
                </c:pt>
                <c:pt idx="46">
                  <c:v>41968.0</c:v>
                </c:pt>
                <c:pt idx="47">
                  <c:v>41975.0</c:v>
                </c:pt>
                <c:pt idx="48">
                  <c:v>41982.0</c:v>
                </c:pt>
                <c:pt idx="49">
                  <c:v>41989.0</c:v>
                </c:pt>
                <c:pt idx="50">
                  <c:v>41996.0</c:v>
                </c:pt>
                <c:pt idx="51">
                  <c:v>42004.0</c:v>
                </c:pt>
                <c:pt idx="52">
                  <c:v>42010.0</c:v>
                </c:pt>
                <c:pt idx="53">
                  <c:v>42017.0</c:v>
                </c:pt>
                <c:pt idx="54">
                  <c:v>42024.0</c:v>
                </c:pt>
                <c:pt idx="55">
                  <c:v>42031.0</c:v>
                </c:pt>
                <c:pt idx="56">
                  <c:v>42038.0</c:v>
                </c:pt>
                <c:pt idx="57">
                  <c:v>42045.0</c:v>
                </c:pt>
                <c:pt idx="58">
                  <c:v>42052.0</c:v>
                </c:pt>
                <c:pt idx="59">
                  <c:v>42059.0</c:v>
                </c:pt>
                <c:pt idx="60">
                  <c:v>42066.0</c:v>
                </c:pt>
                <c:pt idx="61">
                  <c:v>42073.0</c:v>
                </c:pt>
                <c:pt idx="62">
                  <c:v>42080.0</c:v>
                </c:pt>
                <c:pt idx="63">
                  <c:v>42087.0</c:v>
                </c:pt>
              </c:numCache>
            </c:numRef>
          </c:cat>
          <c:val>
            <c:numRef>
              <c:f>'Quandl et CFTC'!$C$2:$C$65</c:f>
              <c:numCache>
                <c:formatCode>General</c:formatCode>
                <c:ptCount val="64"/>
                <c:pt idx="0">
                  <c:v>107.35</c:v>
                </c:pt>
                <c:pt idx="1">
                  <c:v>106.39</c:v>
                </c:pt>
                <c:pt idx="2">
                  <c:v>106.73</c:v>
                </c:pt>
                <c:pt idx="3">
                  <c:v>107.41</c:v>
                </c:pt>
                <c:pt idx="4">
                  <c:v>105.78</c:v>
                </c:pt>
                <c:pt idx="5">
                  <c:v>108.68</c:v>
                </c:pt>
                <c:pt idx="6">
                  <c:v>110.46</c:v>
                </c:pt>
                <c:pt idx="7">
                  <c:v>109.51</c:v>
                </c:pt>
                <c:pt idx="8">
                  <c:v>109.3</c:v>
                </c:pt>
                <c:pt idx="9">
                  <c:v>108.55</c:v>
                </c:pt>
                <c:pt idx="10">
                  <c:v>106.79</c:v>
                </c:pt>
                <c:pt idx="11">
                  <c:v>106.99</c:v>
                </c:pt>
                <c:pt idx="12">
                  <c:v>105.62</c:v>
                </c:pt>
                <c:pt idx="13">
                  <c:v>107.67</c:v>
                </c:pt>
                <c:pt idx="14">
                  <c:v>108.74</c:v>
                </c:pt>
                <c:pt idx="15">
                  <c:v>109.27</c:v>
                </c:pt>
                <c:pt idx="16">
                  <c:v>108.98</c:v>
                </c:pt>
                <c:pt idx="17">
                  <c:v>107.06</c:v>
                </c:pt>
                <c:pt idx="18">
                  <c:v>109.24</c:v>
                </c:pt>
                <c:pt idx="19">
                  <c:v>109.69</c:v>
                </c:pt>
                <c:pt idx="20">
                  <c:v>110.02</c:v>
                </c:pt>
                <c:pt idx="21">
                  <c:v>108.82</c:v>
                </c:pt>
                <c:pt idx="22">
                  <c:v>109.52</c:v>
                </c:pt>
                <c:pt idx="23">
                  <c:v>113.45</c:v>
                </c:pt>
                <c:pt idx="24">
                  <c:v>114.46</c:v>
                </c:pt>
                <c:pt idx="25">
                  <c:v>112.29</c:v>
                </c:pt>
                <c:pt idx="26">
                  <c:v>108.94</c:v>
                </c:pt>
                <c:pt idx="27">
                  <c:v>106.02</c:v>
                </c:pt>
                <c:pt idx="28">
                  <c:v>107.33</c:v>
                </c:pt>
                <c:pt idx="29">
                  <c:v>107.72</c:v>
                </c:pt>
                <c:pt idx="30">
                  <c:v>104.61</c:v>
                </c:pt>
                <c:pt idx="31">
                  <c:v>103.02</c:v>
                </c:pt>
                <c:pt idx="32">
                  <c:v>101.56</c:v>
                </c:pt>
                <c:pt idx="33">
                  <c:v>102.5</c:v>
                </c:pt>
                <c:pt idx="34">
                  <c:v>100.34</c:v>
                </c:pt>
                <c:pt idx="35">
                  <c:v>99.16</c:v>
                </c:pt>
                <c:pt idx="36">
                  <c:v>99.05</c:v>
                </c:pt>
                <c:pt idx="37">
                  <c:v>96.85</c:v>
                </c:pt>
                <c:pt idx="38">
                  <c:v>94.67</c:v>
                </c:pt>
                <c:pt idx="39">
                  <c:v>92.11</c:v>
                </c:pt>
                <c:pt idx="40">
                  <c:v>85.04</c:v>
                </c:pt>
                <c:pt idx="41">
                  <c:v>86.22</c:v>
                </c:pt>
                <c:pt idx="42">
                  <c:v>86.03</c:v>
                </c:pt>
                <c:pt idx="43">
                  <c:v>82.82</c:v>
                </c:pt>
                <c:pt idx="44">
                  <c:v>81.67</c:v>
                </c:pt>
                <c:pt idx="45">
                  <c:v>78.47</c:v>
                </c:pt>
                <c:pt idx="46">
                  <c:v>78.33</c:v>
                </c:pt>
                <c:pt idx="47">
                  <c:v>70.54</c:v>
                </c:pt>
                <c:pt idx="48">
                  <c:v>66.84</c:v>
                </c:pt>
                <c:pt idx="49">
                  <c:v>59.86</c:v>
                </c:pt>
                <c:pt idx="50">
                  <c:v>61.69</c:v>
                </c:pt>
                <c:pt idx="51">
                  <c:v>57.33</c:v>
                </c:pt>
                <c:pt idx="52">
                  <c:v>51.1</c:v>
                </c:pt>
                <c:pt idx="53">
                  <c:v>46.59</c:v>
                </c:pt>
                <c:pt idx="54">
                  <c:v>47.99</c:v>
                </c:pt>
                <c:pt idx="55">
                  <c:v>49.6</c:v>
                </c:pt>
                <c:pt idx="56">
                  <c:v>57.91</c:v>
                </c:pt>
                <c:pt idx="57">
                  <c:v>56.43</c:v>
                </c:pt>
                <c:pt idx="58">
                  <c:v>62.53</c:v>
                </c:pt>
                <c:pt idx="59">
                  <c:v>58.66</c:v>
                </c:pt>
                <c:pt idx="60">
                  <c:v>61.02</c:v>
                </c:pt>
                <c:pt idx="61">
                  <c:v>56.39</c:v>
                </c:pt>
                <c:pt idx="62">
                  <c:v>53.51</c:v>
                </c:pt>
                <c:pt idx="63">
                  <c:v>55.11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614504"/>
        <c:axId val="682890632"/>
      </c:lineChart>
      <c:dateAx>
        <c:axId val="682887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Dates</a:t>
                </a:r>
              </a:p>
            </c:rich>
          </c:tx>
          <c:layout/>
          <c:overlay val="0"/>
        </c:title>
        <c:numFmt formatCode="d\-mmm\-yy" sourceLinked="1"/>
        <c:majorTickMark val="out"/>
        <c:minorTickMark val="none"/>
        <c:tickLblPos val="nextTo"/>
        <c:crossAx val="682888856"/>
        <c:crosses val="autoZero"/>
        <c:auto val="1"/>
        <c:lblOffset val="100"/>
        <c:baseTimeUnit val="days"/>
      </c:dateAx>
      <c:valAx>
        <c:axId val="682888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BE"/>
                  <a:t>Position nette</a:t>
                </a:r>
              </a:p>
            </c:rich>
          </c:tx>
          <c:layout>
            <c:manualLayout>
              <c:xMode val="edge"/>
              <c:yMode val="edge"/>
              <c:x val="0.00893729009680242"/>
              <c:y val="0.30982970878640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82887096"/>
        <c:crosses val="autoZero"/>
        <c:crossBetween val="between"/>
      </c:valAx>
      <c:valAx>
        <c:axId val="68289063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Prix en dollars</a:t>
                </a:r>
                <a:endParaRPr lang="en-US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4614504"/>
        <c:crosses val="max"/>
        <c:crossBetween val="between"/>
      </c:valAx>
      <c:dateAx>
        <c:axId val="684614504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one"/>
        <c:crossAx val="682890632"/>
        <c:crosses val="autoZero"/>
        <c:auto val="1"/>
        <c:lblOffset val="100"/>
        <c:baseTimeUnit val="days"/>
      </c:dateAx>
    </c:plotArea>
    <c:legend>
      <c:legendPos val="r"/>
      <c:layout>
        <c:manualLayout>
          <c:xMode val="edge"/>
          <c:yMode val="edge"/>
          <c:x val="0.802413886772217"/>
          <c:y val="0.482867141607299"/>
          <c:w val="0.185259503852341"/>
          <c:h val="0.47246469191351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NETPRODMERC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NETPRODMERC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'[2]Transformation de séries tempo1'!$B$17:$B$46</c:f>
              <c:numCache>
                <c:formatCode>General</c:formatCode>
                <c:ptCount val="3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</c:numCache>
            </c:numRef>
          </c:xVal>
          <c:yVal>
            <c:numRef>
              <c:f>'[2]Transformation de séries tempo1'!$C$17:$C$46</c:f>
              <c:numCache>
                <c:formatCode>General</c:formatCode>
                <c:ptCount val="30"/>
                <c:pt idx="0">
                  <c:v>7505.0</c:v>
                </c:pt>
                <c:pt idx="1">
                  <c:v>7488.0</c:v>
                </c:pt>
                <c:pt idx="2">
                  <c:v>7188.0</c:v>
                </c:pt>
                <c:pt idx="3">
                  <c:v>7364.0</c:v>
                </c:pt>
                <c:pt idx="4">
                  <c:v>6256.0</c:v>
                </c:pt>
                <c:pt idx="5">
                  <c:v>8504.0</c:v>
                </c:pt>
                <c:pt idx="6">
                  <c:v>9164.0</c:v>
                </c:pt>
                <c:pt idx="7">
                  <c:v>9551.0</c:v>
                </c:pt>
                <c:pt idx="8">
                  <c:v>8772.0</c:v>
                </c:pt>
                <c:pt idx="9">
                  <c:v>9921.0</c:v>
                </c:pt>
                <c:pt idx="10">
                  <c:v>10231.0</c:v>
                </c:pt>
                <c:pt idx="11">
                  <c:v>10085.0</c:v>
                </c:pt>
                <c:pt idx="12">
                  <c:v>9316.0</c:v>
                </c:pt>
                <c:pt idx="13">
                  <c:v>9331.0</c:v>
                </c:pt>
                <c:pt idx="14">
                  <c:v>9312.0</c:v>
                </c:pt>
                <c:pt idx="15">
                  <c:v>9680.0</c:v>
                </c:pt>
                <c:pt idx="16">
                  <c:v>9137.0</c:v>
                </c:pt>
                <c:pt idx="17">
                  <c:v>8232.0</c:v>
                </c:pt>
                <c:pt idx="18">
                  <c:v>8850.0</c:v>
                </c:pt>
                <c:pt idx="19">
                  <c:v>8530.0</c:v>
                </c:pt>
                <c:pt idx="20">
                  <c:v>9381.0</c:v>
                </c:pt>
                <c:pt idx="21">
                  <c:v>7445.0</c:v>
                </c:pt>
                <c:pt idx="22">
                  <c:v>6569.0</c:v>
                </c:pt>
                <c:pt idx="23">
                  <c:v>6956.0</c:v>
                </c:pt>
                <c:pt idx="24">
                  <c:v>3943.0</c:v>
                </c:pt>
                <c:pt idx="25">
                  <c:v>5114.0</c:v>
                </c:pt>
                <c:pt idx="26">
                  <c:v>3528.0</c:v>
                </c:pt>
                <c:pt idx="27">
                  <c:v>3384.0</c:v>
                </c:pt>
                <c:pt idx="28">
                  <c:v>3135.0</c:v>
                </c:pt>
                <c:pt idx="29">
                  <c:v>4379.0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819096"/>
        <c:axId val="688403000"/>
      </c:scatterChart>
      <c:valAx>
        <c:axId val="688819096"/>
        <c:scaling>
          <c:orientation val="minMax"/>
          <c:max val="35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8403000"/>
        <c:crosses val="autoZero"/>
        <c:crossBetween val="midCat"/>
      </c:valAx>
      <c:valAx>
        <c:axId val="688403000"/>
        <c:scaling>
          <c:orientation val="minMax"/>
          <c:max val="11000.0"/>
          <c:min val="3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NETPRODMERC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8819096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Diff2 Price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Diff2 Price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'[3]Dickey-Fuller3_HID9'!$A$2:$A$29</c:f>
              <c:numCache>
                <c:formatCode>General</c:formatCode>
                <c:ptCount val="28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</c:numCache>
            </c:numRef>
          </c:xVal>
          <c:yVal>
            <c:numRef>
              <c:f>'[3]Dickey-Fuller3_HID9'!$B$2:$B$29</c:f>
              <c:numCache>
                <c:formatCode>General</c:formatCode>
                <c:ptCount val="28"/>
                <c:pt idx="0">
                  <c:v>-1.180000000000021</c:v>
                </c:pt>
                <c:pt idx="1">
                  <c:v>0.430000000000007</c:v>
                </c:pt>
                <c:pt idx="2">
                  <c:v>4.230000000000004</c:v>
                </c:pt>
                <c:pt idx="3">
                  <c:v>-0.920000000000002</c:v>
                </c:pt>
                <c:pt idx="4">
                  <c:v>-3.5</c:v>
                </c:pt>
                <c:pt idx="5">
                  <c:v>1.519999999999996</c:v>
                </c:pt>
                <c:pt idx="6">
                  <c:v>0.13000000000001</c:v>
                </c:pt>
                <c:pt idx="7">
                  <c:v>2.399999999999991</c:v>
                </c:pt>
                <c:pt idx="8">
                  <c:v>-3.099999999999994</c:v>
                </c:pt>
                <c:pt idx="9">
                  <c:v>0.97999999999999</c:v>
                </c:pt>
                <c:pt idx="10">
                  <c:v>1.070000000000007</c:v>
                </c:pt>
                <c:pt idx="11">
                  <c:v>-2.090000000000003</c:v>
                </c:pt>
                <c:pt idx="12">
                  <c:v>0.0200000000000102</c:v>
                </c:pt>
                <c:pt idx="13">
                  <c:v>-0.38000000000001</c:v>
                </c:pt>
                <c:pt idx="14">
                  <c:v>-4.509999999999991</c:v>
                </c:pt>
                <c:pt idx="15">
                  <c:v>8.249999999999985</c:v>
                </c:pt>
                <c:pt idx="16">
                  <c:v>-1.36999999999999</c:v>
                </c:pt>
                <c:pt idx="17">
                  <c:v>-3.02000000000001</c:v>
                </c:pt>
                <c:pt idx="18">
                  <c:v>2.060000000000016</c:v>
                </c:pt>
                <c:pt idx="19">
                  <c:v>-2.050000000000011</c:v>
                </c:pt>
                <c:pt idx="20">
                  <c:v>3.060000000000002</c:v>
                </c:pt>
                <c:pt idx="21">
                  <c:v>-7.649999999999991</c:v>
                </c:pt>
                <c:pt idx="22">
                  <c:v>4.08999999999999</c:v>
                </c:pt>
                <c:pt idx="23">
                  <c:v>-3.280000000000001</c:v>
                </c:pt>
                <c:pt idx="24">
                  <c:v>8.810000000000002</c:v>
                </c:pt>
                <c:pt idx="25">
                  <c:v>-6.189999999999998</c:v>
                </c:pt>
                <c:pt idx="26">
                  <c:v>-1.869999999999997</c:v>
                </c:pt>
                <c:pt idx="27">
                  <c:v>1.719999999999999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549224"/>
        <c:axId val="679717032"/>
      </c:scatterChart>
      <c:valAx>
        <c:axId val="732549224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79717032"/>
        <c:crosses val="autoZero"/>
        <c:crossBetween val="midCat"/>
      </c:valAx>
      <c:valAx>
        <c:axId val="679717032"/>
        <c:scaling>
          <c:orientation val="minMax"/>
          <c:max val="10.0"/>
          <c:min val="-8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Diff2 Price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732549224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Diff2 NONCOMM NET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Diff2 NONCOMM NET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'[3]Dickey-Fuller3_HID10'!$A$2:$A$29</c:f>
              <c:numCache>
                <c:formatCode>General</c:formatCode>
                <c:ptCount val="28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</c:numCache>
            </c:numRef>
          </c:xVal>
          <c:yVal>
            <c:numRef>
              <c:f>'[3]Dickey-Fuller3_HID10'!$B$2:$B$29</c:f>
              <c:numCache>
                <c:formatCode>General</c:formatCode>
                <c:ptCount val="28"/>
                <c:pt idx="0">
                  <c:v>-2037.0</c:v>
                </c:pt>
                <c:pt idx="1">
                  <c:v>4448.0</c:v>
                </c:pt>
                <c:pt idx="2">
                  <c:v>1626.0</c:v>
                </c:pt>
                <c:pt idx="3">
                  <c:v>-5499.0</c:v>
                </c:pt>
                <c:pt idx="4">
                  <c:v>-4064.0</c:v>
                </c:pt>
                <c:pt idx="5">
                  <c:v>4012.0</c:v>
                </c:pt>
                <c:pt idx="6">
                  <c:v>4393.0</c:v>
                </c:pt>
                <c:pt idx="7">
                  <c:v>-2746.0</c:v>
                </c:pt>
                <c:pt idx="8">
                  <c:v>298.0</c:v>
                </c:pt>
                <c:pt idx="9">
                  <c:v>939.0</c:v>
                </c:pt>
                <c:pt idx="10">
                  <c:v>-3660.0</c:v>
                </c:pt>
                <c:pt idx="11">
                  <c:v>3631.0</c:v>
                </c:pt>
                <c:pt idx="12">
                  <c:v>292.0</c:v>
                </c:pt>
                <c:pt idx="13">
                  <c:v>-4630.0</c:v>
                </c:pt>
                <c:pt idx="14">
                  <c:v>1693.0</c:v>
                </c:pt>
                <c:pt idx="15">
                  <c:v>1734.0</c:v>
                </c:pt>
                <c:pt idx="16">
                  <c:v>-1785.0</c:v>
                </c:pt>
                <c:pt idx="17">
                  <c:v>691.0</c:v>
                </c:pt>
                <c:pt idx="18">
                  <c:v>-2551.0</c:v>
                </c:pt>
                <c:pt idx="19">
                  <c:v>7659.0</c:v>
                </c:pt>
                <c:pt idx="20">
                  <c:v>-3701.0</c:v>
                </c:pt>
                <c:pt idx="21">
                  <c:v>605.0</c:v>
                </c:pt>
                <c:pt idx="22">
                  <c:v>3276.0</c:v>
                </c:pt>
                <c:pt idx="23">
                  <c:v>-3034.0</c:v>
                </c:pt>
                <c:pt idx="24">
                  <c:v>3993.0</c:v>
                </c:pt>
                <c:pt idx="25">
                  <c:v>-2758.0</c:v>
                </c:pt>
                <c:pt idx="26">
                  <c:v>-830.0</c:v>
                </c:pt>
                <c:pt idx="27">
                  <c:v>-1640.0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980600"/>
        <c:axId val="680589944"/>
      </c:scatterChart>
      <c:valAx>
        <c:axId val="678980600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0589944"/>
        <c:crosses val="autoZero"/>
        <c:crossBetween val="midCat"/>
      </c:valAx>
      <c:valAx>
        <c:axId val="680589944"/>
        <c:scaling>
          <c:orientation val="minMax"/>
          <c:max val="8000.0"/>
          <c:min val="-6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Diff2 NONCOMM NET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7898060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Diff2 COMM NET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Diff2 COMM NET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'[3]Dickey-Fuller3_HID11'!$A$2:$A$29</c:f>
              <c:numCache>
                <c:formatCode>General</c:formatCode>
                <c:ptCount val="28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</c:numCache>
            </c:numRef>
          </c:xVal>
          <c:yVal>
            <c:numRef>
              <c:f>'[3]Dickey-Fuller3_HID11'!$B$2:$B$29</c:f>
              <c:numCache>
                <c:formatCode>General</c:formatCode>
                <c:ptCount val="28"/>
                <c:pt idx="0">
                  <c:v>2985.0</c:v>
                </c:pt>
                <c:pt idx="1">
                  <c:v>-4775.0</c:v>
                </c:pt>
                <c:pt idx="2">
                  <c:v>-1176.0</c:v>
                </c:pt>
                <c:pt idx="3">
                  <c:v>5336.0</c:v>
                </c:pt>
                <c:pt idx="4">
                  <c:v>3848.0</c:v>
                </c:pt>
                <c:pt idx="5">
                  <c:v>-4347.0</c:v>
                </c:pt>
                <c:pt idx="6">
                  <c:v>-4191.0</c:v>
                </c:pt>
                <c:pt idx="7">
                  <c:v>3666.0</c:v>
                </c:pt>
                <c:pt idx="8">
                  <c:v>-1355.0</c:v>
                </c:pt>
                <c:pt idx="9">
                  <c:v>-945.0</c:v>
                </c:pt>
                <c:pt idx="10">
                  <c:v>4073.0</c:v>
                </c:pt>
                <c:pt idx="11">
                  <c:v>-3450.0</c:v>
                </c:pt>
                <c:pt idx="12">
                  <c:v>-745.0</c:v>
                </c:pt>
                <c:pt idx="13">
                  <c:v>5997.0</c:v>
                </c:pt>
                <c:pt idx="14">
                  <c:v>-3142.0</c:v>
                </c:pt>
                <c:pt idx="15">
                  <c:v>-635.0</c:v>
                </c:pt>
                <c:pt idx="16">
                  <c:v>1147.0</c:v>
                </c:pt>
                <c:pt idx="17">
                  <c:v>-2713.0</c:v>
                </c:pt>
                <c:pt idx="18">
                  <c:v>4141.0</c:v>
                </c:pt>
                <c:pt idx="19">
                  <c:v>-6745.0</c:v>
                </c:pt>
                <c:pt idx="20">
                  <c:v>2493.0</c:v>
                </c:pt>
                <c:pt idx="21">
                  <c:v>178.0</c:v>
                </c:pt>
                <c:pt idx="22">
                  <c:v>-4013.0</c:v>
                </c:pt>
                <c:pt idx="23">
                  <c:v>3925.0</c:v>
                </c:pt>
                <c:pt idx="24">
                  <c:v>-4523.0</c:v>
                </c:pt>
                <c:pt idx="25">
                  <c:v>2716.0</c:v>
                </c:pt>
                <c:pt idx="26">
                  <c:v>13.0</c:v>
                </c:pt>
                <c:pt idx="27">
                  <c:v>2580.0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2243240"/>
        <c:axId val="687051896"/>
      </c:scatterChart>
      <c:valAx>
        <c:axId val="602243240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7051896"/>
        <c:crosses val="autoZero"/>
        <c:crossBetween val="midCat"/>
      </c:valAx>
      <c:valAx>
        <c:axId val="687051896"/>
        <c:scaling>
          <c:orientation val="minMax"/>
          <c:max val="6000.0"/>
          <c:min val="-8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Diff2 COMM NET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0224324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Diff2 NONREP NET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Diff2 NONREP NET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'[3]Dickey-Fuller3_HID12'!$A$2:$A$29</c:f>
              <c:numCache>
                <c:formatCode>General</c:formatCode>
                <c:ptCount val="28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</c:numCache>
            </c:numRef>
          </c:xVal>
          <c:yVal>
            <c:numRef>
              <c:f>'[3]Dickey-Fuller3_HID12'!$B$2:$B$29</c:f>
              <c:numCache>
                <c:formatCode>General</c:formatCode>
                <c:ptCount val="28"/>
                <c:pt idx="0">
                  <c:v>-947.0</c:v>
                </c:pt>
                <c:pt idx="1">
                  <c:v>326.0</c:v>
                </c:pt>
                <c:pt idx="2">
                  <c:v>-450.0</c:v>
                </c:pt>
                <c:pt idx="3">
                  <c:v>163.0</c:v>
                </c:pt>
                <c:pt idx="4">
                  <c:v>217.0</c:v>
                </c:pt>
                <c:pt idx="5">
                  <c:v>332.0</c:v>
                </c:pt>
                <c:pt idx="6">
                  <c:v>-199.0</c:v>
                </c:pt>
                <c:pt idx="7">
                  <c:v>-921.0</c:v>
                </c:pt>
                <c:pt idx="8">
                  <c:v>1058.0</c:v>
                </c:pt>
                <c:pt idx="9">
                  <c:v>4.0</c:v>
                </c:pt>
                <c:pt idx="10">
                  <c:v>-412.0</c:v>
                </c:pt>
                <c:pt idx="11">
                  <c:v>-181.0</c:v>
                </c:pt>
                <c:pt idx="12">
                  <c:v>452.0</c:v>
                </c:pt>
                <c:pt idx="13">
                  <c:v>-1366.0</c:v>
                </c:pt>
                <c:pt idx="14">
                  <c:v>1450.0</c:v>
                </c:pt>
                <c:pt idx="15">
                  <c:v>-1099.0</c:v>
                </c:pt>
                <c:pt idx="16">
                  <c:v>635.0</c:v>
                </c:pt>
                <c:pt idx="17">
                  <c:v>2025.0</c:v>
                </c:pt>
                <c:pt idx="18">
                  <c:v>-1591.0</c:v>
                </c:pt>
                <c:pt idx="19">
                  <c:v>-915.0</c:v>
                </c:pt>
                <c:pt idx="20">
                  <c:v>1210.0</c:v>
                </c:pt>
                <c:pt idx="21">
                  <c:v>-786.0</c:v>
                </c:pt>
                <c:pt idx="22">
                  <c:v>741.0</c:v>
                </c:pt>
                <c:pt idx="23">
                  <c:v>-892.0</c:v>
                </c:pt>
                <c:pt idx="24">
                  <c:v>528.0</c:v>
                </c:pt>
                <c:pt idx="25">
                  <c:v>43.0</c:v>
                </c:pt>
                <c:pt idx="26">
                  <c:v>818.0</c:v>
                </c:pt>
                <c:pt idx="27">
                  <c:v>-941.0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535720"/>
        <c:axId val="686300536"/>
      </c:scatterChart>
      <c:valAx>
        <c:axId val="134535720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6300536"/>
        <c:crosses val="autoZero"/>
        <c:crossBetween val="midCat"/>
      </c:valAx>
      <c:valAx>
        <c:axId val="686300536"/>
        <c:scaling>
          <c:orientation val="minMax"/>
          <c:max val="2500.0"/>
          <c:min val="-2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Diff2 NONREP NET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13453572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fr-BE"/>
              <a:t>Pas de temps / diff2NETPRODMERC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diff2NETPRODMERC</c:v>
          </c:tx>
          <c:spPr>
            <a:ln w="12700">
              <a:solidFill>
                <a:srgbClr val="4A7EBB"/>
              </a:solidFill>
              <a:prstDash val="solid"/>
            </a:ln>
            <a:effectLst/>
          </c:spPr>
          <c:marker>
            <c:symbol val="circle"/>
            <c:size val="3"/>
          </c:marker>
          <c:xVal>
            <c:numRef>
              <c:f>'[2]Dickey-Fuller1_HID'!$A$2:$A$29</c:f>
              <c:numCache>
                <c:formatCode>General</c:formatCode>
                <c:ptCount val="28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</c:numCache>
            </c:numRef>
          </c:xVal>
          <c:yVal>
            <c:numRef>
              <c:f>'[2]Dickey-Fuller1_HID'!$B$2:$B$29</c:f>
              <c:numCache>
                <c:formatCode>General</c:formatCode>
                <c:ptCount val="28"/>
                <c:pt idx="0">
                  <c:v>-283.0</c:v>
                </c:pt>
                <c:pt idx="1">
                  <c:v>476.0</c:v>
                </c:pt>
                <c:pt idx="2">
                  <c:v>-1284.0</c:v>
                </c:pt>
                <c:pt idx="3">
                  <c:v>3356.0</c:v>
                </c:pt>
                <c:pt idx="4">
                  <c:v>-1588.0</c:v>
                </c:pt>
                <c:pt idx="5">
                  <c:v>-273.0</c:v>
                </c:pt>
                <c:pt idx="6">
                  <c:v>-1166.0</c:v>
                </c:pt>
                <c:pt idx="7">
                  <c:v>1928.0</c:v>
                </c:pt>
                <c:pt idx="8">
                  <c:v>-839.0</c:v>
                </c:pt>
                <c:pt idx="9">
                  <c:v>-456.0</c:v>
                </c:pt>
                <c:pt idx="10">
                  <c:v>-623.0</c:v>
                </c:pt>
                <c:pt idx="11">
                  <c:v>784.0</c:v>
                </c:pt>
                <c:pt idx="12">
                  <c:v>-34.0</c:v>
                </c:pt>
                <c:pt idx="13">
                  <c:v>387.0</c:v>
                </c:pt>
                <c:pt idx="14">
                  <c:v>-911.0</c:v>
                </c:pt>
                <c:pt idx="15">
                  <c:v>-362.0</c:v>
                </c:pt>
                <c:pt idx="16">
                  <c:v>1523.0</c:v>
                </c:pt>
                <c:pt idx="17">
                  <c:v>-938.0</c:v>
                </c:pt>
                <c:pt idx="18">
                  <c:v>1171.0</c:v>
                </c:pt>
                <c:pt idx="19">
                  <c:v>-2787.0</c:v>
                </c:pt>
                <c:pt idx="20">
                  <c:v>1060.0</c:v>
                </c:pt>
                <c:pt idx="21">
                  <c:v>1263.0</c:v>
                </c:pt>
                <c:pt idx="22">
                  <c:v>-3400.0</c:v>
                </c:pt>
                <c:pt idx="23">
                  <c:v>4184.0</c:v>
                </c:pt>
                <c:pt idx="24">
                  <c:v>-2757.0</c:v>
                </c:pt>
                <c:pt idx="25">
                  <c:v>1442.0</c:v>
                </c:pt>
                <c:pt idx="26">
                  <c:v>-105.0</c:v>
                </c:pt>
                <c:pt idx="27">
                  <c:v>1493.0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3050200"/>
        <c:axId val="682447544"/>
      </c:scatterChart>
      <c:valAx>
        <c:axId val="683050200"/>
        <c:scaling>
          <c:orientation val="minMax"/>
          <c:max val="30.0"/>
          <c:min val="0.0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Pas de temps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2447544"/>
        <c:crosses val="autoZero"/>
        <c:crossBetween val="midCat"/>
      </c:valAx>
      <c:valAx>
        <c:axId val="682447544"/>
        <c:scaling>
          <c:orientation val="minMax"/>
          <c:max val="5000.0"/>
          <c:min val="-40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fr-BE"/>
                  <a:t>diff2NETPRODMERC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fr-FR"/>
          </a:p>
        </c:txPr>
        <c:crossAx val="683050200"/>
        <c:crosses val="autoZero"/>
        <c:crossBetween val="midCat"/>
      </c:valAx>
      <c:spPr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fr-BE" sz="1000"/>
              <a:t>Evolution des</a:t>
            </a:r>
            <a:r>
              <a:rPr lang="fr-BE" sz="1000" baseline="0"/>
              <a:t> positions nettes des producteurs, marchands, processeurs et utilisateurs au regard des prix futures du Brent du 24 juin 2014 au 13 janvier 2015</a:t>
            </a:r>
            <a:endParaRPr lang="fr-BE" sz="1000"/>
          </a:p>
        </c:rich>
      </c:tx>
      <c:layout>
        <c:manualLayout>
          <c:xMode val="edge"/>
          <c:yMode val="edge"/>
          <c:x val="0.11716230343002"/>
          <c:y val="0.02963936170848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2064652174888"/>
          <c:y val="0.16310841270126"/>
          <c:w val="0.644315050362295"/>
          <c:h val="0.528750321357894"/>
        </c:manualLayout>
      </c:layout>
      <c:lineChart>
        <c:grouping val="standard"/>
        <c:varyColors val="0"/>
        <c:ser>
          <c:idx val="1"/>
          <c:order val="1"/>
          <c:tx>
            <c:v>Position nette des producteurs et marchands</c:v>
          </c:tx>
          <c:marker>
            <c:symbol val="none"/>
          </c:marker>
          <c:cat>
            <c:strRef>
              <c:f>[2]Sheet1!$A$2:$A$32</c:f>
              <c:strCache>
                <c:ptCount val="31"/>
                <c:pt idx="0">
                  <c:v>_x0005_41814</c:v>
                </c:pt>
                <c:pt idx="1">
                  <c:v>_x0005_41821</c:v>
                </c:pt>
                <c:pt idx="2">
                  <c:v>_x0005_41828</c:v>
                </c:pt>
                <c:pt idx="3">
                  <c:v>_x0005_41835</c:v>
                </c:pt>
                <c:pt idx="4">
                  <c:v>_x0005_41842</c:v>
                </c:pt>
                <c:pt idx="5">
                  <c:v>_x0005_41849</c:v>
                </c:pt>
                <c:pt idx="6">
                  <c:v>_x0005_41856</c:v>
                </c:pt>
                <c:pt idx="7">
                  <c:v>_x0005_41863</c:v>
                </c:pt>
                <c:pt idx="8">
                  <c:v>_x0005_41870</c:v>
                </c:pt>
                <c:pt idx="9">
                  <c:v>_x0005_41877</c:v>
                </c:pt>
                <c:pt idx="10">
                  <c:v>_x0005_41884</c:v>
                </c:pt>
                <c:pt idx="11">
                  <c:v>_x0005_41891</c:v>
                </c:pt>
                <c:pt idx="12">
                  <c:v>_x0005_41898</c:v>
                </c:pt>
                <c:pt idx="13">
                  <c:v>_x0005_41905</c:v>
                </c:pt>
                <c:pt idx="14">
                  <c:v>_x0005_41912</c:v>
                </c:pt>
                <c:pt idx="15">
                  <c:v>_x0005_41919</c:v>
                </c:pt>
                <c:pt idx="16">
                  <c:v>_x0005_41926</c:v>
                </c:pt>
                <c:pt idx="17">
                  <c:v>_x0005_41933</c:v>
                </c:pt>
                <c:pt idx="18">
                  <c:v>_x0005_41940</c:v>
                </c:pt>
                <c:pt idx="19">
                  <c:v>_x0005_41947</c:v>
                </c:pt>
                <c:pt idx="20">
                  <c:v>_x0005_41954</c:v>
                </c:pt>
                <c:pt idx="21">
                  <c:v>_x0005_41961</c:v>
                </c:pt>
                <c:pt idx="22">
                  <c:v>_x0005_41968</c:v>
                </c:pt>
                <c:pt idx="23">
                  <c:v>_x000b_02-Dec-2014</c:v>
                </c:pt>
                <c:pt idx="24">
                  <c:v>_x000b_09-Dec-2014</c:v>
                </c:pt>
                <c:pt idx="25">
                  <c:v>_x000b_16-Dec-2014</c:v>
                </c:pt>
                <c:pt idx="26">
                  <c:v>_x000b_23-Dec-2014</c:v>
                </c:pt>
                <c:pt idx="27">
                  <c:v>_x000b_31-Dec-2014</c:v>
                </c:pt>
                <c:pt idx="28">
                  <c:v>_x0005_42010</c:v>
                </c:pt>
                <c:pt idx="29">
                  <c:v>_x0005_42017</c:v>
                </c:pt>
              </c:strCache>
            </c:strRef>
          </c:cat>
          <c:val>
            <c:numRef>
              <c:f>[2]Sheet1!$B$2:$B$31</c:f>
              <c:numCache>
                <c:formatCode>General</c:formatCode>
                <c:ptCount val="30"/>
                <c:pt idx="0">
                  <c:v>7505.0</c:v>
                </c:pt>
                <c:pt idx="1">
                  <c:v>7488.0</c:v>
                </c:pt>
                <c:pt idx="2">
                  <c:v>7188.0</c:v>
                </c:pt>
                <c:pt idx="3">
                  <c:v>7364.0</c:v>
                </c:pt>
                <c:pt idx="4">
                  <c:v>6256.0</c:v>
                </c:pt>
                <c:pt idx="5">
                  <c:v>8504.0</c:v>
                </c:pt>
                <c:pt idx="6">
                  <c:v>9164.0</c:v>
                </c:pt>
                <c:pt idx="7">
                  <c:v>9551.0</c:v>
                </c:pt>
                <c:pt idx="8">
                  <c:v>8772.0</c:v>
                </c:pt>
                <c:pt idx="9">
                  <c:v>9921.0</c:v>
                </c:pt>
                <c:pt idx="10">
                  <c:v>10231.0</c:v>
                </c:pt>
                <c:pt idx="11">
                  <c:v>10085.0</c:v>
                </c:pt>
                <c:pt idx="12">
                  <c:v>9316.0</c:v>
                </c:pt>
                <c:pt idx="13">
                  <c:v>9331.0</c:v>
                </c:pt>
                <c:pt idx="14">
                  <c:v>9312.0</c:v>
                </c:pt>
                <c:pt idx="15">
                  <c:v>9680.0</c:v>
                </c:pt>
                <c:pt idx="16">
                  <c:v>9137.0</c:v>
                </c:pt>
                <c:pt idx="17">
                  <c:v>8232.0</c:v>
                </c:pt>
                <c:pt idx="18">
                  <c:v>8850.0</c:v>
                </c:pt>
                <c:pt idx="19">
                  <c:v>8530.0</c:v>
                </c:pt>
                <c:pt idx="20">
                  <c:v>9381.0</c:v>
                </c:pt>
                <c:pt idx="21">
                  <c:v>7445.0</c:v>
                </c:pt>
                <c:pt idx="22">
                  <c:v>6569.0</c:v>
                </c:pt>
                <c:pt idx="23">
                  <c:v>6956.0</c:v>
                </c:pt>
                <c:pt idx="24">
                  <c:v>3943.0</c:v>
                </c:pt>
                <c:pt idx="25">
                  <c:v>5114.0</c:v>
                </c:pt>
                <c:pt idx="26">
                  <c:v>3528.0</c:v>
                </c:pt>
                <c:pt idx="27">
                  <c:v>3384.0</c:v>
                </c:pt>
                <c:pt idx="28">
                  <c:v>3135.0</c:v>
                </c:pt>
                <c:pt idx="29">
                  <c:v>4379.0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31896"/>
        <c:axId val="689135000"/>
      </c:lineChart>
      <c:lineChart>
        <c:grouping val="standard"/>
        <c:varyColors val="0"/>
        <c:ser>
          <c:idx val="0"/>
          <c:order val="0"/>
          <c:tx>
            <c:v>Prix à la fermeture</c:v>
          </c:tx>
          <c:marker>
            <c:symbol val="none"/>
          </c:marker>
          <c:cat>
            <c:strRef>
              <c:f>[2]Sheet1!$A$2:$A$31</c:f>
              <c:strCache>
                <c:ptCount val="30"/>
                <c:pt idx="0">
                  <c:v>_x0005_41814</c:v>
                </c:pt>
                <c:pt idx="1">
                  <c:v>_x0005_41821</c:v>
                </c:pt>
                <c:pt idx="2">
                  <c:v>_x0005_41828</c:v>
                </c:pt>
                <c:pt idx="3">
                  <c:v>_x0005_41835</c:v>
                </c:pt>
                <c:pt idx="4">
                  <c:v>_x0005_41842</c:v>
                </c:pt>
                <c:pt idx="5">
                  <c:v>_x0005_41849</c:v>
                </c:pt>
                <c:pt idx="6">
                  <c:v>_x0005_41856</c:v>
                </c:pt>
                <c:pt idx="7">
                  <c:v>_x0005_41863</c:v>
                </c:pt>
                <c:pt idx="8">
                  <c:v>_x0005_41870</c:v>
                </c:pt>
                <c:pt idx="9">
                  <c:v>_x0005_41877</c:v>
                </c:pt>
                <c:pt idx="10">
                  <c:v>_x0005_41884</c:v>
                </c:pt>
                <c:pt idx="11">
                  <c:v>_x0005_41891</c:v>
                </c:pt>
                <c:pt idx="12">
                  <c:v>_x0005_41898</c:v>
                </c:pt>
                <c:pt idx="13">
                  <c:v>_x0005_41905</c:v>
                </c:pt>
                <c:pt idx="14">
                  <c:v>_x0005_41912</c:v>
                </c:pt>
                <c:pt idx="15">
                  <c:v>_x0005_41919</c:v>
                </c:pt>
                <c:pt idx="16">
                  <c:v>_x0005_41926</c:v>
                </c:pt>
                <c:pt idx="17">
                  <c:v>_x0005_41933</c:v>
                </c:pt>
                <c:pt idx="18">
                  <c:v>_x0005_41940</c:v>
                </c:pt>
                <c:pt idx="19">
                  <c:v>_x0005_41947</c:v>
                </c:pt>
                <c:pt idx="20">
                  <c:v>_x0005_41954</c:v>
                </c:pt>
                <c:pt idx="21">
                  <c:v>_x0005_41961</c:v>
                </c:pt>
                <c:pt idx="22">
                  <c:v>_x0005_41968</c:v>
                </c:pt>
                <c:pt idx="23">
                  <c:v>_x000b_02-Dec-2014</c:v>
                </c:pt>
                <c:pt idx="24">
                  <c:v>_x000b_09-Dec-2014</c:v>
                </c:pt>
                <c:pt idx="25">
                  <c:v>_x000b_16-Dec-2014</c:v>
                </c:pt>
                <c:pt idx="26">
                  <c:v>_x000b_23-Dec-2014</c:v>
                </c:pt>
                <c:pt idx="27">
                  <c:v>_x000b_31-Dec-2014</c:v>
                </c:pt>
                <c:pt idx="28">
                  <c:v>_x0005_42010</c:v>
                </c:pt>
                <c:pt idx="29">
                  <c:v>_x0005_42017</c:v>
                </c:pt>
              </c:strCache>
            </c:strRef>
          </c:cat>
          <c:val>
            <c:numRef>
              <c:f>[2]Sheet1!$C$2:$C$31</c:f>
              <c:numCache>
                <c:formatCode>General</c:formatCode>
                <c:ptCount val="30"/>
                <c:pt idx="0">
                  <c:v>114.46</c:v>
                </c:pt>
                <c:pt idx="1">
                  <c:v>112.29</c:v>
                </c:pt>
                <c:pt idx="2">
                  <c:v>108.94</c:v>
                </c:pt>
                <c:pt idx="3">
                  <c:v>106.02</c:v>
                </c:pt>
                <c:pt idx="4">
                  <c:v>107.33</c:v>
                </c:pt>
                <c:pt idx="5">
                  <c:v>107.72</c:v>
                </c:pt>
                <c:pt idx="6">
                  <c:v>104.61</c:v>
                </c:pt>
                <c:pt idx="7">
                  <c:v>103.02</c:v>
                </c:pt>
                <c:pt idx="8">
                  <c:v>101.56</c:v>
                </c:pt>
                <c:pt idx="9">
                  <c:v>102.5</c:v>
                </c:pt>
                <c:pt idx="10">
                  <c:v>100.34</c:v>
                </c:pt>
                <c:pt idx="11">
                  <c:v>99.16</c:v>
                </c:pt>
                <c:pt idx="12">
                  <c:v>99.05</c:v>
                </c:pt>
                <c:pt idx="13">
                  <c:v>96.85</c:v>
                </c:pt>
                <c:pt idx="14">
                  <c:v>94.67</c:v>
                </c:pt>
                <c:pt idx="15">
                  <c:v>92.11</c:v>
                </c:pt>
                <c:pt idx="16">
                  <c:v>85.04</c:v>
                </c:pt>
                <c:pt idx="17">
                  <c:v>86.22</c:v>
                </c:pt>
                <c:pt idx="18">
                  <c:v>86.03</c:v>
                </c:pt>
                <c:pt idx="19">
                  <c:v>82.82</c:v>
                </c:pt>
                <c:pt idx="20">
                  <c:v>81.67</c:v>
                </c:pt>
                <c:pt idx="21">
                  <c:v>78.47</c:v>
                </c:pt>
                <c:pt idx="22">
                  <c:v>78.33</c:v>
                </c:pt>
                <c:pt idx="23">
                  <c:v>70.54</c:v>
                </c:pt>
                <c:pt idx="24">
                  <c:v>66.84</c:v>
                </c:pt>
                <c:pt idx="25">
                  <c:v>59.86</c:v>
                </c:pt>
                <c:pt idx="26">
                  <c:v>61.69</c:v>
                </c:pt>
                <c:pt idx="27">
                  <c:v>57.33</c:v>
                </c:pt>
                <c:pt idx="28">
                  <c:v>51.1</c:v>
                </c:pt>
                <c:pt idx="29">
                  <c:v>46.59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404664"/>
        <c:axId val="689139208"/>
      </c:lineChart>
      <c:catAx>
        <c:axId val="681631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Dates</a:t>
                </a:r>
              </a:p>
              <a:p>
                <a:pPr>
                  <a:defRPr/>
                </a:pP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689135000"/>
        <c:crosses val="autoZero"/>
        <c:auto val="1"/>
        <c:lblAlgn val="ctr"/>
        <c:lblOffset val="100"/>
        <c:noMultiLvlLbl val="0"/>
      </c:catAx>
      <c:valAx>
        <c:axId val="689135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BE"/>
                  <a:t>Position nette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1631896"/>
        <c:crosses val="autoZero"/>
        <c:crossBetween val="between"/>
      </c:valAx>
      <c:valAx>
        <c:axId val="68913920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Prix en dollars</a:t>
                </a:r>
              </a:p>
            </c:rich>
          </c:tx>
          <c:layout>
            <c:manualLayout>
              <c:xMode val="edge"/>
              <c:yMode val="edge"/>
              <c:x val="0.898028310563744"/>
              <c:y val="0.32692351383184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88404664"/>
        <c:crosses val="max"/>
        <c:crossBetween val="between"/>
      </c:valAx>
      <c:catAx>
        <c:axId val="688404664"/>
        <c:scaling>
          <c:orientation val="minMax"/>
        </c:scaling>
        <c:delete val="1"/>
        <c:axPos val="b"/>
        <c:majorTickMark val="out"/>
        <c:minorTickMark val="none"/>
        <c:tickLblPos val="none"/>
        <c:crossAx val="68913920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741230679498397"/>
          <c:y val="0.720067679467174"/>
          <c:w val="0.258769320501604"/>
          <c:h val="0.27874464154395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Evolution de l'index spéculatif de Working et des prix moyen du</a:t>
            </a:r>
            <a:r>
              <a:rPr lang="en-US" sz="1000" baseline="0"/>
              <a:t> Brent du 2 Janvier 2014 au 30 Mars 2015 </a:t>
            </a:r>
            <a:endParaRPr lang="en-US" sz="1000"/>
          </a:p>
        </c:rich>
      </c:tx>
      <c:layout>
        <c:manualLayout>
          <c:xMode val="edge"/>
          <c:yMode val="edge"/>
          <c:x val="0.0911624488154305"/>
          <c:y val="0.016142050040355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422856489042"/>
          <c:y val="0.155986029088461"/>
          <c:w val="0.59950377404938"/>
          <c:h val="0.563489189978563"/>
        </c:manualLayout>
      </c:layout>
      <c:lineChart>
        <c:grouping val="standard"/>
        <c:varyColors val="0"/>
        <c:ser>
          <c:idx val="1"/>
          <c:order val="1"/>
          <c:tx>
            <c:v> Prix de fermeture</c:v>
          </c:tx>
          <c:marker>
            <c:symbol val="none"/>
          </c:marker>
          <c:cat>
            <c:numRef>
              <c:f>'Quandl et CFTC'!$A$2:$A$65</c:f>
              <c:numCache>
                <c:formatCode>d\-mmm\-yy</c:formatCode>
                <c:ptCount val="64"/>
                <c:pt idx="0">
                  <c:v>41646.0</c:v>
                </c:pt>
                <c:pt idx="1">
                  <c:v>41653.0</c:v>
                </c:pt>
                <c:pt idx="2">
                  <c:v>41660.0</c:v>
                </c:pt>
                <c:pt idx="3">
                  <c:v>41667.0</c:v>
                </c:pt>
                <c:pt idx="4">
                  <c:v>41674.0</c:v>
                </c:pt>
                <c:pt idx="5">
                  <c:v>41681.0</c:v>
                </c:pt>
                <c:pt idx="6">
                  <c:v>41688.0</c:v>
                </c:pt>
                <c:pt idx="7">
                  <c:v>41695.0</c:v>
                </c:pt>
                <c:pt idx="8">
                  <c:v>41702.0</c:v>
                </c:pt>
                <c:pt idx="9">
                  <c:v>41709.0</c:v>
                </c:pt>
                <c:pt idx="10">
                  <c:v>41716.0</c:v>
                </c:pt>
                <c:pt idx="11">
                  <c:v>41723.0</c:v>
                </c:pt>
                <c:pt idx="12">
                  <c:v>41730.0</c:v>
                </c:pt>
                <c:pt idx="13">
                  <c:v>41737.0</c:v>
                </c:pt>
                <c:pt idx="14">
                  <c:v>41744.0</c:v>
                </c:pt>
                <c:pt idx="15">
                  <c:v>41751.0</c:v>
                </c:pt>
                <c:pt idx="16">
                  <c:v>41758.0</c:v>
                </c:pt>
                <c:pt idx="17">
                  <c:v>41765.0</c:v>
                </c:pt>
                <c:pt idx="18">
                  <c:v>41772.0</c:v>
                </c:pt>
                <c:pt idx="19">
                  <c:v>41779.0</c:v>
                </c:pt>
                <c:pt idx="20">
                  <c:v>41786.0</c:v>
                </c:pt>
                <c:pt idx="21">
                  <c:v>41793.0</c:v>
                </c:pt>
                <c:pt idx="22">
                  <c:v>41800.0</c:v>
                </c:pt>
                <c:pt idx="23">
                  <c:v>41807.0</c:v>
                </c:pt>
                <c:pt idx="24">
                  <c:v>41814.0</c:v>
                </c:pt>
                <c:pt idx="25">
                  <c:v>41821.0</c:v>
                </c:pt>
                <c:pt idx="26">
                  <c:v>41828.0</c:v>
                </c:pt>
                <c:pt idx="27">
                  <c:v>41835.0</c:v>
                </c:pt>
                <c:pt idx="28">
                  <c:v>41842.0</c:v>
                </c:pt>
                <c:pt idx="29">
                  <c:v>41849.0</c:v>
                </c:pt>
                <c:pt idx="30">
                  <c:v>41856.0</c:v>
                </c:pt>
                <c:pt idx="31">
                  <c:v>41863.0</c:v>
                </c:pt>
                <c:pt idx="32">
                  <c:v>41870.0</c:v>
                </c:pt>
                <c:pt idx="33">
                  <c:v>41877.0</c:v>
                </c:pt>
                <c:pt idx="34">
                  <c:v>41884.0</c:v>
                </c:pt>
                <c:pt idx="35">
                  <c:v>41891.0</c:v>
                </c:pt>
                <c:pt idx="36">
                  <c:v>41898.0</c:v>
                </c:pt>
                <c:pt idx="37">
                  <c:v>41905.0</c:v>
                </c:pt>
                <c:pt idx="38">
                  <c:v>41912.0</c:v>
                </c:pt>
                <c:pt idx="39">
                  <c:v>41919.0</c:v>
                </c:pt>
                <c:pt idx="40">
                  <c:v>41926.0</c:v>
                </c:pt>
                <c:pt idx="41">
                  <c:v>41933.0</c:v>
                </c:pt>
                <c:pt idx="42">
                  <c:v>41940.0</c:v>
                </c:pt>
                <c:pt idx="43">
                  <c:v>41947.0</c:v>
                </c:pt>
                <c:pt idx="44">
                  <c:v>41954.0</c:v>
                </c:pt>
                <c:pt idx="45">
                  <c:v>41961.0</c:v>
                </c:pt>
                <c:pt idx="46">
                  <c:v>41968.0</c:v>
                </c:pt>
                <c:pt idx="47">
                  <c:v>41975.0</c:v>
                </c:pt>
                <c:pt idx="48">
                  <c:v>41982.0</c:v>
                </c:pt>
                <c:pt idx="49">
                  <c:v>41989.0</c:v>
                </c:pt>
                <c:pt idx="50">
                  <c:v>41996.0</c:v>
                </c:pt>
                <c:pt idx="51">
                  <c:v>42004.0</c:v>
                </c:pt>
                <c:pt idx="52">
                  <c:v>42010.0</c:v>
                </c:pt>
                <c:pt idx="53">
                  <c:v>42017.0</c:v>
                </c:pt>
                <c:pt idx="54">
                  <c:v>42024.0</c:v>
                </c:pt>
                <c:pt idx="55">
                  <c:v>42031.0</c:v>
                </c:pt>
                <c:pt idx="56">
                  <c:v>42038.0</c:v>
                </c:pt>
                <c:pt idx="57">
                  <c:v>42045.0</c:v>
                </c:pt>
                <c:pt idx="58">
                  <c:v>42052.0</c:v>
                </c:pt>
                <c:pt idx="59">
                  <c:v>42059.0</c:v>
                </c:pt>
                <c:pt idx="60">
                  <c:v>42066.0</c:v>
                </c:pt>
                <c:pt idx="61">
                  <c:v>42073.0</c:v>
                </c:pt>
                <c:pt idx="62">
                  <c:v>42080.0</c:v>
                </c:pt>
                <c:pt idx="63">
                  <c:v>42087.0</c:v>
                </c:pt>
              </c:numCache>
            </c:numRef>
          </c:cat>
          <c:val>
            <c:numRef>
              <c:f>'Quandl et CFTC'!$G$2:$G$65</c:f>
              <c:numCache>
                <c:formatCode>General</c:formatCode>
                <c:ptCount val="64"/>
                <c:pt idx="0">
                  <c:v>107.19</c:v>
                </c:pt>
                <c:pt idx="1">
                  <c:v>106.79</c:v>
                </c:pt>
                <c:pt idx="2">
                  <c:v>107.0</c:v>
                </c:pt>
                <c:pt idx="3">
                  <c:v>107.57</c:v>
                </c:pt>
                <c:pt idx="4">
                  <c:v>106.8</c:v>
                </c:pt>
                <c:pt idx="5">
                  <c:v>108.06</c:v>
                </c:pt>
                <c:pt idx="6">
                  <c:v>109.18</c:v>
                </c:pt>
                <c:pt idx="7">
                  <c:v>110.15</c:v>
                </c:pt>
                <c:pt idx="8">
                  <c:v>109.61</c:v>
                </c:pt>
                <c:pt idx="9">
                  <c:v>108.3</c:v>
                </c:pt>
                <c:pt idx="10">
                  <c:v>107.4</c:v>
                </c:pt>
                <c:pt idx="11">
                  <c:v>106.6</c:v>
                </c:pt>
                <c:pt idx="12">
                  <c:v>107.26</c:v>
                </c:pt>
                <c:pt idx="13">
                  <c:v>106.23</c:v>
                </c:pt>
                <c:pt idx="14">
                  <c:v>108.12</c:v>
                </c:pt>
                <c:pt idx="15">
                  <c:v>109.59</c:v>
                </c:pt>
                <c:pt idx="16">
                  <c:v>109.22</c:v>
                </c:pt>
                <c:pt idx="17">
                  <c:v>107.84</c:v>
                </c:pt>
                <c:pt idx="18">
                  <c:v>108.34</c:v>
                </c:pt>
                <c:pt idx="19">
                  <c:v>109.89</c:v>
                </c:pt>
                <c:pt idx="20">
                  <c:v>110.37</c:v>
                </c:pt>
                <c:pt idx="21">
                  <c:v>109.37</c:v>
                </c:pt>
                <c:pt idx="22">
                  <c:v>109.06</c:v>
                </c:pt>
                <c:pt idx="23">
                  <c:v>112.55</c:v>
                </c:pt>
                <c:pt idx="24">
                  <c:v>114.54</c:v>
                </c:pt>
                <c:pt idx="25">
                  <c:v>113.03</c:v>
                </c:pt>
                <c:pt idx="26">
                  <c:v>110.36</c:v>
                </c:pt>
                <c:pt idx="27">
                  <c:v>107.32</c:v>
                </c:pt>
                <c:pt idx="28">
                  <c:v>107.2</c:v>
                </c:pt>
                <c:pt idx="29">
                  <c:v>107.76</c:v>
                </c:pt>
                <c:pt idx="30">
                  <c:v>105.48</c:v>
                </c:pt>
                <c:pt idx="31">
                  <c:v>104.55</c:v>
                </c:pt>
                <c:pt idx="32">
                  <c:v>102.6</c:v>
                </c:pt>
                <c:pt idx="33">
                  <c:v>102.47</c:v>
                </c:pt>
                <c:pt idx="34">
                  <c:v>102.18</c:v>
                </c:pt>
                <c:pt idx="35">
                  <c:v>100.96</c:v>
                </c:pt>
                <c:pt idx="36">
                  <c:v>97.79</c:v>
                </c:pt>
                <c:pt idx="37">
                  <c:v>97.78</c:v>
                </c:pt>
                <c:pt idx="38">
                  <c:v>96.56</c:v>
                </c:pt>
                <c:pt idx="39">
                  <c:v>92.96</c:v>
                </c:pt>
                <c:pt idx="40">
                  <c:v>89.11</c:v>
                </c:pt>
                <c:pt idx="41">
                  <c:v>85.21</c:v>
                </c:pt>
                <c:pt idx="42">
                  <c:v>85.91</c:v>
                </c:pt>
                <c:pt idx="43">
                  <c:v>85.36</c:v>
                </c:pt>
                <c:pt idx="44">
                  <c:v>82.64</c:v>
                </c:pt>
                <c:pt idx="45">
                  <c:v>79.1</c:v>
                </c:pt>
                <c:pt idx="46">
                  <c:v>79.16</c:v>
                </c:pt>
                <c:pt idx="47">
                  <c:v>72.75</c:v>
                </c:pt>
                <c:pt idx="48">
                  <c:v>68.33</c:v>
                </c:pt>
                <c:pt idx="49">
                  <c:v>62.14</c:v>
                </c:pt>
                <c:pt idx="50">
                  <c:v>60.73</c:v>
                </c:pt>
                <c:pt idx="51">
                  <c:v>58.73</c:v>
                </c:pt>
                <c:pt idx="52">
                  <c:v>53.54</c:v>
                </c:pt>
                <c:pt idx="53">
                  <c:v>49.25</c:v>
                </c:pt>
                <c:pt idx="54">
                  <c:v>48.63</c:v>
                </c:pt>
                <c:pt idx="55">
                  <c:v>48.82</c:v>
                </c:pt>
                <c:pt idx="56">
                  <c:v>53.7</c:v>
                </c:pt>
                <c:pt idx="57">
                  <c:v>56.66</c:v>
                </c:pt>
                <c:pt idx="58">
                  <c:v>58.94</c:v>
                </c:pt>
                <c:pt idx="59">
                  <c:v>59.7</c:v>
                </c:pt>
                <c:pt idx="60">
                  <c:v>60.96</c:v>
                </c:pt>
                <c:pt idx="61">
                  <c:v>59.14</c:v>
                </c:pt>
                <c:pt idx="62">
                  <c:v>55.25</c:v>
                </c:pt>
                <c:pt idx="63">
                  <c:v>55.34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0402600"/>
        <c:axId val="686731544"/>
      </c:lineChart>
      <c:lineChart>
        <c:grouping val="standard"/>
        <c:varyColors val="0"/>
        <c:ser>
          <c:idx val="0"/>
          <c:order val="0"/>
          <c:tx>
            <c:v> Position nette des non-commerciaux</c:v>
          </c:tx>
          <c:marker>
            <c:symbol val="none"/>
          </c:marker>
          <c:cat>
            <c:numRef>
              <c:f>'Quandl et CFTC'!$A$2:$A$65</c:f>
              <c:numCache>
                <c:formatCode>d\-mmm\-yy</c:formatCode>
                <c:ptCount val="64"/>
                <c:pt idx="0">
                  <c:v>41646.0</c:v>
                </c:pt>
                <c:pt idx="1">
                  <c:v>41653.0</c:v>
                </c:pt>
                <c:pt idx="2">
                  <c:v>41660.0</c:v>
                </c:pt>
                <c:pt idx="3">
                  <c:v>41667.0</c:v>
                </c:pt>
                <c:pt idx="4">
                  <c:v>41674.0</c:v>
                </c:pt>
                <c:pt idx="5">
                  <c:v>41681.0</c:v>
                </c:pt>
                <c:pt idx="6">
                  <c:v>41688.0</c:v>
                </c:pt>
                <c:pt idx="7">
                  <c:v>41695.0</c:v>
                </c:pt>
                <c:pt idx="8">
                  <c:v>41702.0</c:v>
                </c:pt>
                <c:pt idx="9">
                  <c:v>41709.0</c:v>
                </c:pt>
                <c:pt idx="10">
                  <c:v>41716.0</c:v>
                </c:pt>
                <c:pt idx="11">
                  <c:v>41723.0</c:v>
                </c:pt>
                <c:pt idx="12">
                  <c:v>41730.0</c:v>
                </c:pt>
                <c:pt idx="13">
                  <c:v>41737.0</c:v>
                </c:pt>
                <c:pt idx="14">
                  <c:v>41744.0</c:v>
                </c:pt>
                <c:pt idx="15">
                  <c:v>41751.0</c:v>
                </c:pt>
                <c:pt idx="16">
                  <c:v>41758.0</c:v>
                </c:pt>
                <c:pt idx="17">
                  <c:v>41765.0</c:v>
                </c:pt>
                <c:pt idx="18">
                  <c:v>41772.0</c:v>
                </c:pt>
                <c:pt idx="19">
                  <c:v>41779.0</c:v>
                </c:pt>
                <c:pt idx="20">
                  <c:v>41786.0</c:v>
                </c:pt>
                <c:pt idx="21">
                  <c:v>41793.0</c:v>
                </c:pt>
                <c:pt idx="22">
                  <c:v>41800.0</c:v>
                </c:pt>
                <c:pt idx="23">
                  <c:v>41807.0</c:v>
                </c:pt>
                <c:pt idx="24">
                  <c:v>41814.0</c:v>
                </c:pt>
                <c:pt idx="25">
                  <c:v>41821.0</c:v>
                </c:pt>
                <c:pt idx="26">
                  <c:v>41828.0</c:v>
                </c:pt>
                <c:pt idx="27">
                  <c:v>41835.0</c:v>
                </c:pt>
                <c:pt idx="28">
                  <c:v>41842.0</c:v>
                </c:pt>
                <c:pt idx="29">
                  <c:v>41849.0</c:v>
                </c:pt>
                <c:pt idx="30">
                  <c:v>41856.0</c:v>
                </c:pt>
                <c:pt idx="31">
                  <c:v>41863.0</c:v>
                </c:pt>
                <c:pt idx="32">
                  <c:v>41870.0</c:v>
                </c:pt>
                <c:pt idx="33">
                  <c:v>41877.0</c:v>
                </c:pt>
                <c:pt idx="34">
                  <c:v>41884.0</c:v>
                </c:pt>
                <c:pt idx="35">
                  <c:v>41891.0</c:v>
                </c:pt>
                <c:pt idx="36">
                  <c:v>41898.0</c:v>
                </c:pt>
                <c:pt idx="37">
                  <c:v>41905.0</c:v>
                </c:pt>
                <c:pt idx="38">
                  <c:v>41912.0</c:v>
                </c:pt>
                <c:pt idx="39">
                  <c:v>41919.0</c:v>
                </c:pt>
                <c:pt idx="40">
                  <c:v>41926.0</c:v>
                </c:pt>
                <c:pt idx="41">
                  <c:v>41933.0</c:v>
                </c:pt>
                <c:pt idx="42">
                  <c:v>41940.0</c:v>
                </c:pt>
                <c:pt idx="43">
                  <c:v>41947.0</c:v>
                </c:pt>
                <c:pt idx="44">
                  <c:v>41954.0</c:v>
                </c:pt>
                <c:pt idx="45">
                  <c:v>41961.0</c:v>
                </c:pt>
                <c:pt idx="46">
                  <c:v>41968.0</c:v>
                </c:pt>
                <c:pt idx="47">
                  <c:v>41975.0</c:v>
                </c:pt>
                <c:pt idx="48">
                  <c:v>41982.0</c:v>
                </c:pt>
                <c:pt idx="49">
                  <c:v>41989.0</c:v>
                </c:pt>
                <c:pt idx="50">
                  <c:v>41996.0</c:v>
                </c:pt>
                <c:pt idx="51">
                  <c:v>42004.0</c:v>
                </c:pt>
                <c:pt idx="52">
                  <c:v>42010.0</c:v>
                </c:pt>
                <c:pt idx="53">
                  <c:v>42017.0</c:v>
                </c:pt>
                <c:pt idx="54">
                  <c:v>42024.0</c:v>
                </c:pt>
                <c:pt idx="55">
                  <c:v>42031.0</c:v>
                </c:pt>
                <c:pt idx="56">
                  <c:v>42038.0</c:v>
                </c:pt>
                <c:pt idx="57">
                  <c:v>42045.0</c:v>
                </c:pt>
                <c:pt idx="58">
                  <c:v>42052.0</c:v>
                </c:pt>
                <c:pt idx="59">
                  <c:v>42059.0</c:v>
                </c:pt>
                <c:pt idx="60">
                  <c:v>42066.0</c:v>
                </c:pt>
                <c:pt idx="61">
                  <c:v>42073.0</c:v>
                </c:pt>
                <c:pt idx="62">
                  <c:v>42080.0</c:v>
                </c:pt>
                <c:pt idx="63">
                  <c:v>42087.0</c:v>
                </c:pt>
              </c:numCache>
            </c:numRef>
          </c:cat>
          <c:val>
            <c:numRef>
              <c:f>'Quandl et CFTC'!$M$2:$M$65</c:f>
              <c:numCache>
                <c:formatCode>General</c:formatCode>
                <c:ptCount val="64"/>
                <c:pt idx="0">
                  <c:v>-4407.0</c:v>
                </c:pt>
                <c:pt idx="1">
                  <c:v>-3949.0</c:v>
                </c:pt>
                <c:pt idx="2">
                  <c:v>-3303.0</c:v>
                </c:pt>
                <c:pt idx="3">
                  <c:v>-5564.0</c:v>
                </c:pt>
                <c:pt idx="4">
                  <c:v>-7629.0</c:v>
                </c:pt>
                <c:pt idx="5">
                  <c:v>-9626.0</c:v>
                </c:pt>
                <c:pt idx="6">
                  <c:v>-9800.0</c:v>
                </c:pt>
                <c:pt idx="7">
                  <c:v>-11419.0</c:v>
                </c:pt>
                <c:pt idx="8">
                  <c:v>-14854.0</c:v>
                </c:pt>
                <c:pt idx="9">
                  <c:v>-17287.0</c:v>
                </c:pt>
                <c:pt idx="10">
                  <c:v>-15936.0</c:v>
                </c:pt>
                <c:pt idx="11">
                  <c:v>-17735.0</c:v>
                </c:pt>
                <c:pt idx="12">
                  <c:v>-17856.0</c:v>
                </c:pt>
                <c:pt idx="13">
                  <c:v>-19142.0</c:v>
                </c:pt>
                <c:pt idx="14">
                  <c:v>-19713.0</c:v>
                </c:pt>
                <c:pt idx="15">
                  <c:v>-18917.0</c:v>
                </c:pt>
                <c:pt idx="16">
                  <c:v>-19897.0</c:v>
                </c:pt>
                <c:pt idx="17">
                  <c:v>-21748.0</c:v>
                </c:pt>
                <c:pt idx="18">
                  <c:v>-21674.0</c:v>
                </c:pt>
                <c:pt idx="19">
                  <c:v>-19054.0</c:v>
                </c:pt>
                <c:pt idx="20">
                  <c:v>-19868.0</c:v>
                </c:pt>
                <c:pt idx="21">
                  <c:v>-18571.0</c:v>
                </c:pt>
                <c:pt idx="22">
                  <c:v>-22033.0</c:v>
                </c:pt>
                <c:pt idx="23">
                  <c:v>-19784.0</c:v>
                </c:pt>
                <c:pt idx="24">
                  <c:v>-21223.0</c:v>
                </c:pt>
                <c:pt idx="25">
                  <c:v>-22856.0</c:v>
                </c:pt>
                <c:pt idx="26">
                  <c:v>-26526.0</c:v>
                </c:pt>
                <c:pt idx="27">
                  <c:v>-25748.0</c:v>
                </c:pt>
                <c:pt idx="28">
                  <c:v>-23344.0</c:v>
                </c:pt>
                <c:pt idx="29">
                  <c:v>-26439.0</c:v>
                </c:pt>
                <c:pt idx="30">
                  <c:v>-33598.0</c:v>
                </c:pt>
                <c:pt idx="31">
                  <c:v>-36745.0</c:v>
                </c:pt>
                <c:pt idx="32">
                  <c:v>-35499.0</c:v>
                </c:pt>
                <c:pt idx="33">
                  <c:v>-36999.0</c:v>
                </c:pt>
                <c:pt idx="34">
                  <c:v>-38201.0</c:v>
                </c:pt>
                <c:pt idx="35">
                  <c:v>-38464.0</c:v>
                </c:pt>
                <c:pt idx="36">
                  <c:v>-42387.0</c:v>
                </c:pt>
                <c:pt idx="37">
                  <c:v>-42679.0</c:v>
                </c:pt>
                <c:pt idx="38">
                  <c:v>-42679.0</c:v>
                </c:pt>
                <c:pt idx="39">
                  <c:v>-47309.0</c:v>
                </c:pt>
                <c:pt idx="40">
                  <c:v>-50246.0</c:v>
                </c:pt>
                <c:pt idx="41">
                  <c:v>-51449.0</c:v>
                </c:pt>
                <c:pt idx="42">
                  <c:v>-54437.0</c:v>
                </c:pt>
                <c:pt idx="43">
                  <c:v>-56734.0</c:v>
                </c:pt>
                <c:pt idx="44">
                  <c:v>-61582.0</c:v>
                </c:pt>
                <c:pt idx="45">
                  <c:v>-58771.0</c:v>
                </c:pt>
                <c:pt idx="46">
                  <c:v>-59661.0</c:v>
                </c:pt>
                <c:pt idx="47">
                  <c:v>-59946.0</c:v>
                </c:pt>
                <c:pt idx="48">
                  <c:v>-56955.0</c:v>
                </c:pt>
                <c:pt idx="49">
                  <c:v>-56998.0</c:v>
                </c:pt>
                <c:pt idx="50">
                  <c:v>-53048.0</c:v>
                </c:pt>
                <c:pt idx="51">
                  <c:v>-51856.0</c:v>
                </c:pt>
                <c:pt idx="52">
                  <c:v>-51494.0</c:v>
                </c:pt>
                <c:pt idx="53">
                  <c:v>-52772.0</c:v>
                </c:pt>
                <c:pt idx="54">
                  <c:v>-53267.0</c:v>
                </c:pt>
                <c:pt idx="55">
                  <c:v>-53654.0</c:v>
                </c:pt>
                <c:pt idx="56">
                  <c:v>-48970.0</c:v>
                </c:pt>
                <c:pt idx="57">
                  <c:v>-52633.0</c:v>
                </c:pt>
                <c:pt idx="58">
                  <c:v>-50169.0</c:v>
                </c:pt>
                <c:pt idx="59">
                  <c:v>-51805.0</c:v>
                </c:pt>
                <c:pt idx="60">
                  <c:v>-55495.0</c:v>
                </c:pt>
                <c:pt idx="61">
                  <c:v>-56605.0</c:v>
                </c:pt>
                <c:pt idx="62">
                  <c:v>-55240.0</c:v>
                </c:pt>
                <c:pt idx="63">
                  <c:v>-56150.0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086584"/>
        <c:axId val="680426104"/>
      </c:lineChart>
      <c:dateAx>
        <c:axId val="680402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Dates</a:t>
                </a:r>
              </a:p>
            </c:rich>
          </c:tx>
          <c:layout/>
          <c:overlay val="0"/>
        </c:title>
        <c:numFmt formatCode="d\-mmm\-yy" sourceLinked="1"/>
        <c:majorTickMark val="out"/>
        <c:minorTickMark val="none"/>
        <c:tickLblPos val="nextTo"/>
        <c:crossAx val="686731544"/>
        <c:crosses val="autoZero"/>
        <c:auto val="1"/>
        <c:lblOffset val="100"/>
        <c:baseTimeUnit val="days"/>
      </c:dateAx>
      <c:valAx>
        <c:axId val="686731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BE"/>
                  <a:t>Prix</a:t>
                </a:r>
                <a:r>
                  <a:rPr lang="fr-BE" baseline="0"/>
                  <a:t> en dollars</a:t>
                </a:r>
              </a:p>
              <a:p>
                <a:pPr>
                  <a:defRPr/>
                </a:pPr>
                <a:endParaRPr lang="fr-BE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0402600"/>
        <c:crosses val="autoZero"/>
        <c:crossBetween val="between"/>
      </c:valAx>
      <c:valAx>
        <c:axId val="68042610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BE"/>
                  <a:t>Position nette</a:t>
                </a:r>
              </a:p>
            </c:rich>
          </c:tx>
          <c:layout>
            <c:manualLayout>
              <c:xMode val="edge"/>
              <c:yMode val="edge"/>
              <c:x val="0.826446173394993"/>
              <c:y val="0.3398877923783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90086584"/>
        <c:crosses val="max"/>
        <c:crossBetween val="between"/>
      </c:valAx>
      <c:dateAx>
        <c:axId val="690086584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one"/>
        <c:crossAx val="680426104"/>
        <c:crosses val="autoZero"/>
        <c:auto val="1"/>
        <c:lblOffset val="100"/>
        <c:baseTimeUnit val="days"/>
      </c:dateAx>
    </c:plotArea>
    <c:legend>
      <c:legendPos val="r"/>
      <c:layout>
        <c:manualLayout>
          <c:xMode val="edge"/>
          <c:yMode val="edge"/>
          <c:x val="0.695849610188988"/>
          <c:y val="0.765447637397705"/>
          <c:w val="0.26187853900055"/>
          <c:h val="0.18921137013045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Evolution de la position nette des traders </a:t>
            </a:r>
            <a:r>
              <a:rPr lang="en-US" sz="1100" baseline="0"/>
              <a:t>non-reportés </a:t>
            </a:r>
            <a:r>
              <a:rPr lang="en-US" sz="1100"/>
              <a:t>et des prix de fermeture du Brent</a:t>
            </a:r>
            <a:r>
              <a:rPr lang="en-US" sz="1100" baseline="0"/>
              <a:t> du 7 Janvier 2014 au 30 Mars 2015</a:t>
            </a:r>
          </a:p>
          <a:p>
            <a:pPr>
              <a:defRPr sz="1100"/>
            </a:pPr>
            <a:endParaRPr lang="en-US" sz="1100"/>
          </a:p>
        </c:rich>
      </c:tx>
      <c:layout>
        <c:manualLayout>
          <c:xMode val="edge"/>
          <c:yMode val="edge"/>
          <c:x val="0.117252061520045"/>
          <c:y val="0.053452115812917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3925765057488"/>
          <c:y val="0.179259862998599"/>
          <c:w val="0.6513610600131"/>
          <c:h val="0.521740265812145"/>
        </c:manualLayout>
      </c:layout>
      <c:lineChart>
        <c:grouping val="standard"/>
        <c:varyColors val="0"/>
        <c:ser>
          <c:idx val="1"/>
          <c:order val="1"/>
          <c:tx>
            <c:v>Position nette des traders non-reportés</c:v>
          </c:tx>
          <c:marker>
            <c:symbol val="none"/>
          </c:marker>
          <c:cat>
            <c:numRef>
              <c:f>'Quandl et CFTC'!$A$2:$A$65</c:f>
              <c:numCache>
                <c:formatCode>d\-mmm\-yy</c:formatCode>
                <c:ptCount val="64"/>
                <c:pt idx="0">
                  <c:v>41646.0</c:v>
                </c:pt>
                <c:pt idx="1">
                  <c:v>41653.0</c:v>
                </c:pt>
                <c:pt idx="2">
                  <c:v>41660.0</c:v>
                </c:pt>
                <c:pt idx="3">
                  <c:v>41667.0</c:v>
                </c:pt>
                <c:pt idx="4">
                  <c:v>41674.0</c:v>
                </c:pt>
                <c:pt idx="5">
                  <c:v>41681.0</c:v>
                </c:pt>
                <c:pt idx="6">
                  <c:v>41688.0</c:v>
                </c:pt>
                <c:pt idx="7">
                  <c:v>41695.0</c:v>
                </c:pt>
                <c:pt idx="8">
                  <c:v>41702.0</c:v>
                </c:pt>
                <c:pt idx="9">
                  <c:v>41709.0</c:v>
                </c:pt>
                <c:pt idx="10">
                  <c:v>41716.0</c:v>
                </c:pt>
                <c:pt idx="11">
                  <c:v>41723.0</c:v>
                </c:pt>
                <c:pt idx="12">
                  <c:v>41730.0</c:v>
                </c:pt>
                <c:pt idx="13">
                  <c:v>41737.0</c:v>
                </c:pt>
                <c:pt idx="14">
                  <c:v>41744.0</c:v>
                </c:pt>
                <c:pt idx="15">
                  <c:v>41751.0</c:v>
                </c:pt>
                <c:pt idx="16">
                  <c:v>41758.0</c:v>
                </c:pt>
                <c:pt idx="17">
                  <c:v>41765.0</c:v>
                </c:pt>
                <c:pt idx="18">
                  <c:v>41772.0</c:v>
                </c:pt>
                <c:pt idx="19">
                  <c:v>41779.0</c:v>
                </c:pt>
                <c:pt idx="20">
                  <c:v>41786.0</c:v>
                </c:pt>
                <c:pt idx="21">
                  <c:v>41793.0</c:v>
                </c:pt>
                <c:pt idx="22">
                  <c:v>41800.0</c:v>
                </c:pt>
                <c:pt idx="23">
                  <c:v>41807.0</c:v>
                </c:pt>
                <c:pt idx="24">
                  <c:v>41814.0</c:v>
                </c:pt>
                <c:pt idx="25">
                  <c:v>41821.0</c:v>
                </c:pt>
                <c:pt idx="26">
                  <c:v>41828.0</c:v>
                </c:pt>
                <c:pt idx="27">
                  <c:v>41835.0</c:v>
                </c:pt>
                <c:pt idx="28">
                  <c:v>41842.0</c:v>
                </c:pt>
                <c:pt idx="29">
                  <c:v>41849.0</c:v>
                </c:pt>
                <c:pt idx="30">
                  <c:v>41856.0</c:v>
                </c:pt>
                <c:pt idx="31">
                  <c:v>41863.0</c:v>
                </c:pt>
                <c:pt idx="32">
                  <c:v>41870.0</c:v>
                </c:pt>
                <c:pt idx="33">
                  <c:v>41877.0</c:v>
                </c:pt>
                <c:pt idx="34">
                  <c:v>41884.0</c:v>
                </c:pt>
                <c:pt idx="35">
                  <c:v>41891.0</c:v>
                </c:pt>
                <c:pt idx="36">
                  <c:v>41898.0</c:v>
                </c:pt>
                <c:pt idx="37">
                  <c:v>41905.0</c:v>
                </c:pt>
                <c:pt idx="38">
                  <c:v>41912.0</c:v>
                </c:pt>
                <c:pt idx="39">
                  <c:v>41919.0</c:v>
                </c:pt>
                <c:pt idx="40">
                  <c:v>41926.0</c:v>
                </c:pt>
                <c:pt idx="41">
                  <c:v>41933.0</c:v>
                </c:pt>
                <c:pt idx="42">
                  <c:v>41940.0</c:v>
                </c:pt>
                <c:pt idx="43">
                  <c:v>41947.0</c:v>
                </c:pt>
                <c:pt idx="44">
                  <c:v>41954.0</c:v>
                </c:pt>
                <c:pt idx="45">
                  <c:v>41961.0</c:v>
                </c:pt>
                <c:pt idx="46">
                  <c:v>41968.0</c:v>
                </c:pt>
                <c:pt idx="47">
                  <c:v>41975.0</c:v>
                </c:pt>
                <c:pt idx="48">
                  <c:v>41982.0</c:v>
                </c:pt>
                <c:pt idx="49">
                  <c:v>41989.0</c:v>
                </c:pt>
                <c:pt idx="50">
                  <c:v>41996.0</c:v>
                </c:pt>
                <c:pt idx="51">
                  <c:v>42004.0</c:v>
                </c:pt>
                <c:pt idx="52">
                  <c:v>42010.0</c:v>
                </c:pt>
                <c:pt idx="53">
                  <c:v>42017.0</c:v>
                </c:pt>
                <c:pt idx="54">
                  <c:v>42024.0</c:v>
                </c:pt>
                <c:pt idx="55">
                  <c:v>42031.0</c:v>
                </c:pt>
                <c:pt idx="56">
                  <c:v>42038.0</c:v>
                </c:pt>
                <c:pt idx="57">
                  <c:v>42045.0</c:v>
                </c:pt>
                <c:pt idx="58">
                  <c:v>42052.0</c:v>
                </c:pt>
                <c:pt idx="59">
                  <c:v>42059.0</c:v>
                </c:pt>
                <c:pt idx="60">
                  <c:v>42066.0</c:v>
                </c:pt>
                <c:pt idx="61">
                  <c:v>42073.0</c:v>
                </c:pt>
                <c:pt idx="62">
                  <c:v>42080.0</c:v>
                </c:pt>
                <c:pt idx="63">
                  <c:v>42087.0</c:v>
                </c:pt>
              </c:numCache>
            </c:numRef>
          </c:cat>
          <c:val>
            <c:numRef>
              <c:f>'Quandl et CFTC'!$Z$2:$Z$65</c:f>
              <c:numCache>
                <c:formatCode>General</c:formatCode>
                <c:ptCount val="64"/>
                <c:pt idx="0">
                  <c:v>-779.0</c:v>
                </c:pt>
                <c:pt idx="1">
                  <c:v>-985.0</c:v>
                </c:pt>
                <c:pt idx="2">
                  <c:v>-612.0</c:v>
                </c:pt>
                <c:pt idx="3">
                  <c:v>-1193.0</c:v>
                </c:pt>
                <c:pt idx="4">
                  <c:v>-851.0</c:v>
                </c:pt>
                <c:pt idx="5">
                  <c:v>402.0</c:v>
                </c:pt>
                <c:pt idx="6">
                  <c:v>-153.0</c:v>
                </c:pt>
                <c:pt idx="7">
                  <c:v>1016.0</c:v>
                </c:pt>
                <c:pt idx="8">
                  <c:v>1032.0</c:v>
                </c:pt>
                <c:pt idx="9">
                  <c:v>896.0</c:v>
                </c:pt>
                <c:pt idx="10">
                  <c:v>-89.0</c:v>
                </c:pt>
                <c:pt idx="11">
                  <c:v>785.0</c:v>
                </c:pt>
                <c:pt idx="12">
                  <c:v>599.0</c:v>
                </c:pt>
                <c:pt idx="13">
                  <c:v>530.0</c:v>
                </c:pt>
                <c:pt idx="14">
                  <c:v>759.0</c:v>
                </c:pt>
                <c:pt idx="15">
                  <c:v>1238.0</c:v>
                </c:pt>
                <c:pt idx="16">
                  <c:v>1443.0</c:v>
                </c:pt>
                <c:pt idx="17">
                  <c:v>1013.0</c:v>
                </c:pt>
                <c:pt idx="18">
                  <c:v>1216.0</c:v>
                </c:pt>
                <c:pt idx="19">
                  <c:v>2114.0</c:v>
                </c:pt>
                <c:pt idx="20">
                  <c:v>2089.0</c:v>
                </c:pt>
                <c:pt idx="21">
                  <c:v>1967.0</c:v>
                </c:pt>
                <c:pt idx="22">
                  <c:v>2140.0</c:v>
                </c:pt>
                <c:pt idx="23">
                  <c:v>1543.0</c:v>
                </c:pt>
                <c:pt idx="24">
                  <c:v>1708.0</c:v>
                </c:pt>
                <c:pt idx="25">
                  <c:v>2296.0</c:v>
                </c:pt>
                <c:pt idx="26">
                  <c:v>1937.0</c:v>
                </c:pt>
                <c:pt idx="27">
                  <c:v>1904.0</c:v>
                </c:pt>
                <c:pt idx="28">
                  <c:v>1421.0</c:v>
                </c:pt>
                <c:pt idx="29">
                  <c:v>1101.0</c:v>
                </c:pt>
                <c:pt idx="30">
                  <c:v>998.0</c:v>
                </c:pt>
                <c:pt idx="31">
                  <c:v>1227.0</c:v>
                </c:pt>
                <c:pt idx="32">
                  <c:v>1257.0</c:v>
                </c:pt>
                <c:pt idx="33">
                  <c:v>366.0</c:v>
                </c:pt>
                <c:pt idx="34">
                  <c:v>533.0</c:v>
                </c:pt>
                <c:pt idx="35">
                  <c:v>704.0</c:v>
                </c:pt>
                <c:pt idx="36">
                  <c:v>463.0</c:v>
                </c:pt>
                <c:pt idx="37">
                  <c:v>41.0</c:v>
                </c:pt>
                <c:pt idx="38">
                  <c:v>71.0</c:v>
                </c:pt>
                <c:pt idx="39">
                  <c:v>-1265.0</c:v>
                </c:pt>
                <c:pt idx="40">
                  <c:v>-1151.0</c:v>
                </c:pt>
                <c:pt idx="41">
                  <c:v>-2136.0</c:v>
                </c:pt>
                <c:pt idx="42">
                  <c:v>-2486.0</c:v>
                </c:pt>
                <c:pt idx="43">
                  <c:v>-811.0</c:v>
                </c:pt>
                <c:pt idx="44">
                  <c:v>-727.0</c:v>
                </c:pt>
                <c:pt idx="45">
                  <c:v>-1558.0</c:v>
                </c:pt>
                <c:pt idx="46">
                  <c:v>-1179.0</c:v>
                </c:pt>
                <c:pt idx="47">
                  <c:v>-1586.0</c:v>
                </c:pt>
                <c:pt idx="48">
                  <c:v>-1252.0</c:v>
                </c:pt>
                <c:pt idx="49">
                  <c:v>-1810.0</c:v>
                </c:pt>
                <c:pt idx="50">
                  <c:v>-1840.0</c:v>
                </c:pt>
                <c:pt idx="51">
                  <c:v>-1827.0</c:v>
                </c:pt>
                <c:pt idx="52">
                  <c:v>-996.0</c:v>
                </c:pt>
                <c:pt idx="53">
                  <c:v>-1106.0</c:v>
                </c:pt>
                <c:pt idx="54">
                  <c:v>-2678.0</c:v>
                </c:pt>
                <c:pt idx="55">
                  <c:v>-2152.0</c:v>
                </c:pt>
                <c:pt idx="56">
                  <c:v>-1056.0</c:v>
                </c:pt>
                <c:pt idx="57">
                  <c:v>6.0</c:v>
                </c:pt>
                <c:pt idx="58">
                  <c:v>-782.0</c:v>
                </c:pt>
                <c:pt idx="59">
                  <c:v>231.0</c:v>
                </c:pt>
                <c:pt idx="60">
                  <c:v>515.0</c:v>
                </c:pt>
                <c:pt idx="61">
                  <c:v>-615.0</c:v>
                </c:pt>
                <c:pt idx="62">
                  <c:v>-1073.0</c:v>
                </c:pt>
                <c:pt idx="63">
                  <c:v>-723.0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0546296"/>
        <c:axId val="690055272"/>
      </c:lineChart>
      <c:lineChart>
        <c:grouping val="standard"/>
        <c:varyColors val="0"/>
        <c:ser>
          <c:idx val="0"/>
          <c:order val="0"/>
          <c:tx>
            <c:v> Prix de fermeture</c:v>
          </c:tx>
          <c:marker>
            <c:symbol val="none"/>
          </c:marker>
          <c:cat>
            <c:numRef>
              <c:f>'Quandl et CFTC'!$A$2:$A$65</c:f>
              <c:numCache>
                <c:formatCode>d\-mmm\-yy</c:formatCode>
                <c:ptCount val="64"/>
                <c:pt idx="0">
                  <c:v>41646.0</c:v>
                </c:pt>
                <c:pt idx="1">
                  <c:v>41653.0</c:v>
                </c:pt>
                <c:pt idx="2">
                  <c:v>41660.0</c:v>
                </c:pt>
                <c:pt idx="3">
                  <c:v>41667.0</c:v>
                </c:pt>
                <c:pt idx="4">
                  <c:v>41674.0</c:v>
                </c:pt>
                <c:pt idx="5">
                  <c:v>41681.0</c:v>
                </c:pt>
                <c:pt idx="6">
                  <c:v>41688.0</c:v>
                </c:pt>
                <c:pt idx="7">
                  <c:v>41695.0</c:v>
                </c:pt>
                <c:pt idx="8">
                  <c:v>41702.0</c:v>
                </c:pt>
                <c:pt idx="9">
                  <c:v>41709.0</c:v>
                </c:pt>
                <c:pt idx="10">
                  <c:v>41716.0</c:v>
                </c:pt>
                <c:pt idx="11">
                  <c:v>41723.0</c:v>
                </c:pt>
                <c:pt idx="12">
                  <c:v>41730.0</c:v>
                </c:pt>
                <c:pt idx="13">
                  <c:v>41737.0</c:v>
                </c:pt>
                <c:pt idx="14">
                  <c:v>41744.0</c:v>
                </c:pt>
                <c:pt idx="15">
                  <c:v>41751.0</c:v>
                </c:pt>
                <c:pt idx="16">
                  <c:v>41758.0</c:v>
                </c:pt>
                <c:pt idx="17">
                  <c:v>41765.0</c:v>
                </c:pt>
                <c:pt idx="18">
                  <c:v>41772.0</c:v>
                </c:pt>
                <c:pt idx="19">
                  <c:v>41779.0</c:v>
                </c:pt>
                <c:pt idx="20">
                  <c:v>41786.0</c:v>
                </c:pt>
                <c:pt idx="21">
                  <c:v>41793.0</c:v>
                </c:pt>
                <c:pt idx="22">
                  <c:v>41800.0</c:v>
                </c:pt>
                <c:pt idx="23">
                  <c:v>41807.0</c:v>
                </c:pt>
                <c:pt idx="24">
                  <c:v>41814.0</c:v>
                </c:pt>
                <c:pt idx="25">
                  <c:v>41821.0</c:v>
                </c:pt>
                <c:pt idx="26">
                  <c:v>41828.0</c:v>
                </c:pt>
                <c:pt idx="27">
                  <c:v>41835.0</c:v>
                </c:pt>
                <c:pt idx="28">
                  <c:v>41842.0</c:v>
                </c:pt>
                <c:pt idx="29">
                  <c:v>41849.0</c:v>
                </c:pt>
                <c:pt idx="30">
                  <c:v>41856.0</c:v>
                </c:pt>
                <c:pt idx="31">
                  <c:v>41863.0</c:v>
                </c:pt>
                <c:pt idx="32">
                  <c:v>41870.0</c:v>
                </c:pt>
                <c:pt idx="33">
                  <c:v>41877.0</c:v>
                </c:pt>
                <c:pt idx="34">
                  <c:v>41884.0</c:v>
                </c:pt>
                <c:pt idx="35">
                  <c:v>41891.0</c:v>
                </c:pt>
                <c:pt idx="36">
                  <c:v>41898.0</c:v>
                </c:pt>
                <c:pt idx="37">
                  <c:v>41905.0</c:v>
                </c:pt>
                <c:pt idx="38">
                  <c:v>41912.0</c:v>
                </c:pt>
                <c:pt idx="39">
                  <c:v>41919.0</c:v>
                </c:pt>
                <c:pt idx="40">
                  <c:v>41926.0</c:v>
                </c:pt>
                <c:pt idx="41">
                  <c:v>41933.0</c:v>
                </c:pt>
                <c:pt idx="42">
                  <c:v>41940.0</c:v>
                </c:pt>
                <c:pt idx="43">
                  <c:v>41947.0</c:v>
                </c:pt>
                <c:pt idx="44">
                  <c:v>41954.0</c:v>
                </c:pt>
                <c:pt idx="45">
                  <c:v>41961.0</c:v>
                </c:pt>
                <c:pt idx="46">
                  <c:v>41968.0</c:v>
                </c:pt>
                <c:pt idx="47">
                  <c:v>41975.0</c:v>
                </c:pt>
                <c:pt idx="48">
                  <c:v>41982.0</c:v>
                </c:pt>
                <c:pt idx="49">
                  <c:v>41989.0</c:v>
                </c:pt>
                <c:pt idx="50">
                  <c:v>41996.0</c:v>
                </c:pt>
                <c:pt idx="51">
                  <c:v>42004.0</c:v>
                </c:pt>
                <c:pt idx="52">
                  <c:v>42010.0</c:v>
                </c:pt>
                <c:pt idx="53">
                  <c:v>42017.0</c:v>
                </c:pt>
                <c:pt idx="54">
                  <c:v>42024.0</c:v>
                </c:pt>
                <c:pt idx="55">
                  <c:v>42031.0</c:v>
                </c:pt>
                <c:pt idx="56">
                  <c:v>42038.0</c:v>
                </c:pt>
                <c:pt idx="57">
                  <c:v>42045.0</c:v>
                </c:pt>
                <c:pt idx="58">
                  <c:v>42052.0</c:v>
                </c:pt>
                <c:pt idx="59">
                  <c:v>42059.0</c:v>
                </c:pt>
                <c:pt idx="60">
                  <c:v>42066.0</c:v>
                </c:pt>
                <c:pt idx="61">
                  <c:v>42073.0</c:v>
                </c:pt>
                <c:pt idx="62">
                  <c:v>42080.0</c:v>
                </c:pt>
                <c:pt idx="63">
                  <c:v>42087.0</c:v>
                </c:pt>
              </c:numCache>
            </c:numRef>
          </c:cat>
          <c:val>
            <c:numRef>
              <c:f>'Quandl et CFTC'!$C$2:$C$65</c:f>
              <c:numCache>
                <c:formatCode>General</c:formatCode>
                <c:ptCount val="64"/>
                <c:pt idx="0">
                  <c:v>107.35</c:v>
                </c:pt>
                <c:pt idx="1">
                  <c:v>106.39</c:v>
                </c:pt>
                <c:pt idx="2">
                  <c:v>106.73</c:v>
                </c:pt>
                <c:pt idx="3">
                  <c:v>107.41</c:v>
                </c:pt>
                <c:pt idx="4">
                  <c:v>105.78</c:v>
                </c:pt>
                <c:pt idx="5">
                  <c:v>108.68</c:v>
                </c:pt>
                <c:pt idx="6">
                  <c:v>110.46</c:v>
                </c:pt>
                <c:pt idx="7">
                  <c:v>109.51</c:v>
                </c:pt>
                <c:pt idx="8">
                  <c:v>109.3</c:v>
                </c:pt>
                <c:pt idx="9">
                  <c:v>108.55</c:v>
                </c:pt>
                <c:pt idx="10">
                  <c:v>106.79</c:v>
                </c:pt>
                <c:pt idx="11">
                  <c:v>106.99</c:v>
                </c:pt>
                <c:pt idx="12">
                  <c:v>105.62</c:v>
                </c:pt>
                <c:pt idx="13">
                  <c:v>107.67</c:v>
                </c:pt>
                <c:pt idx="14">
                  <c:v>108.74</c:v>
                </c:pt>
                <c:pt idx="15">
                  <c:v>109.27</c:v>
                </c:pt>
                <c:pt idx="16">
                  <c:v>108.98</c:v>
                </c:pt>
                <c:pt idx="17">
                  <c:v>107.06</c:v>
                </c:pt>
                <c:pt idx="18">
                  <c:v>109.24</c:v>
                </c:pt>
                <c:pt idx="19">
                  <c:v>109.69</c:v>
                </c:pt>
                <c:pt idx="20">
                  <c:v>110.02</c:v>
                </c:pt>
                <c:pt idx="21">
                  <c:v>108.82</c:v>
                </c:pt>
                <c:pt idx="22">
                  <c:v>109.52</c:v>
                </c:pt>
                <c:pt idx="23">
                  <c:v>113.45</c:v>
                </c:pt>
                <c:pt idx="24">
                  <c:v>114.46</c:v>
                </c:pt>
                <c:pt idx="25">
                  <c:v>112.29</c:v>
                </c:pt>
                <c:pt idx="26">
                  <c:v>108.94</c:v>
                </c:pt>
                <c:pt idx="27">
                  <c:v>106.02</c:v>
                </c:pt>
                <c:pt idx="28">
                  <c:v>107.33</c:v>
                </c:pt>
                <c:pt idx="29">
                  <c:v>107.72</c:v>
                </c:pt>
                <c:pt idx="30">
                  <c:v>104.61</c:v>
                </c:pt>
                <c:pt idx="31">
                  <c:v>103.02</c:v>
                </c:pt>
                <c:pt idx="32">
                  <c:v>101.56</c:v>
                </c:pt>
                <c:pt idx="33">
                  <c:v>102.5</c:v>
                </c:pt>
                <c:pt idx="34">
                  <c:v>100.34</c:v>
                </c:pt>
                <c:pt idx="35">
                  <c:v>99.16</c:v>
                </c:pt>
                <c:pt idx="36">
                  <c:v>99.05</c:v>
                </c:pt>
                <c:pt idx="37">
                  <c:v>96.85</c:v>
                </c:pt>
                <c:pt idx="38">
                  <c:v>94.67</c:v>
                </c:pt>
                <c:pt idx="39">
                  <c:v>92.11</c:v>
                </c:pt>
                <c:pt idx="40">
                  <c:v>85.04</c:v>
                </c:pt>
                <c:pt idx="41">
                  <c:v>86.22</c:v>
                </c:pt>
                <c:pt idx="42">
                  <c:v>86.03</c:v>
                </c:pt>
                <c:pt idx="43">
                  <c:v>82.82</c:v>
                </c:pt>
                <c:pt idx="44">
                  <c:v>81.67</c:v>
                </c:pt>
                <c:pt idx="45">
                  <c:v>78.47</c:v>
                </c:pt>
                <c:pt idx="46">
                  <c:v>78.33</c:v>
                </c:pt>
                <c:pt idx="47">
                  <c:v>70.54</c:v>
                </c:pt>
                <c:pt idx="48">
                  <c:v>66.84</c:v>
                </c:pt>
                <c:pt idx="49">
                  <c:v>59.86</c:v>
                </c:pt>
                <c:pt idx="50">
                  <c:v>61.69</c:v>
                </c:pt>
                <c:pt idx="51">
                  <c:v>57.33</c:v>
                </c:pt>
                <c:pt idx="52">
                  <c:v>51.1</c:v>
                </c:pt>
                <c:pt idx="53">
                  <c:v>46.59</c:v>
                </c:pt>
                <c:pt idx="54">
                  <c:v>47.99</c:v>
                </c:pt>
                <c:pt idx="55">
                  <c:v>49.6</c:v>
                </c:pt>
                <c:pt idx="56">
                  <c:v>57.91</c:v>
                </c:pt>
                <c:pt idx="57">
                  <c:v>56.43</c:v>
                </c:pt>
                <c:pt idx="58">
                  <c:v>62.53</c:v>
                </c:pt>
                <c:pt idx="59">
                  <c:v>58.66</c:v>
                </c:pt>
                <c:pt idx="60">
                  <c:v>61.02</c:v>
                </c:pt>
                <c:pt idx="61">
                  <c:v>56.39</c:v>
                </c:pt>
                <c:pt idx="62">
                  <c:v>53.51</c:v>
                </c:pt>
                <c:pt idx="63">
                  <c:v>55.11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473000"/>
        <c:axId val="662398664"/>
      </c:lineChart>
      <c:dateAx>
        <c:axId val="680546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Dates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low"/>
        <c:crossAx val="690055272"/>
        <c:crosses val="autoZero"/>
        <c:auto val="1"/>
        <c:lblOffset val="100"/>
        <c:baseTimeUnit val="days"/>
      </c:dateAx>
      <c:valAx>
        <c:axId val="690055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BE"/>
                  <a:t>Position nette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0546296"/>
        <c:crosses val="autoZero"/>
        <c:crossBetween val="between"/>
      </c:valAx>
      <c:valAx>
        <c:axId val="66239866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Prix en dollars</a:t>
                </a:r>
                <a:endParaRPr lang="en-US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62473000"/>
        <c:crosses val="max"/>
        <c:crossBetween val="between"/>
      </c:valAx>
      <c:dateAx>
        <c:axId val="662473000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one"/>
        <c:crossAx val="662398664"/>
        <c:crosses val="autoZero"/>
        <c:auto val="1"/>
        <c:lblOffset val="100"/>
        <c:baseTimeUnit val="days"/>
      </c:dateAx>
    </c:plotArea>
    <c:legend>
      <c:legendPos val="r"/>
      <c:layout>
        <c:manualLayout>
          <c:xMode val="edge"/>
          <c:yMode val="edge"/>
          <c:x val="0.840210588510528"/>
          <c:y val="0.206399548964146"/>
          <c:w val="0.147462674842938"/>
          <c:h val="0.68147217338123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+mj-lt"/>
              </a:defRPr>
            </a:pPr>
            <a:r>
              <a:rPr lang="en-US" sz="1200">
                <a:latin typeface="+mj-lt"/>
              </a:rPr>
              <a:t>Evolution de l'index spéculatif de Working et des prix de fermeture du Brent du 7 janvier 2014 au 24 mars 2015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tx>
            <c:v>Prix de fermeture</c:v>
          </c:tx>
          <c:marker>
            <c:symbol val="none"/>
          </c:marker>
          <c:cat>
            <c:numRef>
              <c:f>Working!$A$2:$A$65</c:f>
              <c:numCache>
                <c:formatCode>d\-mmm\-yy</c:formatCode>
                <c:ptCount val="64"/>
                <c:pt idx="0">
                  <c:v>41646.0</c:v>
                </c:pt>
                <c:pt idx="1">
                  <c:v>41653.0</c:v>
                </c:pt>
                <c:pt idx="2">
                  <c:v>41660.0</c:v>
                </c:pt>
                <c:pt idx="3">
                  <c:v>41667.0</c:v>
                </c:pt>
                <c:pt idx="4">
                  <c:v>41674.0</c:v>
                </c:pt>
                <c:pt idx="5">
                  <c:v>41681.0</c:v>
                </c:pt>
                <c:pt idx="6">
                  <c:v>41688.0</c:v>
                </c:pt>
                <c:pt idx="7">
                  <c:v>41695.0</c:v>
                </c:pt>
                <c:pt idx="8">
                  <c:v>41702.0</c:v>
                </c:pt>
                <c:pt idx="9">
                  <c:v>41709.0</c:v>
                </c:pt>
                <c:pt idx="10">
                  <c:v>41716.0</c:v>
                </c:pt>
                <c:pt idx="11">
                  <c:v>41723.0</c:v>
                </c:pt>
                <c:pt idx="12">
                  <c:v>41730.0</c:v>
                </c:pt>
                <c:pt idx="13">
                  <c:v>41737.0</c:v>
                </c:pt>
                <c:pt idx="14">
                  <c:v>41744.0</c:v>
                </c:pt>
                <c:pt idx="15">
                  <c:v>41751.0</c:v>
                </c:pt>
                <c:pt idx="16">
                  <c:v>41758.0</c:v>
                </c:pt>
                <c:pt idx="17">
                  <c:v>41765.0</c:v>
                </c:pt>
                <c:pt idx="18">
                  <c:v>41772.0</c:v>
                </c:pt>
                <c:pt idx="19">
                  <c:v>41779.0</c:v>
                </c:pt>
                <c:pt idx="20">
                  <c:v>41786.0</c:v>
                </c:pt>
                <c:pt idx="21">
                  <c:v>41793.0</c:v>
                </c:pt>
                <c:pt idx="22">
                  <c:v>41800.0</c:v>
                </c:pt>
                <c:pt idx="23">
                  <c:v>41807.0</c:v>
                </c:pt>
                <c:pt idx="24">
                  <c:v>41814.0</c:v>
                </c:pt>
                <c:pt idx="25">
                  <c:v>41821.0</c:v>
                </c:pt>
                <c:pt idx="26">
                  <c:v>41828.0</c:v>
                </c:pt>
                <c:pt idx="27">
                  <c:v>41835.0</c:v>
                </c:pt>
                <c:pt idx="28">
                  <c:v>41842.0</c:v>
                </c:pt>
                <c:pt idx="29">
                  <c:v>41849.0</c:v>
                </c:pt>
                <c:pt idx="30">
                  <c:v>41856.0</c:v>
                </c:pt>
                <c:pt idx="31">
                  <c:v>41863.0</c:v>
                </c:pt>
                <c:pt idx="32">
                  <c:v>41870.0</c:v>
                </c:pt>
                <c:pt idx="33">
                  <c:v>41877.0</c:v>
                </c:pt>
                <c:pt idx="34">
                  <c:v>41884.0</c:v>
                </c:pt>
                <c:pt idx="35">
                  <c:v>41891.0</c:v>
                </c:pt>
                <c:pt idx="36">
                  <c:v>41898.0</c:v>
                </c:pt>
                <c:pt idx="37">
                  <c:v>41905.0</c:v>
                </c:pt>
                <c:pt idx="38">
                  <c:v>41912.0</c:v>
                </c:pt>
                <c:pt idx="39">
                  <c:v>41919.0</c:v>
                </c:pt>
                <c:pt idx="40">
                  <c:v>41926.0</c:v>
                </c:pt>
                <c:pt idx="41">
                  <c:v>41933.0</c:v>
                </c:pt>
                <c:pt idx="42">
                  <c:v>41940.0</c:v>
                </c:pt>
                <c:pt idx="43">
                  <c:v>41947.0</c:v>
                </c:pt>
                <c:pt idx="44">
                  <c:v>41954.0</c:v>
                </c:pt>
                <c:pt idx="45">
                  <c:v>41961.0</c:v>
                </c:pt>
                <c:pt idx="46">
                  <c:v>41968.0</c:v>
                </c:pt>
                <c:pt idx="47">
                  <c:v>41975.0</c:v>
                </c:pt>
                <c:pt idx="48">
                  <c:v>41982.0</c:v>
                </c:pt>
                <c:pt idx="49">
                  <c:v>41989.0</c:v>
                </c:pt>
                <c:pt idx="50">
                  <c:v>41996.0</c:v>
                </c:pt>
                <c:pt idx="51">
                  <c:v>42004.0</c:v>
                </c:pt>
                <c:pt idx="52">
                  <c:v>42010.0</c:v>
                </c:pt>
                <c:pt idx="53">
                  <c:v>42017.0</c:v>
                </c:pt>
                <c:pt idx="54">
                  <c:v>42024.0</c:v>
                </c:pt>
                <c:pt idx="55">
                  <c:v>42031.0</c:v>
                </c:pt>
                <c:pt idx="56">
                  <c:v>42038.0</c:v>
                </c:pt>
                <c:pt idx="57">
                  <c:v>42045.0</c:v>
                </c:pt>
                <c:pt idx="58">
                  <c:v>42052.0</c:v>
                </c:pt>
                <c:pt idx="59">
                  <c:v>42059.0</c:v>
                </c:pt>
                <c:pt idx="60">
                  <c:v>42066.0</c:v>
                </c:pt>
                <c:pt idx="61">
                  <c:v>42073.0</c:v>
                </c:pt>
                <c:pt idx="62">
                  <c:v>42080.0</c:v>
                </c:pt>
                <c:pt idx="63">
                  <c:v>42087.0</c:v>
                </c:pt>
              </c:numCache>
            </c:numRef>
          </c:cat>
          <c:val>
            <c:numRef>
              <c:f>'Quandl et CFTC'!$C$2:$C$65</c:f>
              <c:numCache>
                <c:formatCode>General</c:formatCode>
                <c:ptCount val="64"/>
                <c:pt idx="0">
                  <c:v>107.35</c:v>
                </c:pt>
                <c:pt idx="1">
                  <c:v>106.39</c:v>
                </c:pt>
                <c:pt idx="2">
                  <c:v>106.73</c:v>
                </c:pt>
                <c:pt idx="3">
                  <c:v>107.41</c:v>
                </c:pt>
                <c:pt idx="4">
                  <c:v>105.78</c:v>
                </c:pt>
                <c:pt idx="5">
                  <c:v>108.68</c:v>
                </c:pt>
                <c:pt idx="6">
                  <c:v>110.46</c:v>
                </c:pt>
                <c:pt idx="7">
                  <c:v>109.51</c:v>
                </c:pt>
                <c:pt idx="8">
                  <c:v>109.3</c:v>
                </c:pt>
                <c:pt idx="9">
                  <c:v>108.55</c:v>
                </c:pt>
                <c:pt idx="10">
                  <c:v>106.79</c:v>
                </c:pt>
                <c:pt idx="11">
                  <c:v>106.99</c:v>
                </c:pt>
                <c:pt idx="12">
                  <c:v>105.62</c:v>
                </c:pt>
                <c:pt idx="13">
                  <c:v>107.67</c:v>
                </c:pt>
                <c:pt idx="14">
                  <c:v>108.74</c:v>
                </c:pt>
                <c:pt idx="15">
                  <c:v>109.27</c:v>
                </c:pt>
                <c:pt idx="16">
                  <c:v>108.98</c:v>
                </c:pt>
                <c:pt idx="17">
                  <c:v>107.06</c:v>
                </c:pt>
                <c:pt idx="18">
                  <c:v>109.24</c:v>
                </c:pt>
                <c:pt idx="19">
                  <c:v>109.69</c:v>
                </c:pt>
                <c:pt idx="20">
                  <c:v>110.02</c:v>
                </c:pt>
                <c:pt idx="21">
                  <c:v>108.82</c:v>
                </c:pt>
                <c:pt idx="22">
                  <c:v>109.52</c:v>
                </c:pt>
                <c:pt idx="23">
                  <c:v>113.45</c:v>
                </c:pt>
                <c:pt idx="24">
                  <c:v>114.46</c:v>
                </c:pt>
                <c:pt idx="25">
                  <c:v>112.29</c:v>
                </c:pt>
                <c:pt idx="26">
                  <c:v>108.94</c:v>
                </c:pt>
                <c:pt idx="27">
                  <c:v>106.02</c:v>
                </c:pt>
                <c:pt idx="28">
                  <c:v>107.33</c:v>
                </c:pt>
                <c:pt idx="29">
                  <c:v>107.72</c:v>
                </c:pt>
                <c:pt idx="30">
                  <c:v>104.61</c:v>
                </c:pt>
                <c:pt idx="31">
                  <c:v>103.02</c:v>
                </c:pt>
                <c:pt idx="32">
                  <c:v>101.56</c:v>
                </c:pt>
                <c:pt idx="33">
                  <c:v>102.5</c:v>
                </c:pt>
                <c:pt idx="34">
                  <c:v>100.34</c:v>
                </c:pt>
                <c:pt idx="35">
                  <c:v>99.16</c:v>
                </c:pt>
                <c:pt idx="36">
                  <c:v>99.05</c:v>
                </c:pt>
                <c:pt idx="37">
                  <c:v>96.85</c:v>
                </c:pt>
                <c:pt idx="38">
                  <c:v>94.67</c:v>
                </c:pt>
                <c:pt idx="39">
                  <c:v>92.11</c:v>
                </c:pt>
                <c:pt idx="40">
                  <c:v>85.04</c:v>
                </c:pt>
                <c:pt idx="41">
                  <c:v>86.22</c:v>
                </c:pt>
                <c:pt idx="42">
                  <c:v>86.03</c:v>
                </c:pt>
                <c:pt idx="43">
                  <c:v>82.82</c:v>
                </c:pt>
                <c:pt idx="44">
                  <c:v>81.67</c:v>
                </c:pt>
                <c:pt idx="45">
                  <c:v>78.47</c:v>
                </c:pt>
                <c:pt idx="46">
                  <c:v>78.33</c:v>
                </c:pt>
                <c:pt idx="47">
                  <c:v>70.54</c:v>
                </c:pt>
                <c:pt idx="48">
                  <c:v>66.84</c:v>
                </c:pt>
                <c:pt idx="49">
                  <c:v>59.86</c:v>
                </c:pt>
                <c:pt idx="50">
                  <c:v>61.69</c:v>
                </c:pt>
                <c:pt idx="51">
                  <c:v>57.33</c:v>
                </c:pt>
                <c:pt idx="52">
                  <c:v>51.1</c:v>
                </c:pt>
                <c:pt idx="53">
                  <c:v>46.59</c:v>
                </c:pt>
                <c:pt idx="54">
                  <c:v>47.99</c:v>
                </c:pt>
                <c:pt idx="55">
                  <c:v>49.6</c:v>
                </c:pt>
                <c:pt idx="56">
                  <c:v>57.91</c:v>
                </c:pt>
                <c:pt idx="57">
                  <c:v>56.43</c:v>
                </c:pt>
                <c:pt idx="58">
                  <c:v>62.53</c:v>
                </c:pt>
                <c:pt idx="59">
                  <c:v>58.66</c:v>
                </c:pt>
                <c:pt idx="60">
                  <c:v>61.02</c:v>
                </c:pt>
                <c:pt idx="61">
                  <c:v>56.39</c:v>
                </c:pt>
                <c:pt idx="62">
                  <c:v>53.51</c:v>
                </c:pt>
                <c:pt idx="63">
                  <c:v>55.11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388904"/>
        <c:axId val="688851848"/>
      </c:lineChart>
      <c:lineChart>
        <c:grouping val="standard"/>
        <c:varyColors val="0"/>
        <c:ser>
          <c:idx val="0"/>
          <c:order val="0"/>
          <c:tx>
            <c:v>Index spéculatif de Working</c:v>
          </c:tx>
          <c:marker>
            <c:symbol val="none"/>
          </c:marker>
          <c:cat>
            <c:numRef>
              <c:f>Working!$A$2:$A$65</c:f>
              <c:numCache>
                <c:formatCode>d\-mmm\-yy</c:formatCode>
                <c:ptCount val="64"/>
                <c:pt idx="0">
                  <c:v>41646.0</c:v>
                </c:pt>
                <c:pt idx="1">
                  <c:v>41653.0</c:v>
                </c:pt>
                <c:pt idx="2">
                  <c:v>41660.0</c:v>
                </c:pt>
                <c:pt idx="3">
                  <c:v>41667.0</c:v>
                </c:pt>
                <c:pt idx="4">
                  <c:v>41674.0</c:v>
                </c:pt>
                <c:pt idx="5">
                  <c:v>41681.0</c:v>
                </c:pt>
                <c:pt idx="6">
                  <c:v>41688.0</c:v>
                </c:pt>
                <c:pt idx="7">
                  <c:v>41695.0</c:v>
                </c:pt>
                <c:pt idx="8">
                  <c:v>41702.0</c:v>
                </c:pt>
                <c:pt idx="9">
                  <c:v>41709.0</c:v>
                </c:pt>
                <c:pt idx="10">
                  <c:v>41716.0</c:v>
                </c:pt>
                <c:pt idx="11">
                  <c:v>41723.0</c:v>
                </c:pt>
                <c:pt idx="12">
                  <c:v>41730.0</c:v>
                </c:pt>
                <c:pt idx="13">
                  <c:v>41737.0</c:v>
                </c:pt>
                <c:pt idx="14">
                  <c:v>41744.0</c:v>
                </c:pt>
                <c:pt idx="15">
                  <c:v>41751.0</c:v>
                </c:pt>
                <c:pt idx="16">
                  <c:v>41758.0</c:v>
                </c:pt>
                <c:pt idx="17">
                  <c:v>41765.0</c:v>
                </c:pt>
                <c:pt idx="18">
                  <c:v>41772.0</c:v>
                </c:pt>
                <c:pt idx="19">
                  <c:v>41779.0</c:v>
                </c:pt>
                <c:pt idx="20">
                  <c:v>41786.0</c:v>
                </c:pt>
                <c:pt idx="21">
                  <c:v>41793.0</c:v>
                </c:pt>
                <c:pt idx="22">
                  <c:v>41800.0</c:v>
                </c:pt>
                <c:pt idx="23">
                  <c:v>41807.0</c:v>
                </c:pt>
                <c:pt idx="24">
                  <c:v>41814.0</c:v>
                </c:pt>
                <c:pt idx="25">
                  <c:v>41821.0</c:v>
                </c:pt>
                <c:pt idx="26">
                  <c:v>41828.0</c:v>
                </c:pt>
                <c:pt idx="27">
                  <c:v>41835.0</c:v>
                </c:pt>
                <c:pt idx="28">
                  <c:v>41842.0</c:v>
                </c:pt>
                <c:pt idx="29">
                  <c:v>41849.0</c:v>
                </c:pt>
                <c:pt idx="30">
                  <c:v>41856.0</c:v>
                </c:pt>
                <c:pt idx="31">
                  <c:v>41863.0</c:v>
                </c:pt>
                <c:pt idx="32">
                  <c:v>41870.0</c:v>
                </c:pt>
                <c:pt idx="33">
                  <c:v>41877.0</c:v>
                </c:pt>
                <c:pt idx="34">
                  <c:v>41884.0</c:v>
                </c:pt>
                <c:pt idx="35">
                  <c:v>41891.0</c:v>
                </c:pt>
                <c:pt idx="36">
                  <c:v>41898.0</c:v>
                </c:pt>
                <c:pt idx="37">
                  <c:v>41905.0</c:v>
                </c:pt>
                <c:pt idx="38">
                  <c:v>41912.0</c:v>
                </c:pt>
                <c:pt idx="39">
                  <c:v>41919.0</c:v>
                </c:pt>
                <c:pt idx="40">
                  <c:v>41926.0</c:v>
                </c:pt>
                <c:pt idx="41">
                  <c:v>41933.0</c:v>
                </c:pt>
                <c:pt idx="42">
                  <c:v>41940.0</c:v>
                </c:pt>
                <c:pt idx="43">
                  <c:v>41947.0</c:v>
                </c:pt>
                <c:pt idx="44">
                  <c:v>41954.0</c:v>
                </c:pt>
                <c:pt idx="45">
                  <c:v>41961.0</c:v>
                </c:pt>
                <c:pt idx="46">
                  <c:v>41968.0</c:v>
                </c:pt>
                <c:pt idx="47">
                  <c:v>41975.0</c:v>
                </c:pt>
                <c:pt idx="48">
                  <c:v>41982.0</c:v>
                </c:pt>
                <c:pt idx="49">
                  <c:v>41989.0</c:v>
                </c:pt>
                <c:pt idx="50">
                  <c:v>41996.0</c:v>
                </c:pt>
                <c:pt idx="51">
                  <c:v>42004.0</c:v>
                </c:pt>
                <c:pt idx="52">
                  <c:v>42010.0</c:v>
                </c:pt>
                <c:pt idx="53">
                  <c:v>42017.0</c:v>
                </c:pt>
                <c:pt idx="54">
                  <c:v>42024.0</c:v>
                </c:pt>
                <c:pt idx="55">
                  <c:v>42031.0</c:v>
                </c:pt>
                <c:pt idx="56">
                  <c:v>42038.0</c:v>
                </c:pt>
                <c:pt idx="57">
                  <c:v>42045.0</c:v>
                </c:pt>
                <c:pt idx="58">
                  <c:v>42052.0</c:v>
                </c:pt>
                <c:pt idx="59">
                  <c:v>42059.0</c:v>
                </c:pt>
                <c:pt idx="60">
                  <c:v>42066.0</c:v>
                </c:pt>
                <c:pt idx="61">
                  <c:v>42073.0</c:v>
                </c:pt>
                <c:pt idx="62">
                  <c:v>42080.0</c:v>
                </c:pt>
                <c:pt idx="63">
                  <c:v>42087.0</c:v>
                </c:pt>
              </c:numCache>
            </c:numRef>
          </c:cat>
          <c:val>
            <c:numRef>
              <c:f>Working!$B$2:$B$65</c:f>
              <c:numCache>
                <c:formatCode>General</c:formatCode>
                <c:ptCount val="64"/>
                <c:pt idx="0">
                  <c:v>1.21705160267412</c:v>
                </c:pt>
                <c:pt idx="1">
                  <c:v>1.213213723249853</c:v>
                </c:pt>
                <c:pt idx="2">
                  <c:v>1.218364099299809</c:v>
                </c:pt>
                <c:pt idx="3">
                  <c:v>1.221722101140276</c:v>
                </c:pt>
                <c:pt idx="4">
                  <c:v>1.213586179628334</c:v>
                </c:pt>
                <c:pt idx="5">
                  <c:v>1.217672923266039</c:v>
                </c:pt>
                <c:pt idx="6">
                  <c:v>1.185199098422239</c:v>
                </c:pt>
                <c:pt idx="7">
                  <c:v>1.184708297284001</c:v>
                </c:pt>
                <c:pt idx="8">
                  <c:v>1.173628545051101</c:v>
                </c:pt>
                <c:pt idx="9">
                  <c:v>1.144683216005928</c:v>
                </c:pt>
                <c:pt idx="10">
                  <c:v>1.211862803820813</c:v>
                </c:pt>
                <c:pt idx="11">
                  <c:v>1.214697041607341</c:v>
                </c:pt>
                <c:pt idx="12">
                  <c:v>1.23254376930999</c:v>
                </c:pt>
                <c:pt idx="13">
                  <c:v>1.206367435480269</c:v>
                </c:pt>
                <c:pt idx="14">
                  <c:v>1.186638206378636</c:v>
                </c:pt>
                <c:pt idx="15">
                  <c:v>1.188172828681377</c:v>
                </c:pt>
                <c:pt idx="16">
                  <c:v>1.186438773872573</c:v>
                </c:pt>
                <c:pt idx="17">
                  <c:v>1.194341710131184</c:v>
                </c:pt>
                <c:pt idx="18">
                  <c:v>1.231373894853818</c:v>
                </c:pt>
                <c:pt idx="19">
                  <c:v>1.27992065963969</c:v>
                </c:pt>
                <c:pt idx="20">
                  <c:v>1.265839758632249</c:v>
                </c:pt>
                <c:pt idx="21">
                  <c:v>1.263000652117866</c:v>
                </c:pt>
                <c:pt idx="22">
                  <c:v>1.239115716346295</c:v>
                </c:pt>
                <c:pt idx="23">
                  <c:v>1.247926928112725</c:v>
                </c:pt>
                <c:pt idx="24">
                  <c:v>1.23380289974414</c:v>
                </c:pt>
                <c:pt idx="25">
                  <c:v>1.235066515360742</c:v>
                </c:pt>
                <c:pt idx="26">
                  <c:v>1.241794236677901</c:v>
                </c:pt>
                <c:pt idx="27">
                  <c:v>1.255080757300246</c:v>
                </c:pt>
                <c:pt idx="28">
                  <c:v>1.300289177908517</c:v>
                </c:pt>
                <c:pt idx="29">
                  <c:v>1.249716247266285</c:v>
                </c:pt>
                <c:pt idx="30">
                  <c:v>1.238713817024007</c:v>
                </c:pt>
                <c:pt idx="31">
                  <c:v>1.238434595013877</c:v>
                </c:pt>
                <c:pt idx="32">
                  <c:v>1.250754278365813</c:v>
                </c:pt>
                <c:pt idx="33">
                  <c:v>1.244895978649845</c:v>
                </c:pt>
                <c:pt idx="34">
                  <c:v>1.241846204257411</c:v>
                </c:pt>
                <c:pt idx="35">
                  <c:v>1.243417886849522</c:v>
                </c:pt>
                <c:pt idx="36">
                  <c:v>1.227479762790593</c:v>
                </c:pt>
                <c:pt idx="37">
                  <c:v>1.206428198887344</c:v>
                </c:pt>
                <c:pt idx="38">
                  <c:v>1.23770759052998</c:v>
                </c:pt>
                <c:pt idx="39">
                  <c:v>1.210788104444126</c:v>
                </c:pt>
                <c:pt idx="40">
                  <c:v>1.207357800590386</c:v>
                </c:pt>
                <c:pt idx="41">
                  <c:v>1.148768952566421</c:v>
                </c:pt>
                <c:pt idx="42">
                  <c:v>1.128907106590422</c:v>
                </c:pt>
                <c:pt idx="43">
                  <c:v>1.131148072759121</c:v>
                </c:pt>
                <c:pt idx="44">
                  <c:v>1.089736236002153</c:v>
                </c:pt>
                <c:pt idx="45">
                  <c:v>1.102617524502612</c:v>
                </c:pt>
                <c:pt idx="46">
                  <c:v>1.098758559260703</c:v>
                </c:pt>
                <c:pt idx="47">
                  <c:v>1.109057421050683</c:v>
                </c:pt>
                <c:pt idx="48">
                  <c:v>1.131423779449147</c:v>
                </c:pt>
                <c:pt idx="49">
                  <c:v>1.120824990994463</c:v>
                </c:pt>
                <c:pt idx="50">
                  <c:v>1.100799289520426</c:v>
                </c:pt>
                <c:pt idx="51">
                  <c:v>1.112896735361353</c:v>
                </c:pt>
                <c:pt idx="52">
                  <c:v>1.110137414277009</c:v>
                </c:pt>
                <c:pt idx="53">
                  <c:v>1.088258910836693</c:v>
                </c:pt>
                <c:pt idx="54">
                  <c:v>1.097977475676396</c:v>
                </c:pt>
                <c:pt idx="55">
                  <c:v>1.075956092098703</c:v>
                </c:pt>
                <c:pt idx="56">
                  <c:v>1.080754965795764</c:v>
                </c:pt>
                <c:pt idx="57">
                  <c:v>1.069863590651619</c:v>
                </c:pt>
                <c:pt idx="58">
                  <c:v>1.076665709877651</c:v>
                </c:pt>
                <c:pt idx="59">
                  <c:v>1.057237762237762</c:v>
                </c:pt>
                <c:pt idx="60">
                  <c:v>1.043176865046102</c:v>
                </c:pt>
                <c:pt idx="61">
                  <c:v>1.039841990194779</c:v>
                </c:pt>
                <c:pt idx="62">
                  <c:v>1.036696282133366</c:v>
                </c:pt>
                <c:pt idx="63">
                  <c:v>1.041019261141551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860200"/>
        <c:axId val="688825656"/>
      </c:lineChart>
      <c:dateAx>
        <c:axId val="685388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d\-mmm\-yy" sourceLinked="1"/>
        <c:majorTickMark val="out"/>
        <c:minorTickMark val="none"/>
        <c:tickLblPos val="nextTo"/>
        <c:crossAx val="688851848"/>
        <c:crosses val="autoZero"/>
        <c:auto val="1"/>
        <c:lblOffset val="100"/>
        <c:baseTimeUnit val="days"/>
      </c:dateAx>
      <c:valAx>
        <c:axId val="6888518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Prix en $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5388904"/>
        <c:crosses val="autoZero"/>
        <c:crossBetween val="between"/>
      </c:valAx>
      <c:valAx>
        <c:axId val="68882565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Ratio de Working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8860200"/>
        <c:crosses val="max"/>
        <c:crossBetween val="between"/>
      </c:valAx>
      <c:dateAx>
        <c:axId val="688860200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one"/>
        <c:crossAx val="688825656"/>
        <c:crosses val="autoZero"/>
        <c:auto val="1"/>
        <c:lblOffset val="100"/>
        <c:baseTimeUnit val="days"/>
      </c:date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+mj-lt"/>
              </a:defRPr>
            </a:pPr>
            <a:r>
              <a:rPr lang="en-US" sz="1000">
                <a:latin typeface="+mj-lt"/>
              </a:rPr>
              <a:t>Index spéculatif de Working de</a:t>
            </a:r>
            <a:r>
              <a:rPr lang="en-US" sz="1000" baseline="0">
                <a:latin typeface="+mj-lt"/>
              </a:rPr>
              <a:t> janvier 2014 à mars 2015</a:t>
            </a:r>
            <a:endParaRPr lang="en-US" sz="1000">
              <a:latin typeface="+mj-lt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6790411435705"/>
          <c:y val="0.154768518518519"/>
          <c:w val="0.714786194281461"/>
          <c:h val="0.520864319043453"/>
        </c:manualLayout>
      </c:layout>
      <c:lineChart>
        <c:grouping val="standard"/>
        <c:varyColors val="0"/>
        <c:ser>
          <c:idx val="0"/>
          <c:order val="0"/>
          <c:tx>
            <c:v>Index spéculatif de Working</c:v>
          </c:tx>
          <c:marker>
            <c:symbol val="none"/>
          </c:marker>
          <c:cat>
            <c:numRef>
              <c:f>[1]Working!$D$3:$D$16</c:f>
              <c:numCache>
                <c:formatCode>General</c:formatCode>
                <c:ptCount val="14"/>
                <c:pt idx="0">
                  <c:v>41671.0</c:v>
                </c:pt>
                <c:pt idx="1">
                  <c:v>41699.0</c:v>
                </c:pt>
                <c:pt idx="2">
                  <c:v>41730.0</c:v>
                </c:pt>
                <c:pt idx="3">
                  <c:v>41760.0</c:v>
                </c:pt>
                <c:pt idx="4">
                  <c:v>41791.0</c:v>
                </c:pt>
                <c:pt idx="5">
                  <c:v>41821.0</c:v>
                </c:pt>
                <c:pt idx="6">
                  <c:v>41852.0</c:v>
                </c:pt>
                <c:pt idx="7">
                  <c:v>41883.0</c:v>
                </c:pt>
                <c:pt idx="8">
                  <c:v>41913.0</c:v>
                </c:pt>
                <c:pt idx="9">
                  <c:v>41944.0</c:v>
                </c:pt>
                <c:pt idx="10">
                  <c:v>41974.0</c:v>
                </c:pt>
                <c:pt idx="11">
                  <c:v>42005.0</c:v>
                </c:pt>
                <c:pt idx="12">
                  <c:v>42036.0</c:v>
                </c:pt>
                <c:pt idx="13">
                  <c:v>42064.0</c:v>
                </c:pt>
              </c:numCache>
            </c:numRef>
          </c:cat>
          <c:val>
            <c:numRef>
              <c:f>[1]Working!$E$3:$E$16</c:f>
              <c:numCache>
                <c:formatCode>General</c:formatCode>
                <c:ptCount val="14"/>
                <c:pt idx="0">
                  <c:v>1.200291624650153</c:v>
                </c:pt>
                <c:pt idx="1">
                  <c:v>1.186217901621295</c:v>
                </c:pt>
                <c:pt idx="2">
                  <c:v>1.200032202744569</c:v>
                </c:pt>
                <c:pt idx="3">
                  <c:v>1.235212088208231</c:v>
                </c:pt>
                <c:pt idx="4">
                  <c:v>1.245961549080257</c:v>
                </c:pt>
                <c:pt idx="5">
                  <c:v>1.256389386902738</c:v>
                </c:pt>
                <c:pt idx="6">
                  <c:v>1.243199667263386</c:v>
                </c:pt>
                <c:pt idx="7">
                  <c:v>1.23137592866297</c:v>
                </c:pt>
                <c:pt idx="8">
                  <c:v>1.173955491047839</c:v>
                </c:pt>
                <c:pt idx="9">
                  <c:v>1.105565098131147</c:v>
                </c:pt>
                <c:pt idx="10">
                  <c:v>1.115000443275215</c:v>
                </c:pt>
                <c:pt idx="11">
                  <c:v>1.0930824732222</c:v>
                </c:pt>
                <c:pt idx="12">
                  <c:v>1.071130507140699</c:v>
                </c:pt>
                <c:pt idx="13">
                  <c:v>1.04018359962895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9619960"/>
        <c:axId val="688808712"/>
      </c:lineChart>
      <c:catAx>
        <c:axId val="679619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+mj-lt"/>
                  </a:defRPr>
                </a:pPr>
                <a:r>
                  <a:rPr lang="en-US">
                    <a:latin typeface="+mj-lt"/>
                  </a:rPr>
                  <a:t>Dates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88808712"/>
        <c:crosses val="autoZero"/>
        <c:auto val="1"/>
        <c:lblAlgn val="ctr"/>
        <c:lblOffset val="100"/>
        <c:noMultiLvlLbl val="0"/>
      </c:catAx>
      <c:valAx>
        <c:axId val="688808712"/>
        <c:scaling>
          <c:orientation val="minMax"/>
          <c:min val="1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>
                    <a:latin typeface="+mj-lt"/>
                  </a:defRPr>
                </a:pPr>
                <a:r>
                  <a:rPr lang="en-US">
                    <a:latin typeface="+mj-lt"/>
                  </a:rPr>
                  <a:t>Ratio de Working</a:t>
                </a:r>
              </a:p>
            </c:rich>
          </c:tx>
          <c:layout>
            <c:manualLayout>
              <c:xMode val="edge"/>
              <c:yMode val="edge"/>
              <c:x val="0.0141603445102822"/>
              <c:y val="0.21066345873432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79619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32536130878144"/>
          <c:y val="0.880433070866139"/>
          <c:w val="0.451439548204276"/>
          <c:h val="0.0976060804899387"/>
        </c:manualLayout>
      </c:layout>
      <c:overlay val="0"/>
      <c:txPr>
        <a:bodyPr/>
        <a:lstStyle/>
        <a:p>
          <a:pPr>
            <a:defRPr>
              <a:latin typeface="+mj-lt"/>
            </a:defRPr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4" Type="http://schemas.openxmlformats.org/officeDocument/2006/relationships/chart" Target="../charts/chart44.xml"/><Relationship Id="rId1" Type="http://schemas.openxmlformats.org/officeDocument/2006/relationships/chart" Target="../charts/chart41.xml"/><Relationship Id="rId2" Type="http://schemas.openxmlformats.org/officeDocument/2006/relationships/chart" Target="../charts/chart4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4" Type="http://schemas.openxmlformats.org/officeDocument/2006/relationships/chart" Target="../charts/chart14.xml"/><Relationship Id="rId1" Type="http://schemas.openxmlformats.org/officeDocument/2006/relationships/chart" Target="../charts/chart11.xml"/><Relationship Id="rId2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4" Type="http://schemas.openxmlformats.org/officeDocument/2006/relationships/chart" Target="../charts/chart18.xml"/><Relationship Id="rId1" Type="http://schemas.openxmlformats.org/officeDocument/2006/relationships/chart" Target="../charts/chart15.xml"/><Relationship Id="rId2" Type="http://schemas.openxmlformats.org/officeDocument/2006/relationships/chart" Target="../charts/chart16.xml"/></Relationships>
</file>

<file path=xl/drawings/_rels/drawing6.xml.rels><?xml version="1.0" encoding="UTF-8" standalone="yes"?>
<Relationships xmlns="http://schemas.openxmlformats.org/package/2006/relationships"><Relationship Id="rId11" Type="http://schemas.openxmlformats.org/officeDocument/2006/relationships/chart" Target="../charts/chart29.xml"/><Relationship Id="rId12" Type="http://schemas.openxmlformats.org/officeDocument/2006/relationships/chart" Target="../charts/chart30.xml"/><Relationship Id="rId13" Type="http://schemas.openxmlformats.org/officeDocument/2006/relationships/chart" Target="../charts/chart31.xml"/><Relationship Id="rId14" Type="http://schemas.openxmlformats.org/officeDocument/2006/relationships/chart" Target="../charts/chart32.xml"/><Relationship Id="rId15" Type="http://schemas.openxmlformats.org/officeDocument/2006/relationships/chart" Target="../charts/chart33.xml"/><Relationship Id="rId1" Type="http://schemas.openxmlformats.org/officeDocument/2006/relationships/chart" Target="../charts/chart19.xml"/><Relationship Id="rId2" Type="http://schemas.openxmlformats.org/officeDocument/2006/relationships/chart" Target="../charts/chart20.xml"/><Relationship Id="rId3" Type="http://schemas.openxmlformats.org/officeDocument/2006/relationships/chart" Target="../charts/chart21.xml"/><Relationship Id="rId4" Type="http://schemas.openxmlformats.org/officeDocument/2006/relationships/chart" Target="../charts/chart22.xml"/><Relationship Id="rId5" Type="http://schemas.openxmlformats.org/officeDocument/2006/relationships/chart" Target="../charts/chart23.xml"/><Relationship Id="rId6" Type="http://schemas.openxmlformats.org/officeDocument/2006/relationships/chart" Target="../charts/chart24.xml"/><Relationship Id="rId7" Type="http://schemas.openxmlformats.org/officeDocument/2006/relationships/chart" Target="../charts/chart25.xml"/><Relationship Id="rId8" Type="http://schemas.openxmlformats.org/officeDocument/2006/relationships/chart" Target="../charts/chart26.xml"/><Relationship Id="rId9" Type="http://schemas.openxmlformats.org/officeDocument/2006/relationships/chart" Target="../charts/chart27.xml"/><Relationship Id="rId10" Type="http://schemas.openxmlformats.org/officeDocument/2006/relationships/chart" Target="../charts/chart2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4" Type="http://schemas.openxmlformats.org/officeDocument/2006/relationships/chart" Target="../charts/chart38.xml"/><Relationship Id="rId1" Type="http://schemas.openxmlformats.org/officeDocument/2006/relationships/chart" Target="../charts/chart35.xml"/><Relationship Id="rId2" Type="http://schemas.openxmlformats.org/officeDocument/2006/relationships/chart" Target="../charts/chart3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6</xdr:row>
      <xdr:rowOff>9525</xdr:rowOff>
    </xdr:from>
    <xdr:to>
      <xdr:col>8</xdr:col>
      <xdr:colOff>552450</xdr:colOff>
      <xdr:row>23</xdr:row>
      <xdr:rowOff>93345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6</xdr:row>
      <xdr:rowOff>9525</xdr:rowOff>
    </xdr:from>
    <xdr:to>
      <xdr:col>18</xdr:col>
      <xdr:colOff>314325</xdr:colOff>
      <xdr:row>21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6</xdr:row>
      <xdr:rowOff>0</xdr:rowOff>
    </xdr:from>
    <xdr:to>
      <xdr:col>28</xdr:col>
      <xdr:colOff>295275</xdr:colOff>
      <xdr:row>20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304800</xdr:colOff>
      <xdr:row>30</xdr:row>
      <xdr:rowOff>114300</xdr:rowOff>
    </xdr:from>
    <xdr:to>
      <xdr:col>9</xdr:col>
      <xdr:colOff>487680</xdr:colOff>
      <xdr:row>47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200025</xdr:colOff>
      <xdr:row>30</xdr:row>
      <xdr:rowOff>142875</xdr:rowOff>
    </xdr:from>
    <xdr:to>
      <xdr:col>19</xdr:col>
      <xdr:colOff>285750</xdr:colOff>
      <xdr:row>47</xdr:row>
      <xdr:rowOff>57150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31</xdr:row>
      <xdr:rowOff>0</xdr:rowOff>
    </xdr:from>
    <xdr:to>
      <xdr:col>29</xdr:col>
      <xdr:colOff>521970</xdr:colOff>
      <xdr:row>47</xdr:row>
      <xdr:rowOff>45720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0</xdr:colOff>
      <xdr:row>31</xdr:row>
      <xdr:rowOff>0</xdr:rowOff>
    </xdr:from>
    <xdr:to>
      <xdr:col>40</xdr:col>
      <xdr:colOff>369570</xdr:colOff>
      <xdr:row>47</xdr:row>
      <xdr:rowOff>91440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0</xdr:rowOff>
    </xdr:from>
    <xdr:to>
      <xdr:col>6</xdr:col>
      <xdr:colOff>0</xdr:colOff>
      <xdr:row>65</xdr:row>
      <xdr:rowOff>0</xdr:rowOff>
    </xdr:to>
    <xdr:graphicFrame macro="">
      <xdr:nvGraphicFramePr>
        <xdr:cNvPr id="2" name="Chart 1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2" name="Chart 1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65</xdr:row>
      <xdr:rowOff>0</xdr:rowOff>
    </xdr:from>
    <xdr:to>
      <xdr:col>6</xdr:col>
      <xdr:colOff>0</xdr:colOff>
      <xdr:row>82</xdr:row>
      <xdr:rowOff>0</xdr:rowOff>
    </xdr:to>
    <xdr:graphicFrame macro="">
      <xdr:nvGraphicFramePr>
        <xdr:cNvPr id="3" name="Chart 2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6</xdr:col>
      <xdr:colOff>0</xdr:colOff>
      <xdr:row>116</xdr:row>
      <xdr:rowOff>0</xdr:rowOff>
    </xdr:to>
    <xdr:graphicFrame macro="">
      <xdr:nvGraphicFramePr>
        <xdr:cNvPr id="4" name="Chart 3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133</xdr:row>
      <xdr:rowOff>0</xdr:rowOff>
    </xdr:from>
    <xdr:to>
      <xdr:col>6</xdr:col>
      <xdr:colOff>0</xdr:colOff>
      <xdr:row>150</xdr:row>
      <xdr:rowOff>0</xdr:rowOff>
    </xdr:to>
    <xdr:graphicFrame macro="">
      <xdr:nvGraphicFramePr>
        <xdr:cNvPr id="5" name="Chart 4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</xdr:row>
      <xdr:rowOff>0</xdr:rowOff>
    </xdr:from>
    <xdr:to>
      <xdr:col>6</xdr:col>
      <xdr:colOff>1</xdr:colOff>
      <xdr:row>45</xdr:row>
      <xdr:rowOff>0</xdr:rowOff>
    </xdr:to>
    <xdr:graphicFrame macro="">
      <xdr:nvGraphicFramePr>
        <xdr:cNvPr id="2" name="Chart 1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17</xdr:row>
      <xdr:rowOff>171450</xdr:rowOff>
    </xdr:from>
    <xdr:to>
      <xdr:col>16</xdr:col>
      <xdr:colOff>352425</xdr:colOff>
      <xdr:row>32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</xdr:row>
      <xdr:rowOff>0</xdr:rowOff>
    </xdr:from>
    <xdr:to>
      <xdr:col>17</xdr:col>
      <xdr:colOff>61417</xdr:colOff>
      <xdr:row>16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</xdr:row>
      <xdr:rowOff>171450</xdr:rowOff>
    </xdr:from>
    <xdr:to>
      <xdr:col>20</xdr:col>
      <xdr:colOff>485775</xdr:colOff>
      <xdr:row>22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38</xdr:row>
      <xdr:rowOff>0</xdr:rowOff>
    </xdr:from>
    <xdr:to>
      <xdr:col>6</xdr:col>
      <xdr:colOff>1</xdr:colOff>
      <xdr:row>55</xdr:row>
      <xdr:rowOff>0</xdr:rowOff>
    </xdr:to>
    <xdr:graphicFrame macro="">
      <xdr:nvGraphicFramePr>
        <xdr:cNvPr id="2" name="Chart 1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127001</xdr:colOff>
      <xdr:row>38</xdr:row>
      <xdr:rowOff>0</xdr:rowOff>
    </xdr:from>
    <xdr:to>
      <xdr:col>12</xdr:col>
      <xdr:colOff>155576</xdr:colOff>
      <xdr:row>55</xdr:row>
      <xdr:rowOff>0</xdr:rowOff>
    </xdr:to>
    <xdr:graphicFrame macro="">
      <xdr:nvGraphicFramePr>
        <xdr:cNvPr id="3" name="Chart 2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56</xdr:row>
      <xdr:rowOff>0</xdr:rowOff>
    </xdr:from>
    <xdr:to>
      <xdr:col>6</xdr:col>
      <xdr:colOff>1</xdr:colOff>
      <xdr:row>73</xdr:row>
      <xdr:rowOff>0</xdr:rowOff>
    </xdr:to>
    <xdr:graphicFrame macro="">
      <xdr:nvGraphicFramePr>
        <xdr:cNvPr id="4" name="Chart 3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127001</xdr:colOff>
      <xdr:row>56</xdr:row>
      <xdr:rowOff>0</xdr:rowOff>
    </xdr:from>
    <xdr:to>
      <xdr:col>12</xdr:col>
      <xdr:colOff>155576</xdr:colOff>
      <xdr:row>73</xdr:row>
      <xdr:rowOff>0</xdr:rowOff>
    </xdr:to>
    <xdr:graphicFrame macro="">
      <xdr:nvGraphicFramePr>
        <xdr:cNvPr id="5" name="Chart 4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2" name="Chart 1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65</xdr:row>
      <xdr:rowOff>0</xdr:rowOff>
    </xdr:from>
    <xdr:to>
      <xdr:col>6</xdr:col>
      <xdr:colOff>0</xdr:colOff>
      <xdr:row>82</xdr:row>
      <xdr:rowOff>0</xdr:rowOff>
    </xdr:to>
    <xdr:graphicFrame macro="">
      <xdr:nvGraphicFramePr>
        <xdr:cNvPr id="3" name="Chart 2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6</xdr:col>
      <xdr:colOff>0</xdr:colOff>
      <xdr:row>116</xdr:row>
      <xdr:rowOff>0</xdr:rowOff>
    </xdr:to>
    <xdr:graphicFrame macro="">
      <xdr:nvGraphicFramePr>
        <xdr:cNvPr id="4" name="Chart 3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133</xdr:row>
      <xdr:rowOff>0</xdr:rowOff>
    </xdr:from>
    <xdr:to>
      <xdr:col>6</xdr:col>
      <xdr:colOff>0</xdr:colOff>
      <xdr:row>150</xdr:row>
      <xdr:rowOff>0</xdr:rowOff>
    </xdr:to>
    <xdr:graphicFrame macro="">
      <xdr:nvGraphicFramePr>
        <xdr:cNvPr id="5" name="Chart 4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0</xdr:rowOff>
    </xdr:from>
    <xdr:to>
      <xdr:col>6</xdr:col>
      <xdr:colOff>0</xdr:colOff>
      <xdr:row>68</xdr:row>
      <xdr:rowOff>0</xdr:rowOff>
    </xdr:to>
    <xdr:graphicFrame macro="">
      <xdr:nvGraphicFramePr>
        <xdr:cNvPr id="2" name="Chart 1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127000</xdr:colOff>
      <xdr:row>51</xdr:row>
      <xdr:rowOff>0</xdr:rowOff>
    </xdr:from>
    <xdr:to>
      <xdr:col>12</xdr:col>
      <xdr:colOff>174625</xdr:colOff>
      <xdr:row>68</xdr:row>
      <xdr:rowOff>0</xdr:rowOff>
    </xdr:to>
    <xdr:graphicFrame macro="">
      <xdr:nvGraphicFramePr>
        <xdr:cNvPr id="3" name="Chart 2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105</xdr:row>
      <xdr:rowOff>0</xdr:rowOff>
    </xdr:from>
    <xdr:to>
      <xdr:col>6</xdr:col>
      <xdr:colOff>0</xdr:colOff>
      <xdr:row>122</xdr:row>
      <xdr:rowOff>0</xdr:rowOff>
    </xdr:to>
    <xdr:graphicFrame macro="">
      <xdr:nvGraphicFramePr>
        <xdr:cNvPr id="4" name="Chart 3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127000</xdr:colOff>
      <xdr:row>105</xdr:row>
      <xdr:rowOff>0</xdr:rowOff>
    </xdr:from>
    <xdr:to>
      <xdr:col>12</xdr:col>
      <xdr:colOff>327025</xdr:colOff>
      <xdr:row>122</xdr:row>
      <xdr:rowOff>0</xdr:rowOff>
    </xdr:to>
    <xdr:graphicFrame macro="">
      <xdr:nvGraphicFramePr>
        <xdr:cNvPr id="5" name="Chart 4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6</xdr:col>
      <xdr:colOff>0</xdr:colOff>
      <xdr:row>174</xdr:row>
      <xdr:rowOff>0</xdr:rowOff>
    </xdr:to>
    <xdr:graphicFrame macro="">
      <xdr:nvGraphicFramePr>
        <xdr:cNvPr id="6" name="Chart 5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127000</xdr:colOff>
      <xdr:row>157</xdr:row>
      <xdr:rowOff>0</xdr:rowOff>
    </xdr:from>
    <xdr:to>
      <xdr:col>12</xdr:col>
      <xdr:colOff>327025</xdr:colOff>
      <xdr:row>174</xdr:row>
      <xdr:rowOff>0</xdr:rowOff>
    </xdr:to>
    <xdr:graphicFrame macro="">
      <xdr:nvGraphicFramePr>
        <xdr:cNvPr id="7" name="Chart 6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207</xdr:row>
      <xdr:rowOff>0</xdr:rowOff>
    </xdr:from>
    <xdr:to>
      <xdr:col>6</xdr:col>
      <xdr:colOff>0</xdr:colOff>
      <xdr:row>224</xdr:row>
      <xdr:rowOff>0</xdr:rowOff>
    </xdr:to>
    <xdr:graphicFrame macro="">
      <xdr:nvGraphicFramePr>
        <xdr:cNvPr id="8" name="Chart 7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127000</xdr:colOff>
      <xdr:row>207</xdr:row>
      <xdr:rowOff>0</xdr:rowOff>
    </xdr:from>
    <xdr:to>
      <xdr:col>12</xdr:col>
      <xdr:colOff>327025</xdr:colOff>
      <xdr:row>224</xdr:row>
      <xdr:rowOff>0</xdr:rowOff>
    </xdr:to>
    <xdr:graphicFrame macro="">
      <xdr:nvGraphicFramePr>
        <xdr:cNvPr id="9" name="Chart 8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51</xdr:row>
      <xdr:rowOff>0</xdr:rowOff>
    </xdr:from>
    <xdr:to>
      <xdr:col>6</xdr:col>
      <xdr:colOff>0</xdr:colOff>
      <xdr:row>68</xdr:row>
      <xdr:rowOff>0</xdr:rowOff>
    </xdr:to>
    <xdr:graphicFrame macro="">
      <xdr:nvGraphicFramePr>
        <xdr:cNvPr id="10" name="Chart 1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127000</xdr:colOff>
      <xdr:row>51</xdr:row>
      <xdr:rowOff>0</xdr:rowOff>
    </xdr:from>
    <xdr:to>
      <xdr:col>12</xdr:col>
      <xdr:colOff>174625</xdr:colOff>
      <xdr:row>68</xdr:row>
      <xdr:rowOff>0</xdr:rowOff>
    </xdr:to>
    <xdr:graphicFrame macro="">
      <xdr:nvGraphicFramePr>
        <xdr:cNvPr id="11" name="Chart 2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106</xdr:row>
      <xdr:rowOff>0</xdr:rowOff>
    </xdr:from>
    <xdr:to>
      <xdr:col>6</xdr:col>
      <xdr:colOff>0</xdr:colOff>
      <xdr:row>123</xdr:row>
      <xdr:rowOff>0</xdr:rowOff>
    </xdr:to>
    <xdr:graphicFrame macro="">
      <xdr:nvGraphicFramePr>
        <xdr:cNvPr id="12" name="Chart 3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127000</xdr:colOff>
      <xdr:row>106</xdr:row>
      <xdr:rowOff>0</xdr:rowOff>
    </xdr:from>
    <xdr:to>
      <xdr:col>12</xdr:col>
      <xdr:colOff>327025</xdr:colOff>
      <xdr:row>123</xdr:row>
      <xdr:rowOff>0</xdr:rowOff>
    </xdr:to>
    <xdr:graphicFrame macro="">
      <xdr:nvGraphicFramePr>
        <xdr:cNvPr id="13" name="Chart 4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160</xdr:row>
      <xdr:rowOff>0</xdr:rowOff>
    </xdr:from>
    <xdr:to>
      <xdr:col>6</xdr:col>
      <xdr:colOff>0</xdr:colOff>
      <xdr:row>177</xdr:row>
      <xdr:rowOff>0</xdr:rowOff>
    </xdr:to>
    <xdr:graphicFrame macro="">
      <xdr:nvGraphicFramePr>
        <xdr:cNvPr id="14" name="Chart 5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127000</xdr:colOff>
      <xdr:row>160</xdr:row>
      <xdr:rowOff>0</xdr:rowOff>
    </xdr:from>
    <xdr:to>
      <xdr:col>12</xdr:col>
      <xdr:colOff>327025</xdr:colOff>
      <xdr:row>177</xdr:row>
      <xdr:rowOff>0</xdr:rowOff>
    </xdr:to>
    <xdr:graphicFrame macro="">
      <xdr:nvGraphicFramePr>
        <xdr:cNvPr id="15" name="Chart 6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127000</xdr:colOff>
      <xdr:row>213</xdr:row>
      <xdr:rowOff>0</xdr:rowOff>
    </xdr:from>
    <xdr:to>
      <xdr:col>12</xdr:col>
      <xdr:colOff>327025</xdr:colOff>
      <xdr:row>230</xdr:row>
      <xdr:rowOff>0</xdr:rowOff>
    </xdr:to>
    <xdr:graphicFrame macro="">
      <xdr:nvGraphicFramePr>
        <xdr:cNvPr id="16" name="Chart 8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0</xdr:rowOff>
    </xdr:from>
    <xdr:to>
      <xdr:col>6</xdr:col>
      <xdr:colOff>0</xdr:colOff>
      <xdr:row>65</xdr:row>
      <xdr:rowOff>0</xdr:rowOff>
    </xdr:to>
    <xdr:graphicFrame macro="">
      <xdr:nvGraphicFramePr>
        <xdr:cNvPr id="2" name="Chart 1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2" name="Chart 1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65</xdr:row>
      <xdr:rowOff>0</xdr:rowOff>
    </xdr:from>
    <xdr:to>
      <xdr:col>6</xdr:col>
      <xdr:colOff>0</xdr:colOff>
      <xdr:row>82</xdr:row>
      <xdr:rowOff>0</xdr:rowOff>
    </xdr:to>
    <xdr:graphicFrame macro="">
      <xdr:nvGraphicFramePr>
        <xdr:cNvPr id="3" name="Chart 2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6</xdr:col>
      <xdr:colOff>0</xdr:colOff>
      <xdr:row>116</xdr:row>
      <xdr:rowOff>0</xdr:rowOff>
    </xdr:to>
    <xdr:graphicFrame macro="">
      <xdr:nvGraphicFramePr>
        <xdr:cNvPr id="4" name="Chart 3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133</xdr:row>
      <xdr:rowOff>0</xdr:rowOff>
    </xdr:from>
    <xdr:to>
      <xdr:col>6</xdr:col>
      <xdr:colOff>0</xdr:colOff>
      <xdr:row>150</xdr:row>
      <xdr:rowOff>0</xdr:rowOff>
    </xdr:to>
    <xdr:graphicFrame macro="">
      <xdr:nvGraphicFramePr>
        <xdr:cNvPr id="5" name="Chart 4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</xdr:row>
      <xdr:rowOff>0</xdr:rowOff>
    </xdr:from>
    <xdr:to>
      <xdr:col>6</xdr:col>
      <xdr:colOff>1</xdr:colOff>
      <xdr:row>45</xdr:row>
      <xdr:rowOff>0</xdr:rowOff>
    </xdr:to>
    <xdr:graphicFrame macro="">
      <xdr:nvGraphicFramePr>
        <xdr:cNvPr id="2" name="Chart 1-XLSTA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injacobs/Downloads/Specu&amp;commerciau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injacobs/Downloads/prodmercstationnai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injacobs/Downloads/Donn&#233;es%20pour%20Grange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peculateurs&amp;noncommerciaux"/>
      <sheetName val="GRAPHS"/>
      <sheetName val="Working"/>
      <sheetName val="Sheet1"/>
    </sheetNames>
    <sheetDataSet>
      <sheetData sheetId="0"/>
      <sheetData sheetId="1"/>
      <sheetData sheetId="2">
        <row r="3">
          <cell r="D3">
            <v>41671</v>
          </cell>
          <cell r="E3">
            <v>1.2002916246501534</v>
          </cell>
        </row>
        <row r="4">
          <cell r="D4">
            <v>41699</v>
          </cell>
          <cell r="E4">
            <v>1.1862179016212955</v>
          </cell>
        </row>
        <row r="5">
          <cell r="D5">
            <v>41730</v>
          </cell>
          <cell r="E5">
            <v>1.2000322027445691</v>
          </cell>
        </row>
        <row r="6">
          <cell r="D6">
            <v>41760</v>
          </cell>
          <cell r="E6">
            <v>1.2352120882082307</v>
          </cell>
        </row>
        <row r="7">
          <cell r="D7">
            <v>41791</v>
          </cell>
          <cell r="E7">
            <v>1.2459615490802569</v>
          </cell>
        </row>
        <row r="8">
          <cell r="D8">
            <v>41821</v>
          </cell>
          <cell r="E8">
            <v>1.2563893869027383</v>
          </cell>
        </row>
        <row r="9">
          <cell r="D9">
            <v>41852</v>
          </cell>
          <cell r="E9">
            <v>1.2431996672633856</v>
          </cell>
        </row>
        <row r="10">
          <cell r="D10">
            <v>41883</v>
          </cell>
          <cell r="E10">
            <v>1.23137592866297</v>
          </cell>
        </row>
        <row r="11">
          <cell r="D11">
            <v>41913</v>
          </cell>
          <cell r="E11">
            <v>1.1739554910478389</v>
          </cell>
        </row>
        <row r="12">
          <cell r="D12">
            <v>41944</v>
          </cell>
          <cell r="E12">
            <v>1.1055650981311471</v>
          </cell>
        </row>
        <row r="13">
          <cell r="D13">
            <v>41974</v>
          </cell>
          <cell r="E13">
            <v>1.1150004432752145</v>
          </cell>
        </row>
        <row r="14">
          <cell r="D14">
            <v>42005</v>
          </cell>
          <cell r="E14">
            <v>1.0930824732222002</v>
          </cell>
        </row>
        <row r="15">
          <cell r="D15">
            <v>42036</v>
          </cell>
          <cell r="E15">
            <v>1.0711305071406989</v>
          </cell>
        </row>
        <row r="16">
          <cell r="D16">
            <v>42064</v>
          </cell>
          <cell r="E16">
            <v>1.0401835996289499</v>
          </cell>
        </row>
      </sheetData>
      <sheetData sheetId="3">
        <row r="2">
          <cell r="A2">
            <v>41640</v>
          </cell>
          <cell r="B2">
            <v>0.17270434429404041</v>
          </cell>
          <cell r="C2">
            <v>0.22693481197396637</v>
          </cell>
          <cell r="E2">
            <v>0.42963074917582156</v>
          </cell>
          <cell r="F2">
            <v>0.36417193290699618</v>
          </cell>
          <cell r="G2">
            <v>6.0231934985153765E-2</v>
          </cell>
          <cell r="H2">
            <v>7.1469729745047839E-2</v>
          </cell>
        </row>
        <row r="3">
          <cell r="A3">
            <v>41671</v>
          </cell>
          <cell r="B3">
            <v>0.14543497642118106</v>
          </cell>
          <cell r="C3">
            <v>0.2582672500762499</v>
          </cell>
          <cell r="E3">
            <v>0.41759144124064473</v>
          </cell>
          <cell r="F3">
            <v>0.3059674354221899</v>
          </cell>
          <cell r="G3">
            <v>6.6833047884944749E-2</v>
          </cell>
          <cell r="H3">
            <v>6.5618914670483072E-2</v>
          </cell>
        </row>
        <row r="4">
          <cell r="A4">
            <v>41699</v>
          </cell>
          <cell r="B4">
            <v>0.12904781212672459</v>
          </cell>
          <cell r="C4">
            <v>0.30934873374026062</v>
          </cell>
          <cell r="E4">
            <v>0.43334739679791351</v>
          </cell>
          <cell r="F4">
            <v>0.2602434988438736</v>
          </cell>
          <cell r="G4">
            <v>7.5268758287398776E-2</v>
          </cell>
          <cell r="H4">
            <v>6.807995353577416E-2</v>
          </cell>
        </row>
        <row r="5">
          <cell r="A5">
            <v>41730</v>
          </cell>
          <cell r="B5">
            <v>0.13777277583623468</v>
          </cell>
          <cell r="C5">
            <v>0.34733876965401039</v>
          </cell>
          <cell r="E5">
            <v>0.44408026799876266</v>
          </cell>
          <cell r="F5">
            <v>0.24454009560728615</v>
          </cell>
          <cell r="G5">
            <v>7.4763669231258628E-2</v>
          </cell>
          <cell r="H5">
            <v>6.4740041638969514E-2</v>
          </cell>
        </row>
        <row r="6">
          <cell r="A6">
            <v>41760</v>
          </cell>
          <cell r="B6">
            <v>0.14713950418072466</v>
          </cell>
          <cell r="C6">
            <v>0.34845973302039018</v>
          </cell>
          <cell r="E6">
            <v>0.39608821084543544</v>
          </cell>
          <cell r="F6">
            <v>0.21050070901178428</v>
          </cell>
          <cell r="G6">
            <v>7.3832575424184643E-2</v>
          </cell>
          <cell r="H6">
            <v>5.8107183022835067E-2</v>
          </cell>
        </row>
        <row r="7">
          <cell r="A7">
            <v>41791</v>
          </cell>
          <cell r="B7">
            <v>0.15132105684547639</v>
          </cell>
          <cell r="C7">
            <v>0.3401680882278077</v>
          </cell>
          <cell r="E7">
            <v>0.39371612897254221</v>
          </cell>
          <cell r="F7">
            <v>0.22190469138316435</v>
          </cell>
          <cell r="G7">
            <v>7.1090398330224874E-2</v>
          </cell>
          <cell r="H7">
            <v>5.4064060496952476E-2</v>
          </cell>
        </row>
        <row r="8">
          <cell r="A8">
            <v>41821</v>
          </cell>
          <cell r="B8">
            <v>0.15625298453320646</v>
          </cell>
          <cell r="C8">
            <v>0.36554814041589945</v>
          </cell>
          <cell r="E8">
            <v>0.40255551441204906</v>
          </cell>
          <cell r="F8">
            <v>0.20777042593582395</v>
          </cell>
          <cell r="G8">
            <v>5.5091341376981941E-2</v>
          </cell>
          <cell r="H8">
            <v>4.0582949497928213E-2</v>
          </cell>
        </row>
        <row r="9">
          <cell r="A9">
            <v>41852</v>
          </cell>
          <cell r="B9">
            <v>0.1431670359773107</v>
          </cell>
          <cell r="C9">
            <v>0.39924811221306716</v>
          </cell>
          <cell r="E9">
            <v>0.41897934011717547</v>
          </cell>
          <cell r="F9">
            <v>0.16979684329037856</v>
          </cell>
          <cell r="G9">
            <v>3.6875488529856795E-2</v>
          </cell>
          <cell r="H9">
            <v>2.9976909120897247E-2</v>
          </cell>
        </row>
        <row r="10">
          <cell r="A10">
            <v>41883</v>
          </cell>
          <cell r="B10">
            <v>0.13757654161276411</v>
          </cell>
          <cell r="C10">
            <v>0.40879424154973959</v>
          </cell>
          <cell r="E10">
            <v>0.43197664775931272</v>
          </cell>
          <cell r="F10">
            <v>0.16316316714764323</v>
          </cell>
          <cell r="G10">
            <v>3.8280425913026168E-2</v>
          </cell>
          <cell r="H10">
            <v>3.5876206587720172E-2</v>
          </cell>
        </row>
        <row r="11">
          <cell r="A11">
            <v>41913</v>
          </cell>
          <cell r="B11">
            <v>0.10726282947703063</v>
          </cell>
          <cell r="C11">
            <v>0.38700256170153086</v>
          </cell>
          <cell r="E11">
            <v>0.45534347838641681</v>
          </cell>
          <cell r="F11">
            <v>0.16592758208651484</v>
          </cell>
          <cell r="G11">
            <v>3.0974175353488686E-2</v>
          </cell>
          <cell r="H11">
            <v>4.0651714469969791E-2</v>
          </cell>
        </row>
        <row r="12">
          <cell r="A12">
            <v>41944</v>
          </cell>
          <cell r="B12">
            <v>6.5148421376191104E-2</v>
          </cell>
          <cell r="C12">
            <v>0.39002327317437319</v>
          </cell>
          <cell r="E12">
            <v>0.47182107100513765</v>
          </cell>
          <cell r="F12">
            <v>0.14108126948579458</v>
          </cell>
          <cell r="G12">
            <v>3.1230788653229702E-2</v>
          </cell>
          <cell r="H12">
            <v>3.7097110613445748E-2</v>
          </cell>
        </row>
        <row r="13">
          <cell r="A13">
            <v>41974</v>
          </cell>
          <cell r="B13">
            <v>7.2613964603419082E-2</v>
          </cell>
          <cell r="C13">
            <v>0.37824025607436684</v>
          </cell>
          <cell r="E13">
            <v>0.47296475140725802</v>
          </cell>
          <cell r="F13">
            <v>0.15822458028907024</v>
          </cell>
          <cell r="G13">
            <v>2.730217542628818E-2</v>
          </cell>
          <cell r="H13">
            <v>3.64171512822902E-2</v>
          </cell>
        </row>
        <row r="14">
          <cell r="A14">
            <v>42005</v>
          </cell>
          <cell r="B14">
            <v>6.0445366818794803E-2</v>
          </cell>
          <cell r="C14">
            <v>0.34841206316567425</v>
          </cell>
          <cell r="E14">
            <v>0.47406572099054645</v>
          </cell>
          <cell r="F14">
            <v>0.17664680864989576</v>
          </cell>
          <cell r="G14">
            <v>2.9075245475358377E-2</v>
          </cell>
          <cell r="H14">
            <v>3.8527461469129623E-2</v>
          </cell>
        </row>
        <row r="15">
          <cell r="A15">
            <v>42036</v>
          </cell>
          <cell r="B15">
            <v>4.7025064084306463E-2</v>
          </cell>
          <cell r="C15">
            <v>0.33693819424665339</v>
          </cell>
          <cell r="E15">
            <v>0.47617060666476785</v>
          </cell>
          <cell r="F15">
            <v>0.18397607519225292</v>
          </cell>
          <cell r="G15">
            <v>3.4908857875249215E-2</v>
          </cell>
          <cell r="H15">
            <v>3.7188835089718028E-2</v>
          </cell>
        </row>
        <row r="16">
          <cell r="A16">
            <v>42064</v>
          </cell>
          <cell r="B16">
            <v>2.6017693969902809E-2</v>
          </cell>
          <cell r="C16">
            <v>0.33539223109858485</v>
          </cell>
          <cell r="E16">
            <v>0.47951184466073177</v>
          </cell>
          <cell r="F16">
            <v>0.16751269738217286</v>
          </cell>
          <cell r="G16">
            <v>4.4603145379315694E-2</v>
          </cell>
          <cell r="H16">
            <v>4.7227755529192561E-2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ests de corrélation_HID"/>
      <sheetName val="Tests de corrélation_HID1"/>
      <sheetName val="Tests de corrélation"/>
      <sheetName val="Transformation de séries tempo1"/>
      <sheetName val="Transformation de séries tempor"/>
      <sheetName val="Sheet2"/>
      <sheetName val="Dickey-Fuller_HID"/>
      <sheetName val="Dickey-Fuller1_HID"/>
      <sheetName val="Dickey-Fuller1"/>
      <sheetName val="Dickey-Fuller"/>
      <sheetName val="Sheet3"/>
    </sheetNames>
    <sheetDataSet>
      <sheetData sheetId="0">
        <row r="2">
          <cell r="A2">
            <v>41814</v>
          </cell>
          <cell r="B2">
            <v>7505</v>
          </cell>
          <cell r="C2">
            <v>114.46</v>
          </cell>
        </row>
        <row r="3">
          <cell r="A3">
            <v>41821</v>
          </cell>
          <cell r="B3">
            <v>7488</v>
          </cell>
          <cell r="C3">
            <v>112.29</v>
          </cell>
        </row>
        <row r="4">
          <cell r="A4">
            <v>41828</v>
          </cell>
          <cell r="B4">
            <v>7188</v>
          </cell>
          <cell r="C4">
            <v>108.94</v>
          </cell>
        </row>
        <row r="5">
          <cell r="A5">
            <v>41835</v>
          </cell>
          <cell r="B5">
            <v>7364</v>
          </cell>
          <cell r="C5">
            <v>106.02</v>
          </cell>
        </row>
        <row r="6">
          <cell r="A6">
            <v>41842</v>
          </cell>
          <cell r="B6">
            <v>6256</v>
          </cell>
          <cell r="C6">
            <v>107.33</v>
          </cell>
        </row>
        <row r="7">
          <cell r="A7">
            <v>41849</v>
          </cell>
          <cell r="B7">
            <v>8504</v>
          </cell>
          <cell r="C7">
            <v>107.72</v>
          </cell>
        </row>
        <row r="8">
          <cell r="A8">
            <v>41856</v>
          </cell>
          <cell r="B8">
            <v>9164</v>
          </cell>
          <cell r="C8">
            <v>104.61</v>
          </cell>
        </row>
        <row r="9">
          <cell r="A9">
            <v>41863</v>
          </cell>
          <cell r="B9">
            <v>9551</v>
          </cell>
          <cell r="C9">
            <v>103.02</v>
          </cell>
        </row>
        <row r="10">
          <cell r="A10">
            <v>41870</v>
          </cell>
          <cell r="B10">
            <v>8772</v>
          </cell>
          <cell r="C10">
            <v>101.56</v>
          </cell>
        </row>
        <row r="11">
          <cell r="A11">
            <v>41877</v>
          </cell>
          <cell r="B11">
            <v>9921</v>
          </cell>
          <cell r="C11">
            <v>102.5</v>
          </cell>
        </row>
        <row r="12">
          <cell r="A12">
            <v>41884</v>
          </cell>
          <cell r="B12">
            <v>10231</v>
          </cell>
          <cell r="C12">
            <v>100.34</v>
          </cell>
        </row>
        <row r="13">
          <cell r="A13">
            <v>41891</v>
          </cell>
          <cell r="B13">
            <v>10085</v>
          </cell>
          <cell r="C13">
            <v>99.16</v>
          </cell>
        </row>
        <row r="14">
          <cell r="A14">
            <v>41898</v>
          </cell>
          <cell r="B14">
            <v>9316</v>
          </cell>
          <cell r="C14">
            <v>99.05</v>
          </cell>
        </row>
        <row r="15">
          <cell r="A15">
            <v>41905</v>
          </cell>
          <cell r="B15">
            <v>9331</v>
          </cell>
          <cell r="C15">
            <v>96.85</v>
          </cell>
        </row>
        <row r="16">
          <cell r="A16">
            <v>41912</v>
          </cell>
          <cell r="B16">
            <v>9312</v>
          </cell>
          <cell r="C16">
            <v>94.67</v>
          </cell>
        </row>
        <row r="17">
          <cell r="A17">
            <v>41919</v>
          </cell>
          <cell r="B17">
            <v>9680</v>
          </cell>
          <cell r="C17">
            <v>92.11</v>
          </cell>
        </row>
        <row r="18">
          <cell r="A18">
            <v>41926</v>
          </cell>
          <cell r="B18">
            <v>9137</v>
          </cell>
          <cell r="C18">
            <v>85.04</v>
          </cell>
        </row>
        <row r="19">
          <cell r="A19">
            <v>41933</v>
          </cell>
          <cell r="B19">
            <v>8232</v>
          </cell>
          <cell r="C19">
            <v>86.22</v>
          </cell>
        </row>
        <row r="20">
          <cell r="A20">
            <v>41940</v>
          </cell>
          <cell r="B20">
            <v>8850</v>
          </cell>
          <cell r="C20">
            <v>86.03</v>
          </cell>
        </row>
        <row r="21">
          <cell r="A21">
            <v>41947</v>
          </cell>
          <cell r="B21">
            <v>8530</v>
          </cell>
          <cell r="C21">
            <v>82.82</v>
          </cell>
        </row>
        <row r="22">
          <cell r="A22">
            <v>41954</v>
          </cell>
          <cell r="B22">
            <v>9381</v>
          </cell>
          <cell r="C22">
            <v>81.67</v>
          </cell>
        </row>
        <row r="23">
          <cell r="A23">
            <v>41961</v>
          </cell>
          <cell r="B23">
            <v>7445</v>
          </cell>
          <cell r="C23">
            <v>78.47</v>
          </cell>
        </row>
        <row r="24">
          <cell r="A24">
            <v>41968</v>
          </cell>
          <cell r="B24">
            <v>6569</v>
          </cell>
          <cell r="C24">
            <v>78.33</v>
          </cell>
        </row>
        <row r="25">
          <cell r="A25" t="str">
            <v>02-Dec-2014</v>
          </cell>
          <cell r="B25">
            <v>6956</v>
          </cell>
          <cell r="C25">
            <v>70.540000000000006</v>
          </cell>
        </row>
        <row r="26">
          <cell r="A26" t="str">
            <v>09-Dec-2014</v>
          </cell>
          <cell r="B26">
            <v>3943</v>
          </cell>
          <cell r="C26">
            <v>66.84</v>
          </cell>
        </row>
        <row r="27">
          <cell r="A27" t="str">
            <v>16-Dec-2014</v>
          </cell>
          <cell r="B27">
            <v>5114</v>
          </cell>
          <cell r="C27">
            <v>59.86</v>
          </cell>
        </row>
        <row r="28">
          <cell r="A28" t="str">
            <v>23-Dec-2014</v>
          </cell>
          <cell r="B28">
            <v>3528</v>
          </cell>
          <cell r="C28">
            <v>61.69</v>
          </cell>
        </row>
        <row r="29">
          <cell r="A29" t="str">
            <v>31-Dec-2014</v>
          </cell>
          <cell r="B29">
            <v>3384</v>
          </cell>
          <cell r="C29">
            <v>57.33</v>
          </cell>
        </row>
        <row r="30">
          <cell r="A30">
            <v>42010</v>
          </cell>
          <cell r="B30">
            <v>3135</v>
          </cell>
          <cell r="C30">
            <v>51.1</v>
          </cell>
        </row>
        <row r="31">
          <cell r="A31">
            <v>42017</v>
          </cell>
          <cell r="B31">
            <v>4379</v>
          </cell>
          <cell r="C31">
            <v>46.59</v>
          </cell>
        </row>
      </sheetData>
      <sheetData sheetId="1">
        <row r="1">
          <cell r="D1">
            <v>114.46</v>
          </cell>
          <cell r="E1">
            <v>7505</v>
          </cell>
          <cell r="G1">
            <v>7505</v>
          </cell>
          <cell r="H1">
            <v>114.46</v>
          </cell>
        </row>
        <row r="2">
          <cell r="D2">
            <v>112.29</v>
          </cell>
          <cell r="E2">
            <v>7488</v>
          </cell>
          <cell r="G2">
            <v>7488</v>
          </cell>
          <cell r="H2">
            <v>112.29</v>
          </cell>
        </row>
        <row r="3">
          <cell r="D3">
            <v>108.94</v>
          </cell>
          <cell r="E3">
            <v>7188</v>
          </cell>
          <cell r="G3">
            <v>7188</v>
          </cell>
          <cell r="H3">
            <v>108.94</v>
          </cell>
        </row>
        <row r="4">
          <cell r="D4">
            <v>106.02</v>
          </cell>
          <cell r="E4">
            <v>7364</v>
          </cell>
          <cell r="G4">
            <v>7364</v>
          </cell>
          <cell r="H4">
            <v>106.02</v>
          </cell>
        </row>
        <row r="5">
          <cell r="D5">
            <v>107.33</v>
          </cell>
          <cell r="E5">
            <v>6256</v>
          </cell>
          <cell r="G5">
            <v>6256</v>
          </cell>
          <cell r="H5">
            <v>107.33</v>
          </cell>
        </row>
        <row r="6">
          <cell r="D6">
            <v>107.72</v>
          </cell>
          <cell r="E6">
            <v>8504</v>
          </cell>
          <cell r="G6">
            <v>8504</v>
          </cell>
          <cell r="H6">
            <v>107.72</v>
          </cell>
        </row>
        <row r="7">
          <cell r="D7">
            <v>104.61</v>
          </cell>
          <cell r="E7">
            <v>9164</v>
          </cell>
          <cell r="G7">
            <v>9164</v>
          </cell>
          <cell r="H7">
            <v>104.61</v>
          </cell>
        </row>
        <row r="8">
          <cell r="D8">
            <v>103.02</v>
          </cell>
          <cell r="E8">
            <v>9551</v>
          </cell>
          <cell r="G8">
            <v>9551</v>
          </cell>
          <cell r="H8">
            <v>103.02</v>
          </cell>
        </row>
        <row r="9">
          <cell r="D9">
            <v>101.56</v>
          </cell>
          <cell r="E9">
            <v>8772</v>
          </cell>
          <cell r="G9">
            <v>8772</v>
          </cell>
          <cell r="H9">
            <v>101.56</v>
          </cell>
        </row>
        <row r="10">
          <cell r="D10">
            <v>102.5</v>
          </cell>
          <cell r="E10">
            <v>9921</v>
          </cell>
          <cell r="G10">
            <v>9921</v>
          </cell>
          <cell r="H10">
            <v>102.5</v>
          </cell>
        </row>
        <row r="11">
          <cell r="D11">
            <v>100.34</v>
          </cell>
          <cell r="E11">
            <v>10231</v>
          </cell>
          <cell r="G11">
            <v>10231</v>
          </cell>
          <cell r="H11">
            <v>100.34</v>
          </cell>
        </row>
        <row r="12">
          <cell r="D12">
            <v>99.16</v>
          </cell>
          <cell r="E12">
            <v>10085</v>
          </cell>
          <cell r="G12">
            <v>10085</v>
          </cell>
          <cell r="H12">
            <v>99.16</v>
          </cell>
        </row>
        <row r="13">
          <cell r="D13">
            <v>99.05</v>
          </cell>
          <cell r="E13">
            <v>9316</v>
          </cell>
          <cell r="G13">
            <v>9316</v>
          </cell>
          <cell r="H13">
            <v>99.05</v>
          </cell>
        </row>
        <row r="14">
          <cell r="D14">
            <v>96.85</v>
          </cell>
          <cell r="E14">
            <v>9331</v>
          </cell>
          <cell r="G14">
            <v>9331</v>
          </cell>
          <cell r="H14">
            <v>96.85</v>
          </cell>
        </row>
        <row r="15">
          <cell r="D15">
            <v>94.67</v>
          </cell>
          <cell r="E15">
            <v>9312</v>
          </cell>
          <cell r="G15">
            <v>9312</v>
          </cell>
          <cell r="H15">
            <v>94.67</v>
          </cell>
        </row>
        <row r="16">
          <cell r="D16">
            <v>92.11</v>
          </cell>
          <cell r="E16">
            <v>9680</v>
          </cell>
          <cell r="G16">
            <v>9680</v>
          </cell>
          <cell r="H16">
            <v>92.11</v>
          </cell>
        </row>
        <row r="17">
          <cell r="D17">
            <v>85.04</v>
          </cell>
          <cell r="E17">
            <v>9137</v>
          </cell>
          <cell r="G17">
            <v>9137</v>
          </cell>
          <cell r="H17">
            <v>85.04</v>
          </cell>
        </row>
        <row r="18">
          <cell r="D18">
            <v>86.22</v>
          </cell>
          <cell r="E18">
            <v>8232</v>
          </cell>
          <cell r="G18">
            <v>8232</v>
          </cell>
          <cell r="H18">
            <v>86.22</v>
          </cell>
        </row>
        <row r="19">
          <cell r="D19">
            <v>86.03</v>
          </cell>
          <cell r="E19">
            <v>8850</v>
          </cell>
          <cell r="G19">
            <v>8850</v>
          </cell>
          <cell r="H19">
            <v>86.03</v>
          </cell>
        </row>
        <row r="20">
          <cell r="D20">
            <v>82.82</v>
          </cell>
          <cell r="E20">
            <v>8530</v>
          </cell>
          <cell r="G20">
            <v>8530</v>
          </cell>
          <cell r="H20">
            <v>82.82</v>
          </cell>
        </row>
        <row r="21">
          <cell r="D21">
            <v>81.67</v>
          </cell>
          <cell r="E21">
            <v>9381</v>
          </cell>
          <cell r="G21">
            <v>9381</v>
          </cell>
          <cell r="H21">
            <v>81.67</v>
          </cell>
        </row>
        <row r="22">
          <cell r="D22">
            <v>78.47</v>
          </cell>
          <cell r="E22">
            <v>7445</v>
          </cell>
          <cell r="G22">
            <v>7445</v>
          </cell>
          <cell r="H22">
            <v>78.47</v>
          </cell>
        </row>
        <row r="23">
          <cell r="D23">
            <v>78.33</v>
          </cell>
          <cell r="E23">
            <v>6569</v>
          </cell>
          <cell r="G23">
            <v>6569</v>
          </cell>
          <cell r="H23">
            <v>78.33</v>
          </cell>
        </row>
        <row r="24">
          <cell r="D24">
            <v>70.540000000000006</v>
          </cell>
          <cell r="E24">
            <v>6956</v>
          </cell>
          <cell r="G24">
            <v>6956</v>
          </cell>
          <cell r="H24">
            <v>70.540000000000006</v>
          </cell>
        </row>
        <row r="25">
          <cell r="D25">
            <v>66.84</v>
          </cell>
          <cell r="E25">
            <v>3943</v>
          </cell>
          <cell r="G25">
            <v>3943</v>
          </cell>
          <cell r="H25">
            <v>66.84</v>
          </cell>
        </row>
        <row r="26">
          <cell r="D26">
            <v>59.86</v>
          </cell>
          <cell r="E26">
            <v>5114</v>
          </cell>
          <cell r="G26">
            <v>5114</v>
          </cell>
          <cell r="H26">
            <v>59.86</v>
          </cell>
        </row>
        <row r="27">
          <cell r="D27">
            <v>61.69</v>
          </cell>
          <cell r="E27">
            <v>3528</v>
          </cell>
          <cell r="G27">
            <v>3528</v>
          </cell>
          <cell r="H27">
            <v>61.69</v>
          </cell>
        </row>
        <row r="28">
          <cell r="D28">
            <v>57.33</v>
          </cell>
          <cell r="E28">
            <v>3384</v>
          </cell>
          <cell r="G28">
            <v>3384</v>
          </cell>
          <cell r="H28">
            <v>57.33</v>
          </cell>
        </row>
        <row r="29">
          <cell r="D29">
            <v>51.1</v>
          </cell>
          <cell r="E29">
            <v>3135</v>
          </cell>
          <cell r="G29">
            <v>3135</v>
          </cell>
          <cell r="H29">
            <v>51.1</v>
          </cell>
        </row>
        <row r="30">
          <cell r="D30">
            <v>46.59</v>
          </cell>
          <cell r="E30">
            <v>4379</v>
          </cell>
          <cell r="G30">
            <v>4379</v>
          </cell>
          <cell r="H30">
            <v>46.59</v>
          </cell>
        </row>
      </sheetData>
      <sheetData sheetId="2">
        <row r="1">
          <cell r="A1">
            <v>3000</v>
          </cell>
          <cell r="B1">
            <v>0</v>
          </cell>
          <cell r="C1">
            <v>40</v>
          </cell>
          <cell r="D1">
            <v>0</v>
          </cell>
        </row>
        <row r="2">
          <cell r="A2">
            <v>3000</v>
          </cell>
          <cell r="B2">
            <v>3</v>
          </cell>
          <cell r="C2">
            <v>40</v>
          </cell>
          <cell r="D2">
            <v>1</v>
          </cell>
        </row>
        <row r="3">
          <cell r="A3">
            <v>3730</v>
          </cell>
          <cell r="B3">
            <v>3</v>
          </cell>
          <cell r="C3">
            <v>47.5</v>
          </cell>
          <cell r="D3">
            <v>1</v>
          </cell>
        </row>
        <row r="4">
          <cell r="A4">
            <v>3730</v>
          </cell>
          <cell r="B4">
            <v>0</v>
          </cell>
          <cell r="C4">
            <v>47.5</v>
          </cell>
          <cell r="D4">
            <v>0</v>
          </cell>
        </row>
        <row r="5">
          <cell r="A5">
            <v>3730</v>
          </cell>
          <cell r="B5">
            <v>2</v>
          </cell>
          <cell r="C5">
            <v>47.5</v>
          </cell>
          <cell r="D5">
            <v>1</v>
          </cell>
        </row>
        <row r="6">
          <cell r="A6">
            <v>4460</v>
          </cell>
          <cell r="B6">
            <v>2</v>
          </cell>
          <cell r="C6">
            <v>55</v>
          </cell>
          <cell r="D6">
            <v>1</v>
          </cell>
        </row>
        <row r="7">
          <cell r="A7">
            <v>4460</v>
          </cell>
          <cell r="B7">
            <v>0</v>
          </cell>
          <cell r="C7">
            <v>55</v>
          </cell>
          <cell r="D7">
            <v>0</v>
          </cell>
        </row>
        <row r="8">
          <cell r="A8">
            <v>4460</v>
          </cell>
          <cell r="B8">
            <v>1</v>
          </cell>
          <cell r="C8">
            <v>55</v>
          </cell>
          <cell r="D8">
            <v>3</v>
          </cell>
        </row>
        <row r="9">
          <cell r="A9">
            <v>5190</v>
          </cell>
          <cell r="B9">
            <v>1</v>
          </cell>
          <cell r="C9">
            <v>62.5</v>
          </cell>
          <cell r="D9">
            <v>3</v>
          </cell>
        </row>
        <row r="10">
          <cell r="A10">
            <v>5190</v>
          </cell>
          <cell r="B10">
            <v>0</v>
          </cell>
          <cell r="C10">
            <v>62.5</v>
          </cell>
          <cell r="D10">
            <v>0</v>
          </cell>
        </row>
        <row r="11">
          <cell r="A11">
            <v>5190</v>
          </cell>
          <cell r="B11">
            <v>0</v>
          </cell>
          <cell r="C11">
            <v>62.5</v>
          </cell>
          <cell r="D11">
            <v>1</v>
          </cell>
        </row>
        <row r="12">
          <cell r="A12">
            <v>5920</v>
          </cell>
          <cell r="B12">
            <v>0</v>
          </cell>
          <cell r="C12">
            <v>70</v>
          </cell>
          <cell r="D12">
            <v>1</v>
          </cell>
        </row>
        <row r="13">
          <cell r="A13">
            <v>5920</v>
          </cell>
          <cell r="B13">
            <v>0</v>
          </cell>
          <cell r="C13">
            <v>70</v>
          </cell>
          <cell r="D13">
            <v>0</v>
          </cell>
        </row>
        <row r="14">
          <cell r="A14">
            <v>5920</v>
          </cell>
          <cell r="B14">
            <v>2</v>
          </cell>
          <cell r="C14">
            <v>70</v>
          </cell>
          <cell r="D14">
            <v>1</v>
          </cell>
        </row>
        <row r="15">
          <cell r="A15">
            <v>6650</v>
          </cell>
          <cell r="B15">
            <v>2</v>
          </cell>
          <cell r="C15">
            <v>77.5</v>
          </cell>
          <cell r="D15">
            <v>1</v>
          </cell>
        </row>
        <row r="16">
          <cell r="A16">
            <v>6650</v>
          </cell>
          <cell r="B16">
            <v>0</v>
          </cell>
          <cell r="C16">
            <v>77.5</v>
          </cell>
          <cell r="D16">
            <v>0</v>
          </cell>
        </row>
        <row r="17">
          <cell r="A17">
            <v>6650</v>
          </cell>
          <cell r="B17">
            <v>3</v>
          </cell>
          <cell r="C17">
            <v>77.5</v>
          </cell>
          <cell r="D17">
            <v>4</v>
          </cell>
        </row>
        <row r="18">
          <cell r="A18">
            <v>7380</v>
          </cell>
          <cell r="B18">
            <v>3</v>
          </cell>
          <cell r="C18">
            <v>85</v>
          </cell>
          <cell r="D18">
            <v>4</v>
          </cell>
        </row>
        <row r="19">
          <cell r="A19">
            <v>7380</v>
          </cell>
          <cell r="B19">
            <v>0</v>
          </cell>
          <cell r="C19">
            <v>85</v>
          </cell>
          <cell r="D19">
            <v>0</v>
          </cell>
        </row>
        <row r="20">
          <cell r="A20">
            <v>7380</v>
          </cell>
          <cell r="B20">
            <v>3</v>
          </cell>
          <cell r="C20">
            <v>85</v>
          </cell>
          <cell r="D20">
            <v>4</v>
          </cell>
        </row>
        <row r="21">
          <cell r="A21">
            <v>8110</v>
          </cell>
          <cell r="B21">
            <v>3</v>
          </cell>
          <cell r="C21">
            <v>92.5</v>
          </cell>
          <cell r="D21">
            <v>4</v>
          </cell>
        </row>
        <row r="22">
          <cell r="A22">
            <v>8110</v>
          </cell>
          <cell r="B22">
            <v>0</v>
          </cell>
          <cell r="C22">
            <v>92.5</v>
          </cell>
          <cell r="D22">
            <v>0</v>
          </cell>
        </row>
        <row r="23">
          <cell r="A23">
            <v>8110</v>
          </cell>
          <cell r="B23">
            <v>4</v>
          </cell>
          <cell r="C23">
            <v>92.5</v>
          </cell>
          <cell r="D23">
            <v>4</v>
          </cell>
        </row>
        <row r="24">
          <cell r="A24">
            <v>8840</v>
          </cell>
          <cell r="B24">
            <v>4</v>
          </cell>
          <cell r="C24">
            <v>100</v>
          </cell>
          <cell r="D24">
            <v>4</v>
          </cell>
        </row>
        <row r="25">
          <cell r="A25">
            <v>8840</v>
          </cell>
          <cell r="B25">
            <v>0</v>
          </cell>
          <cell r="C25">
            <v>100</v>
          </cell>
          <cell r="D25">
            <v>0</v>
          </cell>
        </row>
        <row r="26">
          <cell r="A26">
            <v>8840</v>
          </cell>
          <cell r="B26">
            <v>8</v>
          </cell>
          <cell r="C26">
            <v>100</v>
          </cell>
          <cell r="D26">
            <v>7</v>
          </cell>
        </row>
        <row r="27">
          <cell r="A27">
            <v>9570</v>
          </cell>
          <cell r="B27">
            <v>8</v>
          </cell>
          <cell r="C27">
            <v>107.5</v>
          </cell>
          <cell r="D27">
            <v>7</v>
          </cell>
        </row>
        <row r="28">
          <cell r="A28">
            <v>9570</v>
          </cell>
          <cell r="B28">
            <v>0</v>
          </cell>
          <cell r="C28">
            <v>107.5</v>
          </cell>
          <cell r="D28">
            <v>0</v>
          </cell>
        </row>
        <row r="29">
          <cell r="A29">
            <v>9570</v>
          </cell>
          <cell r="B29">
            <v>4</v>
          </cell>
          <cell r="C29">
            <v>107.5</v>
          </cell>
          <cell r="D29">
            <v>4</v>
          </cell>
        </row>
        <row r="30">
          <cell r="A30">
            <v>10300</v>
          </cell>
          <cell r="B30">
            <v>4</v>
          </cell>
          <cell r="C30">
            <v>115</v>
          </cell>
          <cell r="D30">
            <v>4</v>
          </cell>
        </row>
        <row r="31">
          <cell r="A31">
            <v>10300</v>
          </cell>
          <cell r="B31">
            <v>0</v>
          </cell>
          <cell r="C31">
            <v>115</v>
          </cell>
          <cell r="D31">
            <v>0</v>
          </cell>
        </row>
      </sheetData>
      <sheetData sheetId="3" refreshError="1"/>
      <sheetData sheetId="4">
        <row r="17">
          <cell r="B17">
            <v>1</v>
          </cell>
          <cell r="C17">
            <v>7505</v>
          </cell>
        </row>
        <row r="18">
          <cell r="B18">
            <v>2</v>
          </cell>
          <cell r="C18">
            <v>7488</v>
          </cell>
        </row>
        <row r="19">
          <cell r="B19">
            <v>3</v>
          </cell>
          <cell r="C19">
            <v>7188</v>
          </cell>
        </row>
        <row r="20">
          <cell r="B20">
            <v>4</v>
          </cell>
          <cell r="C20">
            <v>7364</v>
          </cell>
        </row>
        <row r="21">
          <cell r="B21">
            <v>5</v>
          </cell>
          <cell r="C21">
            <v>6256</v>
          </cell>
        </row>
        <row r="22">
          <cell r="B22">
            <v>6</v>
          </cell>
          <cell r="C22">
            <v>8504</v>
          </cell>
        </row>
        <row r="23">
          <cell r="B23">
            <v>7</v>
          </cell>
          <cell r="C23">
            <v>9164</v>
          </cell>
        </row>
        <row r="24">
          <cell r="B24">
            <v>8</v>
          </cell>
          <cell r="C24">
            <v>9551</v>
          </cell>
        </row>
        <row r="25">
          <cell r="B25">
            <v>9</v>
          </cell>
          <cell r="C25">
            <v>8772</v>
          </cell>
        </row>
        <row r="26">
          <cell r="B26">
            <v>10</v>
          </cell>
          <cell r="C26">
            <v>9921</v>
          </cell>
        </row>
        <row r="27">
          <cell r="B27">
            <v>11</v>
          </cell>
          <cell r="C27">
            <v>10231</v>
          </cell>
        </row>
        <row r="28">
          <cell r="B28">
            <v>12</v>
          </cell>
          <cell r="C28">
            <v>10085</v>
          </cell>
        </row>
        <row r="29">
          <cell r="B29">
            <v>13</v>
          </cell>
          <cell r="C29">
            <v>9316</v>
          </cell>
        </row>
        <row r="30">
          <cell r="B30">
            <v>14</v>
          </cell>
          <cell r="C30">
            <v>9331</v>
          </cell>
        </row>
        <row r="31">
          <cell r="B31">
            <v>15</v>
          </cell>
          <cell r="C31">
            <v>9312</v>
          </cell>
        </row>
        <row r="32">
          <cell r="B32">
            <v>16</v>
          </cell>
          <cell r="C32">
            <v>9680</v>
          </cell>
        </row>
        <row r="33">
          <cell r="B33">
            <v>17</v>
          </cell>
          <cell r="C33">
            <v>9137</v>
          </cell>
        </row>
        <row r="34">
          <cell r="B34">
            <v>18</v>
          </cell>
          <cell r="C34">
            <v>8232</v>
          </cell>
        </row>
        <row r="35">
          <cell r="B35">
            <v>19</v>
          </cell>
          <cell r="C35">
            <v>8850</v>
          </cell>
        </row>
        <row r="36">
          <cell r="B36">
            <v>20</v>
          </cell>
          <cell r="C36">
            <v>8530</v>
          </cell>
        </row>
        <row r="37">
          <cell r="B37">
            <v>21</v>
          </cell>
          <cell r="C37">
            <v>9381</v>
          </cell>
        </row>
        <row r="38">
          <cell r="B38">
            <v>22</v>
          </cell>
          <cell r="C38">
            <v>7445</v>
          </cell>
        </row>
        <row r="39">
          <cell r="B39">
            <v>23</v>
          </cell>
          <cell r="C39">
            <v>6569</v>
          </cell>
        </row>
        <row r="40">
          <cell r="B40">
            <v>24</v>
          </cell>
          <cell r="C40">
            <v>6956</v>
          </cell>
        </row>
        <row r="41">
          <cell r="B41">
            <v>25</v>
          </cell>
          <cell r="C41">
            <v>3943</v>
          </cell>
        </row>
        <row r="42">
          <cell r="B42">
            <v>26</v>
          </cell>
          <cell r="C42">
            <v>5114</v>
          </cell>
        </row>
        <row r="43">
          <cell r="B43">
            <v>27</v>
          </cell>
          <cell r="C43">
            <v>3528</v>
          </cell>
        </row>
        <row r="44">
          <cell r="B44">
            <v>28</v>
          </cell>
          <cell r="C44">
            <v>3384</v>
          </cell>
        </row>
        <row r="45">
          <cell r="B45">
            <v>29</v>
          </cell>
          <cell r="C45">
            <v>3135</v>
          </cell>
        </row>
        <row r="46">
          <cell r="B46">
            <v>30</v>
          </cell>
          <cell r="C46">
            <v>4379</v>
          </cell>
        </row>
      </sheetData>
      <sheetData sheetId="5">
        <row r="17">
          <cell r="B17">
            <v>1</v>
          </cell>
          <cell r="C17">
            <v>7505</v>
          </cell>
        </row>
        <row r="18">
          <cell r="B18">
            <v>2</v>
          </cell>
          <cell r="C18">
            <v>7488</v>
          </cell>
        </row>
        <row r="19">
          <cell r="B19">
            <v>3</v>
          </cell>
          <cell r="C19">
            <v>7188</v>
          </cell>
        </row>
        <row r="20">
          <cell r="B20">
            <v>4</v>
          </cell>
          <cell r="C20">
            <v>7364</v>
          </cell>
        </row>
        <row r="21">
          <cell r="B21">
            <v>5</v>
          </cell>
          <cell r="C21">
            <v>6256</v>
          </cell>
        </row>
        <row r="22">
          <cell r="B22">
            <v>6</v>
          </cell>
          <cell r="C22">
            <v>8504</v>
          </cell>
        </row>
        <row r="23">
          <cell r="B23">
            <v>7</v>
          </cell>
          <cell r="C23">
            <v>9164</v>
          </cell>
        </row>
        <row r="24">
          <cell r="B24">
            <v>8</v>
          </cell>
          <cell r="C24">
            <v>9551</v>
          </cell>
        </row>
        <row r="25">
          <cell r="B25">
            <v>9</v>
          </cell>
          <cell r="C25">
            <v>8772</v>
          </cell>
        </row>
        <row r="26">
          <cell r="B26">
            <v>10</v>
          </cell>
          <cell r="C26">
            <v>9921</v>
          </cell>
        </row>
        <row r="27">
          <cell r="B27">
            <v>11</v>
          </cell>
          <cell r="C27">
            <v>10231</v>
          </cell>
        </row>
        <row r="28">
          <cell r="B28">
            <v>12</v>
          </cell>
          <cell r="C28">
            <v>10085</v>
          </cell>
        </row>
        <row r="29">
          <cell r="B29">
            <v>13</v>
          </cell>
          <cell r="C29">
            <v>9316</v>
          </cell>
        </row>
        <row r="30">
          <cell r="B30">
            <v>14</v>
          </cell>
          <cell r="C30">
            <v>9331</v>
          </cell>
        </row>
        <row r="31">
          <cell r="B31">
            <v>15</v>
          </cell>
          <cell r="C31">
            <v>9312</v>
          </cell>
        </row>
        <row r="32">
          <cell r="B32">
            <v>16</v>
          </cell>
          <cell r="C32">
            <v>9680</v>
          </cell>
        </row>
        <row r="33">
          <cell r="B33">
            <v>17</v>
          </cell>
          <cell r="C33">
            <v>9137</v>
          </cell>
        </row>
        <row r="34">
          <cell r="B34">
            <v>18</v>
          </cell>
          <cell r="C34">
            <v>8232</v>
          </cell>
        </row>
        <row r="35">
          <cell r="B35">
            <v>19</v>
          </cell>
          <cell r="C35">
            <v>8850</v>
          </cell>
        </row>
        <row r="36">
          <cell r="B36">
            <v>20</v>
          </cell>
          <cell r="C36">
            <v>8530</v>
          </cell>
        </row>
        <row r="37">
          <cell r="B37">
            <v>21</v>
          </cell>
          <cell r="C37">
            <v>9381</v>
          </cell>
        </row>
        <row r="38">
          <cell r="B38">
            <v>22</v>
          </cell>
          <cell r="C38">
            <v>7445</v>
          </cell>
        </row>
        <row r="39">
          <cell r="B39">
            <v>23</v>
          </cell>
          <cell r="C39">
            <v>6569</v>
          </cell>
        </row>
        <row r="40">
          <cell r="B40">
            <v>24</v>
          </cell>
          <cell r="C40">
            <v>6956</v>
          </cell>
        </row>
        <row r="41">
          <cell r="B41">
            <v>25</v>
          </cell>
          <cell r="C41">
            <v>3943</v>
          </cell>
        </row>
        <row r="42">
          <cell r="B42">
            <v>26</v>
          </cell>
          <cell r="C42">
            <v>5114</v>
          </cell>
        </row>
        <row r="43">
          <cell r="B43">
            <v>27</v>
          </cell>
          <cell r="C43">
            <v>3528</v>
          </cell>
        </row>
        <row r="44">
          <cell r="B44">
            <v>28</v>
          </cell>
          <cell r="C44">
            <v>3384</v>
          </cell>
        </row>
        <row r="45">
          <cell r="B45">
            <v>29</v>
          </cell>
          <cell r="C45">
            <v>3135</v>
          </cell>
        </row>
        <row r="46">
          <cell r="B46">
            <v>30</v>
          </cell>
          <cell r="C46">
            <v>4379</v>
          </cell>
        </row>
      </sheetData>
      <sheetData sheetId="6" refreshError="1"/>
      <sheetData sheetId="7">
        <row r="2">
          <cell r="A2">
            <v>1</v>
          </cell>
          <cell r="B2">
            <v>-17</v>
          </cell>
        </row>
        <row r="3">
          <cell r="A3">
            <v>2</v>
          </cell>
          <cell r="B3">
            <v>-300</v>
          </cell>
        </row>
        <row r="4">
          <cell r="A4">
            <v>3</v>
          </cell>
          <cell r="B4">
            <v>176</v>
          </cell>
        </row>
        <row r="5">
          <cell r="A5">
            <v>4</v>
          </cell>
          <cell r="B5">
            <v>-1108</v>
          </cell>
        </row>
        <row r="6">
          <cell r="A6">
            <v>5</v>
          </cell>
          <cell r="B6">
            <v>2248</v>
          </cell>
        </row>
        <row r="7">
          <cell r="A7">
            <v>6</v>
          </cell>
          <cell r="B7">
            <v>660</v>
          </cell>
        </row>
        <row r="8">
          <cell r="A8">
            <v>7</v>
          </cell>
          <cell r="B8">
            <v>387</v>
          </cell>
        </row>
        <row r="9">
          <cell r="A9">
            <v>8</v>
          </cell>
          <cell r="B9">
            <v>-779</v>
          </cell>
        </row>
        <row r="10">
          <cell r="A10">
            <v>9</v>
          </cell>
          <cell r="B10">
            <v>1149</v>
          </cell>
        </row>
        <row r="11">
          <cell r="A11">
            <v>10</v>
          </cell>
          <cell r="B11">
            <v>310</v>
          </cell>
        </row>
        <row r="12">
          <cell r="A12">
            <v>11</v>
          </cell>
          <cell r="B12">
            <v>-146</v>
          </cell>
        </row>
        <row r="13">
          <cell r="A13">
            <v>12</v>
          </cell>
          <cell r="B13">
            <v>-769</v>
          </cell>
        </row>
        <row r="14">
          <cell r="A14">
            <v>13</v>
          </cell>
          <cell r="B14">
            <v>15</v>
          </cell>
        </row>
        <row r="15">
          <cell r="A15">
            <v>14</v>
          </cell>
          <cell r="B15">
            <v>-19</v>
          </cell>
        </row>
        <row r="16">
          <cell r="A16">
            <v>15</v>
          </cell>
          <cell r="B16">
            <v>368</v>
          </cell>
        </row>
        <row r="17">
          <cell r="A17">
            <v>16</v>
          </cell>
          <cell r="B17">
            <v>-543</v>
          </cell>
        </row>
        <row r="18">
          <cell r="A18">
            <v>17</v>
          </cell>
          <cell r="B18">
            <v>-905</v>
          </cell>
        </row>
        <row r="19">
          <cell r="A19">
            <v>18</v>
          </cell>
          <cell r="B19">
            <v>618</v>
          </cell>
        </row>
        <row r="20">
          <cell r="A20">
            <v>19</v>
          </cell>
          <cell r="B20">
            <v>-320</v>
          </cell>
        </row>
        <row r="21">
          <cell r="A21">
            <v>20</v>
          </cell>
          <cell r="B21">
            <v>851</v>
          </cell>
        </row>
        <row r="22">
          <cell r="A22">
            <v>21</v>
          </cell>
          <cell r="B22">
            <v>-1936</v>
          </cell>
        </row>
        <row r="23">
          <cell r="A23">
            <v>22</v>
          </cell>
          <cell r="B23">
            <v>-876</v>
          </cell>
        </row>
        <row r="24">
          <cell r="A24">
            <v>23</v>
          </cell>
          <cell r="B24">
            <v>387</v>
          </cell>
        </row>
        <row r="25">
          <cell r="A25">
            <v>24</v>
          </cell>
          <cell r="B25">
            <v>-3013</v>
          </cell>
        </row>
        <row r="26">
          <cell r="A26">
            <v>25</v>
          </cell>
          <cell r="B26">
            <v>1171</v>
          </cell>
        </row>
        <row r="27">
          <cell r="A27">
            <v>26</v>
          </cell>
          <cell r="B27">
            <v>-1586</v>
          </cell>
        </row>
        <row r="28">
          <cell r="A28">
            <v>27</v>
          </cell>
          <cell r="B28">
            <v>-144</v>
          </cell>
        </row>
        <row r="29">
          <cell r="A29">
            <v>28</v>
          </cell>
          <cell r="B29">
            <v>-249</v>
          </cell>
        </row>
        <row r="30">
          <cell r="A30">
            <v>29</v>
          </cell>
          <cell r="B30">
            <v>1244</v>
          </cell>
        </row>
      </sheetData>
      <sheetData sheetId="8">
        <row r="2">
          <cell r="A2">
            <v>1</v>
          </cell>
          <cell r="B2">
            <v>-283</v>
          </cell>
        </row>
        <row r="3">
          <cell r="A3">
            <v>2</v>
          </cell>
          <cell r="B3">
            <v>476</v>
          </cell>
        </row>
        <row r="4">
          <cell r="A4">
            <v>3</v>
          </cell>
          <cell r="B4">
            <v>-1284</v>
          </cell>
        </row>
        <row r="5">
          <cell r="A5">
            <v>4</v>
          </cell>
          <cell r="B5">
            <v>3356</v>
          </cell>
        </row>
        <row r="6">
          <cell r="A6">
            <v>5</v>
          </cell>
          <cell r="B6">
            <v>-1588</v>
          </cell>
        </row>
        <row r="7">
          <cell r="A7">
            <v>6</v>
          </cell>
          <cell r="B7">
            <v>-273</v>
          </cell>
        </row>
        <row r="8">
          <cell r="A8">
            <v>7</v>
          </cell>
          <cell r="B8">
            <v>-1166</v>
          </cell>
        </row>
        <row r="9">
          <cell r="A9">
            <v>8</v>
          </cell>
          <cell r="B9">
            <v>1928</v>
          </cell>
        </row>
        <row r="10">
          <cell r="A10">
            <v>9</v>
          </cell>
          <cell r="B10">
            <v>-839</v>
          </cell>
        </row>
        <row r="11">
          <cell r="A11">
            <v>10</v>
          </cell>
          <cell r="B11">
            <v>-456</v>
          </cell>
        </row>
        <row r="12">
          <cell r="A12">
            <v>11</v>
          </cell>
          <cell r="B12">
            <v>-623</v>
          </cell>
        </row>
        <row r="13">
          <cell r="A13">
            <v>12</v>
          </cell>
          <cell r="B13">
            <v>784</v>
          </cell>
        </row>
        <row r="14">
          <cell r="A14">
            <v>13</v>
          </cell>
          <cell r="B14">
            <v>-34</v>
          </cell>
        </row>
        <row r="15">
          <cell r="A15">
            <v>14</v>
          </cell>
          <cell r="B15">
            <v>387</v>
          </cell>
        </row>
        <row r="16">
          <cell r="A16">
            <v>15</v>
          </cell>
          <cell r="B16">
            <v>-911</v>
          </cell>
        </row>
        <row r="17">
          <cell r="A17">
            <v>16</v>
          </cell>
          <cell r="B17">
            <v>-362</v>
          </cell>
        </row>
        <row r="18">
          <cell r="A18">
            <v>17</v>
          </cell>
          <cell r="B18">
            <v>1523</v>
          </cell>
        </row>
        <row r="19">
          <cell r="A19">
            <v>18</v>
          </cell>
          <cell r="B19">
            <v>-938</v>
          </cell>
        </row>
        <row r="20">
          <cell r="A20">
            <v>19</v>
          </cell>
          <cell r="B20">
            <v>1171</v>
          </cell>
        </row>
        <row r="21">
          <cell r="A21">
            <v>20</v>
          </cell>
          <cell r="B21">
            <v>-2787</v>
          </cell>
        </row>
        <row r="22">
          <cell r="A22">
            <v>21</v>
          </cell>
          <cell r="B22">
            <v>1060</v>
          </cell>
        </row>
        <row r="23">
          <cell r="A23">
            <v>22</v>
          </cell>
          <cell r="B23">
            <v>1263</v>
          </cell>
        </row>
        <row r="24">
          <cell r="A24">
            <v>23</v>
          </cell>
          <cell r="B24">
            <v>-3400</v>
          </cell>
        </row>
        <row r="25">
          <cell r="A25">
            <v>24</v>
          </cell>
          <cell r="B25">
            <v>4184</v>
          </cell>
        </row>
        <row r="26">
          <cell r="A26">
            <v>25</v>
          </cell>
          <cell r="B26">
            <v>-2757</v>
          </cell>
        </row>
        <row r="27">
          <cell r="A27">
            <v>26</v>
          </cell>
          <cell r="B27">
            <v>1442</v>
          </cell>
        </row>
        <row r="28">
          <cell r="A28">
            <v>27</v>
          </cell>
          <cell r="B28">
            <v>-105</v>
          </cell>
        </row>
        <row r="29">
          <cell r="A29">
            <v>28</v>
          </cell>
          <cell r="B29">
            <v>1493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ickey-Fuller_HID"/>
      <sheetName val="Dickey-Fuller_HID1"/>
      <sheetName val="Dickey-Fuller_HID2"/>
      <sheetName val="Dickey-Fuller_HID3"/>
      <sheetName val="Dickey-Fuller_HID4"/>
      <sheetName val="Transformation de séries tempor"/>
      <sheetName val="Dickey-Fuller"/>
      <sheetName val="Dickey-Fuller1_HID"/>
      <sheetName val="Dickey-Fuller2_HID"/>
      <sheetName val="Dickey-Fuller2_HID1"/>
      <sheetName val="Dickey-Fuller3_HID"/>
      <sheetName val="Dickey-Fuller4_HID1"/>
      <sheetName val="Positions nettes Janvier -Juin"/>
      <sheetName val="Tests de corrélation"/>
      <sheetName val="Positions nettes Juin-Janvier"/>
      <sheetName val="Corr NCOMM-PRIX - Janv - Juin"/>
      <sheetName val="Corr NCOMM -PRIX - Juin - Janv"/>
      <sheetName val="Corr COMM- Prix - Janv - Juin "/>
      <sheetName val="Transformation de séries tempo1"/>
      <sheetName val="Dickey-Fuller DIFF2 NCSHORT"/>
      <sheetName val="Transformation DIFF2 NCSHORT"/>
      <sheetName val="Dickey-Fuller DIFF1 NCSHORT"/>
      <sheetName val="Dickey-Fuller DIFF1 NRSHORT"/>
      <sheetName val="Dickey-Fuller DIFF 1 NRLONG"/>
      <sheetName val="Transformation de séries NRSHOR"/>
      <sheetName val="Dickey-Fuller2_HID2"/>
      <sheetName val="Dickey-Fuller2_HID3"/>
      <sheetName val="Transformation de séries NRLONG"/>
      <sheetName val="Dickey-Fuller2_HID4"/>
      <sheetName val="Dickey-Fuller DIFF1 NRLONG"/>
      <sheetName val="Transformation de séries NCSHOR"/>
      <sheetName val="Dickey-Fuller4_HID"/>
      <sheetName val="Dickey-Fuller DIFF1 NCLONG"/>
      <sheetName val="Transformation de séries NCLONG"/>
      <sheetName val="Dickey-Fuller2_HID5"/>
      <sheetName val="Dickey-Fuller2_HID6"/>
      <sheetName val="Dickey-Fuller2_HID7"/>
      <sheetName val="Dickey-Fuller2_HID8"/>
      <sheetName val="Dickey-Fuller2_HID9"/>
      <sheetName val="Transformation de séries PRICE"/>
      <sheetName val="Dickey-Fuller1"/>
      <sheetName val="DIFF1"/>
      <sheetName val="Dickey-Fuller2"/>
      <sheetName val="Données Juin-Janvier"/>
      <sheetName val="Dickey-Fuller3_HID1"/>
      <sheetName val="Dickey-Fuller3_HID2"/>
      <sheetName val="Dickey-Fuller3_HID3"/>
      <sheetName val="Dickey-Fuller3_HID4"/>
      <sheetName val="Dickey-Fuller4_HID2"/>
      <sheetName val="Dickey-Fuller4_HID3"/>
      <sheetName val="Dickey-Fuller4_HID4"/>
      <sheetName val="Dickey-Fuller4_HID5"/>
      <sheetName val="Dickey-Fuller3_HID5"/>
      <sheetName val="Dickey-Fuller3_HID6"/>
      <sheetName val="Dickey-Fuller3_HID7"/>
      <sheetName val="Dickey-Fuller3_HID8"/>
      <sheetName val="Dickey-Fuller3_HID9"/>
      <sheetName val="Dickey-Fuller3_HID10"/>
      <sheetName val="Dickey-Fuller3_HID11"/>
      <sheetName val="Dickey-Fuller3_HID12"/>
      <sheetName val="DF juin-janvier"/>
      <sheetName val="1ere Diff"/>
      <sheetName val="Données 1ere Diff Juin-Janvier"/>
      <sheetName val="DF diff1 juin-janvier"/>
      <sheetName val="Données 2eme Diff Juin-Janvier"/>
      <sheetName val="Dickey-Fuller4_HID6"/>
      <sheetName val="MMG_HID"/>
      <sheetName val="MMG_HID1"/>
      <sheetName val="MMG_HID2"/>
      <sheetName val="MMG_HID3"/>
      <sheetName val="MMG_HID4"/>
      <sheetName val="MMG_HID5"/>
      <sheetName val="MMG_HID6"/>
      <sheetName val="MMG_HID7"/>
      <sheetName val="MMG_HID8"/>
      <sheetName val="MMG_HID9"/>
      <sheetName val="MMG_HID10"/>
      <sheetName val="MMG_HID11"/>
      <sheetName val="Dickey-FullerKPSS_HID"/>
      <sheetName val="Dickey-FullerKPSS"/>
      <sheetName val="ARIMA"/>
      <sheetName val="MMG"/>
      <sheetName val="ADF diff2 Juin-Janvier"/>
      <sheetName val="Autocorr Prix et NonCOMM NET"/>
      <sheetName val="Autocorr Prix et COMM NET"/>
      <sheetName val="Autocorr Prix et NONREP N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0">
          <cell r="B20">
            <v>1</v>
          </cell>
          <cell r="C20">
            <v>114.46</v>
          </cell>
        </row>
        <row r="21">
          <cell r="B21">
            <v>2</v>
          </cell>
          <cell r="C21">
            <v>112.29</v>
          </cell>
        </row>
        <row r="22">
          <cell r="B22">
            <v>3</v>
          </cell>
          <cell r="C22">
            <v>108.94</v>
          </cell>
          <cell r="D22">
            <v>-1.180000000000021</v>
          </cell>
        </row>
        <row r="23">
          <cell r="B23">
            <v>4</v>
          </cell>
          <cell r="C23">
            <v>106.02</v>
          </cell>
          <cell r="D23">
            <v>0.43000000000000682</v>
          </cell>
        </row>
        <row r="24">
          <cell r="B24">
            <v>5</v>
          </cell>
          <cell r="C24">
            <v>107.33</v>
          </cell>
          <cell r="D24">
            <v>4.230000000000004</v>
          </cell>
        </row>
        <row r="25">
          <cell r="B25">
            <v>6</v>
          </cell>
          <cell r="C25">
            <v>107.72</v>
          </cell>
          <cell r="D25">
            <v>-0.92000000000000171</v>
          </cell>
        </row>
        <row r="26">
          <cell r="B26">
            <v>7</v>
          </cell>
          <cell r="C26">
            <v>104.61</v>
          </cell>
          <cell r="D26">
            <v>-3.5</v>
          </cell>
        </row>
        <row r="27">
          <cell r="B27">
            <v>8</v>
          </cell>
          <cell r="C27">
            <v>103.02</v>
          </cell>
          <cell r="D27">
            <v>1.519999999999996</v>
          </cell>
        </row>
        <row r="28">
          <cell r="B28">
            <v>9</v>
          </cell>
          <cell r="C28">
            <v>101.56</v>
          </cell>
          <cell r="D28">
            <v>0.13000000000000966</v>
          </cell>
        </row>
        <row r="29">
          <cell r="B29">
            <v>10</v>
          </cell>
          <cell r="C29">
            <v>102.5</v>
          </cell>
          <cell r="D29">
            <v>2.3999999999999915</v>
          </cell>
        </row>
        <row r="30">
          <cell r="B30">
            <v>11</v>
          </cell>
          <cell r="C30">
            <v>100.34</v>
          </cell>
          <cell r="D30">
            <v>-3.0999999999999943</v>
          </cell>
        </row>
        <row r="31">
          <cell r="B31">
            <v>12</v>
          </cell>
          <cell r="C31">
            <v>99.16</v>
          </cell>
          <cell r="D31">
            <v>0.97999999999998977</v>
          </cell>
        </row>
        <row r="32">
          <cell r="B32">
            <v>13</v>
          </cell>
          <cell r="C32">
            <v>99.05</v>
          </cell>
          <cell r="D32">
            <v>1.0700000000000074</v>
          </cell>
        </row>
        <row r="33">
          <cell r="B33">
            <v>14</v>
          </cell>
          <cell r="C33">
            <v>96.85</v>
          </cell>
          <cell r="D33">
            <v>-2.0900000000000034</v>
          </cell>
        </row>
        <row r="34">
          <cell r="B34">
            <v>15</v>
          </cell>
          <cell r="C34">
            <v>94.67</v>
          </cell>
          <cell r="D34">
            <v>2.0000000000010232E-2</v>
          </cell>
        </row>
        <row r="35">
          <cell r="B35">
            <v>16</v>
          </cell>
          <cell r="C35">
            <v>92.11</v>
          </cell>
          <cell r="D35">
            <v>-0.38000000000000966</v>
          </cell>
        </row>
        <row r="36">
          <cell r="B36">
            <v>17</v>
          </cell>
          <cell r="C36">
            <v>85.04</v>
          </cell>
          <cell r="D36">
            <v>-4.5099999999999909</v>
          </cell>
        </row>
        <row r="37">
          <cell r="B37">
            <v>18</v>
          </cell>
          <cell r="C37">
            <v>86.22</v>
          </cell>
          <cell r="D37">
            <v>8.2499999999999858</v>
          </cell>
        </row>
        <row r="38">
          <cell r="B38">
            <v>19</v>
          </cell>
          <cell r="C38">
            <v>86.03</v>
          </cell>
          <cell r="D38">
            <v>-1.3699999999999903</v>
          </cell>
        </row>
        <row r="39">
          <cell r="B39">
            <v>20</v>
          </cell>
          <cell r="C39">
            <v>82.82</v>
          </cell>
          <cell r="D39">
            <v>-3.0200000000000102</v>
          </cell>
        </row>
        <row r="40">
          <cell r="B40">
            <v>21</v>
          </cell>
          <cell r="C40">
            <v>81.67</v>
          </cell>
          <cell r="D40">
            <v>2.0600000000000165</v>
          </cell>
        </row>
        <row r="41">
          <cell r="B41">
            <v>22</v>
          </cell>
          <cell r="C41">
            <v>78.47</v>
          </cell>
          <cell r="D41">
            <v>-2.0500000000000114</v>
          </cell>
        </row>
        <row r="42">
          <cell r="B42">
            <v>23</v>
          </cell>
          <cell r="C42">
            <v>78.33</v>
          </cell>
          <cell r="D42">
            <v>3.0600000000000023</v>
          </cell>
        </row>
        <row r="43">
          <cell r="B43">
            <v>24</v>
          </cell>
          <cell r="C43">
            <v>70.540000000000006</v>
          </cell>
          <cell r="D43">
            <v>-7.6499999999999915</v>
          </cell>
        </row>
        <row r="44">
          <cell r="B44">
            <v>25</v>
          </cell>
          <cell r="C44">
            <v>66.84</v>
          </cell>
          <cell r="D44">
            <v>4.0899999999999892</v>
          </cell>
        </row>
        <row r="45">
          <cell r="B45">
            <v>26</v>
          </cell>
          <cell r="C45">
            <v>59.86</v>
          </cell>
          <cell r="D45">
            <v>-3.2800000000000011</v>
          </cell>
        </row>
        <row r="46">
          <cell r="B46">
            <v>27</v>
          </cell>
          <cell r="C46">
            <v>61.69</v>
          </cell>
          <cell r="D46">
            <v>8.8100000000000023</v>
          </cell>
        </row>
        <row r="47">
          <cell r="B47">
            <v>28</v>
          </cell>
          <cell r="C47">
            <v>57.33</v>
          </cell>
          <cell r="D47">
            <v>-6.1899999999999977</v>
          </cell>
        </row>
        <row r="48">
          <cell r="B48">
            <v>29</v>
          </cell>
          <cell r="C48">
            <v>51.1</v>
          </cell>
          <cell r="D48">
            <v>-1.8699999999999974</v>
          </cell>
        </row>
        <row r="49">
          <cell r="B49">
            <v>30</v>
          </cell>
          <cell r="C49">
            <v>46.59</v>
          </cell>
          <cell r="D49">
            <v>1.7199999999999989</v>
          </cell>
        </row>
        <row r="76">
          <cell r="B76">
            <v>1</v>
          </cell>
          <cell r="C76">
            <v>51.1</v>
          </cell>
        </row>
        <row r="77">
          <cell r="B77">
            <v>2</v>
          </cell>
          <cell r="C77">
            <v>46.59</v>
          </cell>
        </row>
        <row r="78">
          <cell r="B78">
            <v>3</v>
          </cell>
          <cell r="C78">
            <v>-21223</v>
          </cell>
          <cell r="D78">
            <v>-21265.08</v>
          </cell>
        </row>
        <row r="79">
          <cell r="B79">
            <v>4</v>
          </cell>
          <cell r="C79">
            <v>-22856</v>
          </cell>
          <cell r="D79">
            <v>19636.59</v>
          </cell>
        </row>
        <row r="80">
          <cell r="B80">
            <v>5</v>
          </cell>
          <cell r="C80">
            <v>-26526</v>
          </cell>
          <cell r="D80">
            <v>-2037</v>
          </cell>
        </row>
        <row r="81">
          <cell r="B81">
            <v>6</v>
          </cell>
          <cell r="C81">
            <v>-25748</v>
          </cell>
          <cell r="D81">
            <v>4448</v>
          </cell>
        </row>
        <row r="82">
          <cell r="B82">
            <v>7</v>
          </cell>
          <cell r="C82">
            <v>-23344</v>
          </cell>
          <cell r="D82">
            <v>1626</v>
          </cell>
        </row>
        <row r="83">
          <cell r="B83">
            <v>8</v>
          </cell>
          <cell r="C83">
            <v>-26439</v>
          </cell>
          <cell r="D83">
            <v>-5499</v>
          </cell>
        </row>
        <row r="84">
          <cell r="B84">
            <v>9</v>
          </cell>
          <cell r="C84">
            <v>-33598</v>
          </cell>
          <cell r="D84">
            <v>-4064</v>
          </cell>
        </row>
        <row r="85">
          <cell r="B85">
            <v>10</v>
          </cell>
          <cell r="C85">
            <v>-36745</v>
          </cell>
          <cell r="D85">
            <v>4012</v>
          </cell>
        </row>
        <row r="86">
          <cell r="B86">
            <v>11</v>
          </cell>
          <cell r="C86">
            <v>-35499</v>
          </cell>
          <cell r="D86">
            <v>4393</v>
          </cell>
        </row>
        <row r="87">
          <cell r="B87">
            <v>12</v>
          </cell>
          <cell r="C87">
            <v>-36999</v>
          </cell>
          <cell r="D87">
            <v>-2746</v>
          </cell>
        </row>
        <row r="88">
          <cell r="B88">
            <v>13</v>
          </cell>
          <cell r="C88">
            <v>-38201</v>
          </cell>
          <cell r="D88">
            <v>298</v>
          </cell>
        </row>
        <row r="89">
          <cell r="B89">
            <v>14</v>
          </cell>
          <cell r="C89">
            <v>-38464</v>
          </cell>
          <cell r="D89">
            <v>939</v>
          </cell>
        </row>
        <row r="90">
          <cell r="B90">
            <v>15</v>
          </cell>
          <cell r="C90">
            <v>-42387</v>
          </cell>
          <cell r="D90">
            <v>-3660</v>
          </cell>
        </row>
        <row r="91">
          <cell r="B91">
            <v>16</v>
          </cell>
          <cell r="C91">
            <v>-42679</v>
          </cell>
          <cell r="D91">
            <v>3631</v>
          </cell>
        </row>
        <row r="92">
          <cell r="B92">
            <v>17</v>
          </cell>
          <cell r="C92">
            <v>-42679</v>
          </cell>
          <cell r="D92">
            <v>292</v>
          </cell>
        </row>
        <row r="93">
          <cell r="B93">
            <v>18</v>
          </cell>
          <cell r="C93">
            <v>-47309</v>
          </cell>
          <cell r="D93">
            <v>-4630</v>
          </cell>
        </row>
        <row r="94">
          <cell r="B94">
            <v>19</v>
          </cell>
          <cell r="C94">
            <v>-50246</v>
          </cell>
          <cell r="D94">
            <v>1693</v>
          </cell>
        </row>
        <row r="95">
          <cell r="B95">
            <v>20</v>
          </cell>
          <cell r="C95">
            <v>-51449</v>
          </cell>
          <cell r="D95">
            <v>1734</v>
          </cell>
        </row>
        <row r="96">
          <cell r="B96">
            <v>21</v>
          </cell>
          <cell r="C96">
            <v>-54437</v>
          </cell>
          <cell r="D96">
            <v>-1785</v>
          </cell>
        </row>
        <row r="97">
          <cell r="B97">
            <v>22</v>
          </cell>
          <cell r="C97">
            <v>-56734</v>
          </cell>
          <cell r="D97">
            <v>691</v>
          </cell>
        </row>
        <row r="98">
          <cell r="B98">
            <v>23</v>
          </cell>
          <cell r="C98">
            <v>-61582</v>
          </cell>
          <cell r="D98">
            <v>-2551</v>
          </cell>
        </row>
        <row r="99">
          <cell r="B99">
            <v>24</v>
          </cell>
          <cell r="C99">
            <v>-58771</v>
          </cell>
          <cell r="D99">
            <v>7659</v>
          </cell>
        </row>
        <row r="100">
          <cell r="B100">
            <v>25</v>
          </cell>
          <cell r="C100">
            <v>-59661</v>
          </cell>
          <cell r="D100">
            <v>-3701</v>
          </cell>
        </row>
        <row r="101">
          <cell r="B101">
            <v>26</v>
          </cell>
          <cell r="C101">
            <v>-59946</v>
          </cell>
          <cell r="D101">
            <v>605</v>
          </cell>
        </row>
        <row r="102">
          <cell r="B102">
            <v>27</v>
          </cell>
          <cell r="C102">
            <v>-56955</v>
          </cell>
          <cell r="D102">
            <v>3276</v>
          </cell>
        </row>
        <row r="103">
          <cell r="B103">
            <v>28</v>
          </cell>
          <cell r="C103">
            <v>-56998</v>
          </cell>
          <cell r="D103">
            <v>-3034</v>
          </cell>
        </row>
        <row r="130">
          <cell r="B130">
            <v>1</v>
          </cell>
          <cell r="C130">
            <v>-59661</v>
          </cell>
        </row>
        <row r="131">
          <cell r="B131">
            <v>2</v>
          </cell>
          <cell r="C131">
            <v>-59946</v>
          </cell>
        </row>
        <row r="132">
          <cell r="B132">
            <v>3</v>
          </cell>
          <cell r="C132">
            <v>-56955</v>
          </cell>
          <cell r="D132">
            <v>3276</v>
          </cell>
        </row>
        <row r="133">
          <cell r="B133">
            <v>4</v>
          </cell>
          <cell r="C133">
            <v>-56998</v>
          </cell>
          <cell r="D133">
            <v>-3034</v>
          </cell>
        </row>
        <row r="134">
          <cell r="B134">
            <v>5</v>
          </cell>
          <cell r="C134">
            <v>-53048</v>
          </cell>
          <cell r="D134">
            <v>3993</v>
          </cell>
        </row>
        <row r="135">
          <cell r="B135">
            <v>6</v>
          </cell>
          <cell r="C135">
            <v>-51856</v>
          </cell>
          <cell r="D135">
            <v>-2758</v>
          </cell>
        </row>
        <row r="136">
          <cell r="B136">
            <v>7</v>
          </cell>
          <cell r="C136">
            <v>-51494</v>
          </cell>
          <cell r="D136">
            <v>-830</v>
          </cell>
        </row>
        <row r="137">
          <cell r="B137">
            <v>8</v>
          </cell>
          <cell r="C137">
            <v>-52772</v>
          </cell>
          <cell r="D137">
            <v>-1640</v>
          </cell>
        </row>
        <row r="138">
          <cell r="B138">
            <v>9</v>
          </cell>
          <cell r="C138">
            <v>19514</v>
          </cell>
          <cell r="D138">
            <v>73564</v>
          </cell>
        </row>
        <row r="139">
          <cell r="B139">
            <v>10</v>
          </cell>
          <cell r="C139">
            <v>20559</v>
          </cell>
          <cell r="D139">
            <v>-71241</v>
          </cell>
        </row>
        <row r="140">
          <cell r="B140">
            <v>11</v>
          </cell>
          <cell r="C140">
            <v>24589</v>
          </cell>
          <cell r="D140">
            <v>2985</v>
          </cell>
        </row>
        <row r="141">
          <cell r="B141">
            <v>12</v>
          </cell>
          <cell r="C141">
            <v>23844</v>
          </cell>
          <cell r="D141">
            <v>-4775</v>
          </cell>
        </row>
        <row r="142">
          <cell r="B142">
            <v>13</v>
          </cell>
          <cell r="C142">
            <v>21923</v>
          </cell>
          <cell r="D142">
            <v>-1176</v>
          </cell>
        </row>
        <row r="143">
          <cell r="B143">
            <v>14</v>
          </cell>
          <cell r="C143">
            <v>25338</v>
          </cell>
          <cell r="D143">
            <v>5336</v>
          </cell>
        </row>
        <row r="144">
          <cell r="B144">
            <v>15</v>
          </cell>
          <cell r="C144">
            <v>32601</v>
          </cell>
          <cell r="D144">
            <v>3848</v>
          </cell>
        </row>
        <row r="145">
          <cell r="B145">
            <v>16</v>
          </cell>
          <cell r="C145">
            <v>35517</v>
          </cell>
          <cell r="D145">
            <v>-4347</v>
          </cell>
        </row>
        <row r="146">
          <cell r="B146">
            <v>17</v>
          </cell>
          <cell r="C146">
            <v>34242</v>
          </cell>
          <cell r="D146">
            <v>-4191</v>
          </cell>
        </row>
        <row r="147">
          <cell r="B147">
            <v>18</v>
          </cell>
          <cell r="C147">
            <v>36633</v>
          </cell>
          <cell r="D147">
            <v>3666</v>
          </cell>
        </row>
        <row r="148">
          <cell r="B148">
            <v>19</v>
          </cell>
          <cell r="C148">
            <v>37669</v>
          </cell>
          <cell r="D148">
            <v>-1355</v>
          </cell>
        </row>
        <row r="149">
          <cell r="B149">
            <v>20</v>
          </cell>
          <cell r="C149">
            <v>37760</v>
          </cell>
          <cell r="D149">
            <v>-945</v>
          </cell>
        </row>
        <row r="150">
          <cell r="B150">
            <v>21</v>
          </cell>
          <cell r="C150">
            <v>41924</v>
          </cell>
          <cell r="D150">
            <v>4073</v>
          </cell>
        </row>
        <row r="151">
          <cell r="B151">
            <v>22</v>
          </cell>
          <cell r="C151">
            <v>42638</v>
          </cell>
          <cell r="D151">
            <v>-3450</v>
          </cell>
        </row>
        <row r="152">
          <cell r="B152">
            <v>23</v>
          </cell>
          <cell r="C152">
            <v>42607</v>
          </cell>
          <cell r="D152">
            <v>-745</v>
          </cell>
        </row>
        <row r="153">
          <cell r="B153">
            <v>24</v>
          </cell>
          <cell r="C153">
            <v>48573</v>
          </cell>
          <cell r="D153">
            <v>5997</v>
          </cell>
        </row>
        <row r="154">
          <cell r="B154">
            <v>25</v>
          </cell>
          <cell r="C154">
            <v>51397</v>
          </cell>
          <cell r="D154">
            <v>-3142</v>
          </cell>
        </row>
        <row r="155">
          <cell r="B155">
            <v>26</v>
          </cell>
          <cell r="C155">
            <v>53586</v>
          </cell>
          <cell r="D155">
            <v>-635</v>
          </cell>
        </row>
        <row r="182">
          <cell r="B182">
            <v>1</v>
          </cell>
          <cell r="C182">
            <v>41924</v>
          </cell>
        </row>
        <row r="183">
          <cell r="B183">
            <v>2</v>
          </cell>
          <cell r="C183">
            <v>42638</v>
          </cell>
        </row>
        <row r="184">
          <cell r="B184">
            <v>3</v>
          </cell>
          <cell r="C184">
            <v>42607</v>
          </cell>
          <cell r="D184">
            <v>-745</v>
          </cell>
        </row>
        <row r="185">
          <cell r="B185">
            <v>4</v>
          </cell>
          <cell r="C185">
            <v>48573</v>
          </cell>
          <cell r="D185">
            <v>5997</v>
          </cell>
        </row>
        <row r="186">
          <cell r="B186">
            <v>5</v>
          </cell>
          <cell r="C186">
            <v>51397</v>
          </cell>
          <cell r="D186">
            <v>-3142</v>
          </cell>
        </row>
        <row r="187">
          <cell r="B187">
            <v>6</v>
          </cell>
          <cell r="C187">
            <v>53586</v>
          </cell>
          <cell r="D187">
            <v>-635</v>
          </cell>
        </row>
        <row r="188">
          <cell r="B188">
            <v>7</v>
          </cell>
          <cell r="C188">
            <v>56922</v>
          </cell>
          <cell r="D188">
            <v>1147</v>
          </cell>
        </row>
        <row r="189">
          <cell r="B189">
            <v>8</v>
          </cell>
          <cell r="C189">
            <v>57545</v>
          </cell>
          <cell r="D189">
            <v>-2713</v>
          </cell>
        </row>
        <row r="190">
          <cell r="B190">
            <v>9</v>
          </cell>
          <cell r="C190">
            <v>62309</v>
          </cell>
          <cell r="D190">
            <v>4141</v>
          </cell>
        </row>
        <row r="191">
          <cell r="B191">
            <v>10</v>
          </cell>
          <cell r="C191">
            <v>60328</v>
          </cell>
          <cell r="D191">
            <v>-6745</v>
          </cell>
        </row>
        <row r="192">
          <cell r="B192">
            <v>11</v>
          </cell>
          <cell r="C192">
            <v>60840</v>
          </cell>
          <cell r="D192">
            <v>2493</v>
          </cell>
        </row>
        <row r="193">
          <cell r="B193">
            <v>12</v>
          </cell>
          <cell r="C193">
            <v>61530</v>
          </cell>
          <cell r="D193">
            <v>178</v>
          </cell>
        </row>
        <row r="194">
          <cell r="B194">
            <v>13</v>
          </cell>
          <cell r="C194">
            <v>58207</v>
          </cell>
          <cell r="D194">
            <v>-4013</v>
          </cell>
        </row>
        <row r="195">
          <cell r="B195">
            <v>14</v>
          </cell>
          <cell r="C195">
            <v>58809</v>
          </cell>
          <cell r="D195">
            <v>3925</v>
          </cell>
        </row>
        <row r="196">
          <cell r="B196">
            <v>15</v>
          </cell>
          <cell r="C196">
            <v>54888</v>
          </cell>
          <cell r="D196">
            <v>-4523</v>
          </cell>
        </row>
        <row r="197">
          <cell r="B197">
            <v>16</v>
          </cell>
          <cell r="C197">
            <v>53683</v>
          </cell>
          <cell r="D197">
            <v>2716</v>
          </cell>
        </row>
        <row r="198">
          <cell r="B198">
            <v>17</v>
          </cell>
          <cell r="C198">
            <v>52491</v>
          </cell>
          <cell r="D198">
            <v>13</v>
          </cell>
        </row>
        <row r="199">
          <cell r="B199">
            <v>18</v>
          </cell>
          <cell r="C199">
            <v>53879</v>
          </cell>
          <cell r="D199">
            <v>2580</v>
          </cell>
        </row>
        <row r="200">
          <cell r="B200">
            <v>19</v>
          </cell>
          <cell r="C200">
            <v>1708</v>
          </cell>
          <cell r="D200">
            <v>-53559</v>
          </cell>
        </row>
        <row r="201">
          <cell r="B201">
            <v>20</v>
          </cell>
          <cell r="C201">
            <v>2296</v>
          </cell>
          <cell r="D201">
            <v>52759</v>
          </cell>
        </row>
        <row r="202">
          <cell r="B202">
            <v>21</v>
          </cell>
          <cell r="C202">
            <v>1937</v>
          </cell>
          <cell r="D202">
            <v>-947</v>
          </cell>
        </row>
        <row r="203">
          <cell r="B203">
            <v>22</v>
          </cell>
          <cell r="C203">
            <v>1904</v>
          </cell>
          <cell r="D203">
            <v>326</v>
          </cell>
        </row>
        <row r="204">
          <cell r="B204">
            <v>23</v>
          </cell>
          <cell r="C204">
            <v>1421</v>
          </cell>
          <cell r="D204">
            <v>-450</v>
          </cell>
        </row>
        <row r="205">
          <cell r="B205">
            <v>24</v>
          </cell>
          <cell r="C205">
            <v>1101</v>
          </cell>
          <cell r="D205">
            <v>163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2">
          <cell r="A2">
            <v>1</v>
          </cell>
          <cell r="B2">
            <v>114.46</v>
          </cell>
        </row>
        <row r="3">
          <cell r="A3">
            <v>2</v>
          </cell>
          <cell r="B3">
            <v>112.29</v>
          </cell>
        </row>
        <row r="4">
          <cell r="A4">
            <v>3</v>
          </cell>
          <cell r="B4">
            <v>108.94</v>
          </cell>
        </row>
        <row r="5">
          <cell r="A5">
            <v>4</v>
          </cell>
          <cell r="B5">
            <v>106.02</v>
          </cell>
        </row>
        <row r="6">
          <cell r="A6">
            <v>5</v>
          </cell>
          <cell r="B6">
            <v>107.33</v>
          </cell>
        </row>
        <row r="7">
          <cell r="A7">
            <v>6</v>
          </cell>
          <cell r="B7">
            <v>107.72</v>
          </cell>
        </row>
        <row r="8">
          <cell r="A8">
            <v>7</v>
          </cell>
          <cell r="B8">
            <v>104.61</v>
          </cell>
        </row>
        <row r="9">
          <cell r="A9">
            <v>8</v>
          </cell>
          <cell r="B9">
            <v>103.02</v>
          </cell>
        </row>
        <row r="10">
          <cell r="A10">
            <v>9</v>
          </cell>
          <cell r="B10">
            <v>101.56</v>
          </cell>
        </row>
        <row r="11">
          <cell r="A11">
            <v>10</v>
          </cell>
          <cell r="B11">
            <v>102.5</v>
          </cell>
        </row>
        <row r="12">
          <cell r="A12">
            <v>11</v>
          </cell>
          <cell r="B12">
            <v>100.34</v>
          </cell>
        </row>
        <row r="13">
          <cell r="A13">
            <v>12</v>
          </cell>
          <cell r="B13">
            <v>99.16</v>
          </cell>
        </row>
        <row r="14">
          <cell r="A14">
            <v>13</v>
          </cell>
          <cell r="B14">
            <v>99.05</v>
          </cell>
        </row>
        <row r="15">
          <cell r="A15">
            <v>14</v>
          </cell>
          <cell r="B15">
            <v>96.85</v>
          </cell>
        </row>
        <row r="16">
          <cell r="A16">
            <v>15</v>
          </cell>
          <cell r="B16">
            <v>94.67</v>
          </cell>
        </row>
        <row r="17">
          <cell r="A17">
            <v>16</v>
          </cell>
          <cell r="B17">
            <v>92.11</v>
          </cell>
        </row>
        <row r="18">
          <cell r="A18">
            <v>17</v>
          </cell>
          <cell r="B18">
            <v>85.04</v>
          </cell>
        </row>
        <row r="19">
          <cell r="A19">
            <v>18</v>
          </cell>
          <cell r="B19">
            <v>86.22</v>
          </cell>
        </row>
        <row r="20">
          <cell r="A20">
            <v>19</v>
          </cell>
          <cell r="B20">
            <v>86.03</v>
          </cell>
        </row>
        <row r="21">
          <cell r="A21">
            <v>20</v>
          </cell>
          <cell r="B21">
            <v>82.82</v>
          </cell>
        </row>
        <row r="22">
          <cell r="A22">
            <v>21</v>
          </cell>
          <cell r="B22">
            <v>81.67</v>
          </cell>
        </row>
        <row r="23">
          <cell r="A23">
            <v>22</v>
          </cell>
          <cell r="B23">
            <v>78.47</v>
          </cell>
        </row>
        <row r="24">
          <cell r="A24">
            <v>23</v>
          </cell>
          <cell r="B24">
            <v>78.33</v>
          </cell>
        </row>
        <row r="25">
          <cell r="A25">
            <v>24</v>
          </cell>
          <cell r="B25">
            <v>70.540000000000006</v>
          </cell>
        </row>
        <row r="26">
          <cell r="A26">
            <v>25</v>
          </cell>
          <cell r="B26">
            <v>66.84</v>
          </cell>
        </row>
        <row r="27">
          <cell r="A27">
            <v>26</v>
          </cell>
          <cell r="B27">
            <v>59.86</v>
          </cell>
        </row>
        <row r="28">
          <cell r="A28">
            <v>27</v>
          </cell>
          <cell r="B28">
            <v>61.69</v>
          </cell>
        </row>
        <row r="29">
          <cell r="A29">
            <v>28</v>
          </cell>
          <cell r="B29">
            <v>57.33</v>
          </cell>
        </row>
        <row r="30">
          <cell r="A30">
            <v>29</v>
          </cell>
          <cell r="B30">
            <v>51.1</v>
          </cell>
        </row>
        <row r="31">
          <cell r="A31">
            <v>30</v>
          </cell>
          <cell r="B31">
            <v>46.59</v>
          </cell>
        </row>
      </sheetData>
      <sheetData sheetId="50">
        <row r="2">
          <cell r="A2">
            <v>1</v>
          </cell>
          <cell r="B2">
            <v>-21223</v>
          </cell>
        </row>
        <row r="3">
          <cell r="A3">
            <v>2</v>
          </cell>
          <cell r="B3">
            <v>-22856</v>
          </cell>
        </row>
        <row r="4">
          <cell r="A4">
            <v>3</v>
          </cell>
          <cell r="B4">
            <v>-26526</v>
          </cell>
        </row>
        <row r="5">
          <cell r="A5">
            <v>4</v>
          </cell>
          <cell r="B5">
            <v>-25748</v>
          </cell>
        </row>
        <row r="6">
          <cell r="A6">
            <v>5</v>
          </cell>
          <cell r="B6">
            <v>-23344</v>
          </cell>
        </row>
        <row r="7">
          <cell r="A7">
            <v>6</v>
          </cell>
          <cell r="B7">
            <v>-26439</v>
          </cell>
        </row>
        <row r="8">
          <cell r="A8">
            <v>7</v>
          </cell>
          <cell r="B8">
            <v>-33598</v>
          </cell>
        </row>
        <row r="9">
          <cell r="A9">
            <v>8</v>
          </cell>
          <cell r="B9">
            <v>-36745</v>
          </cell>
        </row>
        <row r="10">
          <cell r="A10">
            <v>9</v>
          </cell>
          <cell r="B10">
            <v>-35499</v>
          </cell>
        </row>
        <row r="11">
          <cell r="A11">
            <v>10</v>
          </cell>
          <cell r="B11">
            <v>-36999</v>
          </cell>
        </row>
        <row r="12">
          <cell r="A12">
            <v>11</v>
          </cell>
          <cell r="B12">
            <v>-38201</v>
          </cell>
        </row>
        <row r="13">
          <cell r="A13">
            <v>12</v>
          </cell>
          <cell r="B13">
            <v>-38464</v>
          </cell>
        </row>
        <row r="14">
          <cell r="A14">
            <v>13</v>
          </cell>
          <cell r="B14">
            <v>-42387</v>
          </cell>
        </row>
        <row r="15">
          <cell r="A15">
            <v>14</v>
          </cell>
          <cell r="B15">
            <v>-42679</v>
          </cell>
        </row>
        <row r="16">
          <cell r="A16">
            <v>15</v>
          </cell>
          <cell r="B16">
            <v>-42679</v>
          </cell>
        </row>
        <row r="17">
          <cell r="A17">
            <v>16</v>
          </cell>
          <cell r="B17">
            <v>-47309</v>
          </cell>
        </row>
        <row r="18">
          <cell r="A18">
            <v>17</v>
          </cell>
          <cell r="B18">
            <v>-50246</v>
          </cell>
        </row>
        <row r="19">
          <cell r="A19">
            <v>18</v>
          </cell>
          <cell r="B19">
            <v>-51449</v>
          </cell>
        </row>
        <row r="20">
          <cell r="A20">
            <v>19</v>
          </cell>
          <cell r="B20">
            <v>-54437</v>
          </cell>
        </row>
        <row r="21">
          <cell r="A21">
            <v>20</v>
          </cell>
          <cell r="B21">
            <v>-56734</v>
          </cell>
        </row>
        <row r="22">
          <cell r="A22">
            <v>21</v>
          </cell>
          <cell r="B22">
            <v>-61582</v>
          </cell>
        </row>
        <row r="23">
          <cell r="A23">
            <v>22</v>
          </cell>
          <cell r="B23">
            <v>-58771</v>
          </cell>
        </row>
        <row r="24">
          <cell r="A24">
            <v>23</v>
          </cell>
          <cell r="B24">
            <v>-59661</v>
          </cell>
        </row>
        <row r="25">
          <cell r="A25">
            <v>24</v>
          </cell>
          <cell r="B25">
            <v>-59946</v>
          </cell>
        </row>
        <row r="26">
          <cell r="A26">
            <v>25</v>
          </cell>
          <cell r="B26">
            <v>-56955</v>
          </cell>
        </row>
        <row r="27">
          <cell r="A27">
            <v>26</v>
          </cell>
          <cell r="B27">
            <v>-56998</v>
          </cell>
        </row>
        <row r="28">
          <cell r="A28">
            <v>27</v>
          </cell>
          <cell r="B28">
            <v>-53048</v>
          </cell>
        </row>
        <row r="29">
          <cell r="A29">
            <v>28</v>
          </cell>
          <cell r="B29">
            <v>-51856</v>
          </cell>
        </row>
        <row r="30">
          <cell r="A30">
            <v>29</v>
          </cell>
          <cell r="B30">
            <v>-51494</v>
          </cell>
        </row>
        <row r="31">
          <cell r="A31">
            <v>30</v>
          </cell>
          <cell r="B31">
            <v>-52772</v>
          </cell>
        </row>
      </sheetData>
      <sheetData sheetId="51">
        <row r="2">
          <cell r="A2">
            <v>1</v>
          </cell>
          <cell r="B2">
            <v>19514</v>
          </cell>
        </row>
        <row r="3">
          <cell r="A3">
            <v>2</v>
          </cell>
          <cell r="B3">
            <v>20559</v>
          </cell>
        </row>
        <row r="4">
          <cell r="A4">
            <v>3</v>
          </cell>
          <cell r="B4">
            <v>24589</v>
          </cell>
        </row>
        <row r="5">
          <cell r="A5">
            <v>4</v>
          </cell>
          <cell r="B5">
            <v>23844</v>
          </cell>
        </row>
        <row r="6">
          <cell r="A6">
            <v>5</v>
          </cell>
          <cell r="B6">
            <v>21923</v>
          </cell>
        </row>
        <row r="7">
          <cell r="A7">
            <v>6</v>
          </cell>
          <cell r="B7">
            <v>25338</v>
          </cell>
        </row>
        <row r="8">
          <cell r="A8">
            <v>7</v>
          </cell>
          <cell r="B8">
            <v>32601</v>
          </cell>
        </row>
        <row r="9">
          <cell r="A9">
            <v>8</v>
          </cell>
          <cell r="B9">
            <v>35517</v>
          </cell>
        </row>
        <row r="10">
          <cell r="A10">
            <v>9</v>
          </cell>
          <cell r="B10">
            <v>34242</v>
          </cell>
        </row>
        <row r="11">
          <cell r="A11">
            <v>10</v>
          </cell>
          <cell r="B11">
            <v>36633</v>
          </cell>
        </row>
        <row r="12">
          <cell r="A12">
            <v>11</v>
          </cell>
          <cell r="B12">
            <v>37669</v>
          </cell>
        </row>
        <row r="13">
          <cell r="A13">
            <v>12</v>
          </cell>
          <cell r="B13">
            <v>37760</v>
          </cell>
        </row>
        <row r="14">
          <cell r="A14">
            <v>13</v>
          </cell>
          <cell r="B14">
            <v>41924</v>
          </cell>
        </row>
        <row r="15">
          <cell r="A15">
            <v>14</v>
          </cell>
          <cell r="B15">
            <v>42638</v>
          </cell>
        </row>
        <row r="16">
          <cell r="A16">
            <v>15</v>
          </cell>
          <cell r="B16">
            <v>42607</v>
          </cell>
        </row>
        <row r="17">
          <cell r="A17">
            <v>16</v>
          </cell>
          <cell r="B17">
            <v>48573</v>
          </cell>
        </row>
        <row r="18">
          <cell r="A18">
            <v>17</v>
          </cell>
          <cell r="B18">
            <v>51397</v>
          </cell>
        </row>
        <row r="19">
          <cell r="A19">
            <v>18</v>
          </cell>
          <cell r="B19">
            <v>53586</v>
          </cell>
        </row>
        <row r="20">
          <cell r="A20">
            <v>19</v>
          </cell>
          <cell r="B20">
            <v>56922</v>
          </cell>
        </row>
        <row r="21">
          <cell r="A21">
            <v>20</v>
          </cell>
          <cell r="B21">
            <v>57545</v>
          </cell>
        </row>
        <row r="22">
          <cell r="A22">
            <v>21</v>
          </cell>
          <cell r="B22">
            <v>62309</v>
          </cell>
        </row>
        <row r="23">
          <cell r="A23">
            <v>22</v>
          </cell>
          <cell r="B23">
            <v>60328</v>
          </cell>
        </row>
        <row r="24">
          <cell r="A24">
            <v>23</v>
          </cell>
          <cell r="B24">
            <v>60840</v>
          </cell>
        </row>
        <row r="25">
          <cell r="A25">
            <v>24</v>
          </cell>
          <cell r="B25">
            <v>61530</v>
          </cell>
        </row>
        <row r="26">
          <cell r="A26">
            <v>25</v>
          </cell>
          <cell r="B26">
            <v>58207</v>
          </cell>
        </row>
        <row r="27">
          <cell r="A27">
            <v>26</v>
          </cell>
          <cell r="B27">
            <v>58809</v>
          </cell>
        </row>
        <row r="28">
          <cell r="A28">
            <v>27</v>
          </cell>
          <cell r="B28">
            <v>54888</v>
          </cell>
        </row>
        <row r="29">
          <cell r="A29">
            <v>28</v>
          </cell>
          <cell r="B29">
            <v>53683</v>
          </cell>
        </row>
        <row r="30">
          <cell r="A30">
            <v>29</v>
          </cell>
          <cell r="B30">
            <v>52491</v>
          </cell>
        </row>
        <row r="31">
          <cell r="A31">
            <v>30</v>
          </cell>
          <cell r="B31">
            <v>53879</v>
          </cell>
        </row>
      </sheetData>
      <sheetData sheetId="52">
        <row r="2">
          <cell r="A2">
            <v>1</v>
          </cell>
          <cell r="B2">
            <v>1708</v>
          </cell>
        </row>
        <row r="3">
          <cell r="A3">
            <v>2</v>
          </cell>
          <cell r="B3">
            <v>2296</v>
          </cell>
        </row>
        <row r="4">
          <cell r="A4">
            <v>3</v>
          </cell>
          <cell r="B4">
            <v>1937</v>
          </cell>
        </row>
        <row r="5">
          <cell r="A5">
            <v>4</v>
          </cell>
          <cell r="B5">
            <v>1904</v>
          </cell>
        </row>
        <row r="6">
          <cell r="A6">
            <v>5</v>
          </cell>
          <cell r="B6">
            <v>1421</v>
          </cell>
        </row>
        <row r="7">
          <cell r="A7">
            <v>6</v>
          </cell>
          <cell r="B7">
            <v>1101</v>
          </cell>
        </row>
        <row r="8">
          <cell r="A8">
            <v>7</v>
          </cell>
          <cell r="B8">
            <v>998</v>
          </cell>
        </row>
        <row r="9">
          <cell r="A9">
            <v>8</v>
          </cell>
          <cell r="B9">
            <v>1227</v>
          </cell>
        </row>
        <row r="10">
          <cell r="A10">
            <v>9</v>
          </cell>
          <cell r="B10">
            <v>1257</v>
          </cell>
        </row>
        <row r="11">
          <cell r="A11">
            <v>10</v>
          </cell>
          <cell r="B11">
            <v>366</v>
          </cell>
        </row>
        <row r="12">
          <cell r="A12">
            <v>11</v>
          </cell>
          <cell r="B12">
            <v>533</v>
          </cell>
        </row>
        <row r="13">
          <cell r="A13">
            <v>12</v>
          </cell>
          <cell r="B13">
            <v>704</v>
          </cell>
        </row>
        <row r="14">
          <cell r="A14">
            <v>13</v>
          </cell>
          <cell r="B14">
            <v>463</v>
          </cell>
        </row>
        <row r="15">
          <cell r="A15">
            <v>14</v>
          </cell>
          <cell r="B15">
            <v>41</v>
          </cell>
        </row>
        <row r="16">
          <cell r="A16">
            <v>15</v>
          </cell>
          <cell r="B16">
            <v>71</v>
          </cell>
        </row>
        <row r="17">
          <cell r="A17">
            <v>16</v>
          </cell>
          <cell r="B17">
            <v>-1265</v>
          </cell>
        </row>
        <row r="18">
          <cell r="A18">
            <v>17</v>
          </cell>
          <cell r="B18">
            <v>-1151</v>
          </cell>
        </row>
        <row r="19">
          <cell r="A19">
            <v>18</v>
          </cell>
          <cell r="B19">
            <v>-2136</v>
          </cell>
        </row>
        <row r="20">
          <cell r="A20">
            <v>19</v>
          </cell>
          <cell r="B20">
            <v>-2486</v>
          </cell>
        </row>
        <row r="21">
          <cell r="A21">
            <v>20</v>
          </cell>
          <cell r="B21">
            <v>-811</v>
          </cell>
        </row>
        <row r="22">
          <cell r="A22">
            <v>21</v>
          </cell>
          <cell r="B22">
            <v>-727</v>
          </cell>
        </row>
        <row r="23">
          <cell r="A23">
            <v>22</v>
          </cell>
          <cell r="B23">
            <v>-1558</v>
          </cell>
        </row>
        <row r="24">
          <cell r="A24">
            <v>23</v>
          </cell>
          <cell r="B24">
            <v>-1179</v>
          </cell>
        </row>
        <row r="25">
          <cell r="A25">
            <v>24</v>
          </cell>
          <cell r="B25">
            <v>-1586</v>
          </cell>
        </row>
        <row r="26">
          <cell r="A26">
            <v>25</v>
          </cell>
          <cell r="B26">
            <v>-1252</v>
          </cell>
        </row>
        <row r="27">
          <cell r="A27">
            <v>26</v>
          </cell>
          <cell r="B27">
            <v>-1810</v>
          </cell>
        </row>
        <row r="28">
          <cell r="A28">
            <v>27</v>
          </cell>
          <cell r="B28">
            <v>-1840</v>
          </cell>
        </row>
        <row r="29">
          <cell r="A29">
            <v>28</v>
          </cell>
          <cell r="B29">
            <v>-1827</v>
          </cell>
        </row>
        <row r="30">
          <cell r="A30">
            <v>29</v>
          </cell>
          <cell r="B30">
            <v>-996</v>
          </cell>
        </row>
        <row r="31">
          <cell r="A31">
            <v>30</v>
          </cell>
          <cell r="B31">
            <v>-1106</v>
          </cell>
        </row>
      </sheetData>
      <sheetData sheetId="53">
        <row r="2">
          <cell r="A2">
            <v>1</v>
          </cell>
          <cell r="B2">
            <v>-2.1699999999999875</v>
          </cell>
        </row>
        <row r="3">
          <cell r="A3">
            <v>2</v>
          </cell>
          <cell r="B3">
            <v>-3.3500000000000085</v>
          </cell>
        </row>
        <row r="4">
          <cell r="A4">
            <v>3</v>
          </cell>
          <cell r="B4">
            <v>-2.9200000000000017</v>
          </cell>
        </row>
        <row r="5">
          <cell r="A5">
            <v>4</v>
          </cell>
          <cell r="B5">
            <v>1.3100000000000023</v>
          </cell>
        </row>
        <row r="6">
          <cell r="A6">
            <v>5</v>
          </cell>
          <cell r="B6">
            <v>0.39000000000000057</v>
          </cell>
        </row>
        <row r="7">
          <cell r="A7">
            <v>6</v>
          </cell>
          <cell r="B7">
            <v>-3.1099999999999994</v>
          </cell>
        </row>
        <row r="8">
          <cell r="A8">
            <v>7</v>
          </cell>
          <cell r="B8">
            <v>-1.5900000000000034</v>
          </cell>
        </row>
        <row r="9">
          <cell r="A9">
            <v>8</v>
          </cell>
          <cell r="B9">
            <v>-1.4599999999999937</v>
          </cell>
        </row>
        <row r="10">
          <cell r="A10">
            <v>9</v>
          </cell>
          <cell r="B10">
            <v>0.93999999999999773</v>
          </cell>
        </row>
        <row r="11">
          <cell r="A11">
            <v>10</v>
          </cell>
          <cell r="B11">
            <v>-2.1599999999999966</v>
          </cell>
        </row>
        <row r="12">
          <cell r="A12">
            <v>11</v>
          </cell>
          <cell r="B12">
            <v>-1.1800000000000068</v>
          </cell>
        </row>
        <row r="13">
          <cell r="A13">
            <v>12</v>
          </cell>
          <cell r="B13">
            <v>-0.10999999999999943</v>
          </cell>
        </row>
        <row r="14">
          <cell r="A14">
            <v>13</v>
          </cell>
          <cell r="B14">
            <v>-2.2000000000000028</v>
          </cell>
        </row>
        <row r="15">
          <cell r="A15">
            <v>14</v>
          </cell>
          <cell r="B15">
            <v>-2.1799999999999926</v>
          </cell>
        </row>
        <row r="16">
          <cell r="A16">
            <v>15</v>
          </cell>
          <cell r="B16">
            <v>-2.5600000000000023</v>
          </cell>
        </row>
        <row r="17">
          <cell r="A17">
            <v>16</v>
          </cell>
          <cell r="B17">
            <v>-7.0699999999999932</v>
          </cell>
        </row>
        <row r="18">
          <cell r="A18">
            <v>17</v>
          </cell>
          <cell r="B18">
            <v>1.1799999999999926</v>
          </cell>
        </row>
        <row r="19">
          <cell r="A19">
            <v>18</v>
          </cell>
          <cell r="B19">
            <v>-0.18999999999999773</v>
          </cell>
        </row>
        <row r="20">
          <cell r="A20">
            <v>19</v>
          </cell>
          <cell r="B20">
            <v>-3.210000000000008</v>
          </cell>
        </row>
        <row r="21">
          <cell r="A21">
            <v>20</v>
          </cell>
          <cell r="B21">
            <v>-1.1499999999999915</v>
          </cell>
        </row>
        <row r="22">
          <cell r="A22">
            <v>21</v>
          </cell>
          <cell r="B22">
            <v>-3.2000000000000028</v>
          </cell>
        </row>
        <row r="23">
          <cell r="A23">
            <v>22</v>
          </cell>
          <cell r="B23">
            <v>-0.14000000000000057</v>
          </cell>
        </row>
        <row r="24">
          <cell r="A24">
            <v>23</v>
          </cell>
          <cell r="B24">
            <v>-7.789999999999992</v>
          </cell>
        </row>
        <row r="25">
          <cell r="A25">
            <v>24</v>
          </cell>
          <cell r="B25">
            <v>-3.7000000000000028</v>
          </cell>
        </row>
        <row r="26">
          <cell r="A26">
            <v>25</v>
          </cell>
          <cell r="B26">
            <v>-6.980000000000004</v>
          </cell>
        </row>
        <row r="27">
          <cell r="A27">
            <v>26</v>
          </cell>
          <cell r="B27">
            <v>1.8299999999999983</v>
          </cell>
        </row>
        <row r="28">
          <cell r="A28">
            <v>27</v>
          </cell>
          <cell r="B28">
            <v>-4.3599999999999994</v>
          </cell>
        </row>
        <row r="29">
          <cell r="A29">
            <v>28</v>
          </cell>
          <cell r="B29">
            <v>-6.2299999999999969</v>
          </cell>
        </row>
        <row r="30">
          <cell r="A30">
            <v>29</v>
          </cell>
          <cell r="B30">
            <v>-4.509999999999998</v>
          </cell>
        </row>
      </sheetData>
      <sheetData sheetId="54">
        <row r="2">
          <cell r="A2">
            <v>1</v>
          </cell>
          <cell r="B2">
            <v>-1633</v>
          </cell>
        </row>
        <row r="3">
          <cell r="A3">
            <v>2</v>
          </cell>
          <cell r="B3">
            <v>-3670</v>
          </cell>
        </row>
        <row r="4">
          <cell r="A4">
            <v>3</v>
          </cell>
          <cell r="B4">
            <v>778</v>
          </cell>
        </row>
        <row r="5">
          <cell r="A5">
            <v>4</v>
          </cell>
          <cell r="B5">
            <v>2404</v>
          </cell>
        </row>
        <row r="6">
          <cell r="A6">
            <v>5</v>
          </cell>
          <cell r="B6">
            <v>-3095</v>
          </cell>
        </row>
        <row r="7">
          <cell r="A7">
            <v>6</v>
          </cell>
          <cell r="B7">
            <v>-7159</v>
          </cell>
        </row>
        <row r="8">
          <cell r="A8">
            <v>7</v>
          </cell>
          <cell r="B8">
            <v>-3147</v>
          </cell>
        </row>
        <row r="9">
          <cell r="A9">
            <v>8</v>
          </cell>
          <cell r="B9">
            <v>1246</v>
          </cell>
        </row>
        <row r="10">
          <cell r="A10">
            <v>9</v>
          </cell>
          <cell r="B10">
            <v>-1500</v>
          </cell>
        </row>
        <row r="11">
          <cell r="A11">
            <v>10</v>
          </cell>
          <cell r="B11">
            <v>-1202</v>
          </cell>
        </row>
        <row r="12">
          <cell r="A12">
            <v>11</v>
          </cell>
          <cell r="B12">
            <v>-263</v>
          </cell>
        </row>
        <row r="13">
          <cell r="A13">
            <v>12</v>
          </cell>
          <cell r="B13">
            <v>-3923</v>
          </cell>
        </row>
        <row r="14">
          <cell r="A14">
            <v>13</v>
          </cell>
          <cell r="B14">
            <v>-292</v>
          </cell>
        </row>
        <row r="15">
          <cell r="A15">
            <v>14</v>
          </cell>
          <cell r="B15">
            <v>0</v>
          </cell>
        </row>
        <row r="16">
          <cell r="A16">
            <v>15</v>
          </cell>
          <cell r="B16">
            <v>-4630</v>
          </cell>
        </row>
        <row r="17">
          <cell r="A17">
            <v>16</v>
          </cell>
          <cell r="B17">
            <v>-2937</v>
          </cell>
        </row>
        <row r="18">
          <cell r="A18">
            <v>17</v>
          </cell>
          <cell r="B18">
            <v>-1203</v>
          </cell>
        </row>
        <row r="19">
          <cell r="A19">
            <v>18</v>
          </cell>
          <cell r="B19">
            <v>-2988</v>
          </cell>
        </row>
        <row r="20">
          <cell r="A20">
            <v>19</v>
          </cell>
          <cell r="B20">
            <v>-2297</v>
          </cell>
        </row>
        <row r="21">
          <cell r="A21">
            <v>20</v>
          </cell>
          <cell r="B21">
            <v>-4848</v>
          </cell>
        </row>
        <row r="22">
          <cell r="A22">
            <v>21</v>
          </cell>
          <cell r="B22">
            <v>2811</v>
          </cell>
        </row>
        <row r="23">
          <cell r="A23">
            <v>22</v>
          </cell>
          <cell r="B23">
            <v>-890</v>
          </cell>
        </row>
        <row r="24">
          <cell r="A24">
            <v>23</v>
          </cell>
          <cell r="B24">
            <v>-285</v>
          </cell>
        </row>
        <row r="25">
          <cell r="A25">
            <v>24</v>
          </cell>
          <cell r="B25">
            <v>2991</v>
          </cell>
        </row>
        <row r="26">
          <cell r="A26">
            <v>25</v>
          </cell>
          <cell r="B26">
            <v>-43</v>
          </cell>
        </row>
        <row r="27">
          <cell r="A27">
            <v>26</v>
          </cell>
          <cell r="B27">
            <v>3950</v>
          </cell>
        </row>
        <row r="28">
          <cell r="A28">
            <v>27</v>
          </cell>
          <cell r="B28">
            <v>1192</v>
          </cell>
        </row>
        <row r="29">
          <cell r="A29">
            <v>28</v>
          </cell>
          <cell r="B29">
            <v>362</v>
          </cell>
        </row>
        <row r="30">
          <cell r="A30">
            <v>29</v>
          </cell>
          <cell r="B30">
            <v>-1278</v>
          </cell>
        </row>
      </sheetData>
      <sheetData sheetId="55">
        <row r="2">
          <cell r="A2">
            <v>1</v>
          </cell>
          <cell r="B2">
            <v>1045</v>
          </cell>
        </row>
        <row r="3">
          <cell r="A3">
            <v>2</v>
          </cell>
          <cell r="B3">
            <v>4030</v>
          </cell>
        </row>
        <row r="4">
          <cell r="A4">
            <v>3</v>
          </cell>
          <cell r="B4">
            <v>-745</v>
          </cell>
        </row>
        <row r="5">
          <cell r="A5">
            <v>4</v>
          </cell>
          <cell r="B5">
            <v>-1921</v>
          </cell>
        </row>
        <row r="6">
          <cell r="A6">
            <v>5</v>
          </cell>
          <cell r="B6">
            <v>3415</v>
          </cell>
        </row>
        <row r="7">
          <cell r="A7">
            <v>6</v>
          </cell>
          <cell r="B7">
            <v>7263</v>
          </cell>
        </row>
        <row r="8">
          <cell r="A8">
            <v>7</v>
          </cell>
          <cell r="B8">
            <v>2916</v>
          </cell>
        </row>
        <row r="9">
          <cell r="A9">
            <v>8</v>
          </cell>
          <cell r="B9">
            <v>-1275</v>
          </cell>
        </row>
        <row r="10">
          <cell r="A10">
            <v>9</v>
          </cell>
          <cell r="B10">
            <v>2391</v>
          </cell>
        </row>
        <row r="11">
          <cell r="A11">
            <v>10</v>
          </cell>
          <cell r="B11">
            <v>1036</v>
          </cell>
        </row>
        <row r="12">
          <cell r="A12">
            <v>11</v>
          </cell>
          <cell r="B12">
            <v>91</v>
          </cell>
        </row>
        <row r="13">
          <cell r="A13">
            <v>12</v>
          </cell>
          <cell r="B13">
            <v>4164</v>
          </cell>
        </row>
        <row r="14">
          <cell r="A14">
            <v>13</v>
          </cell>
          <cell r="B14">
            <v>714</v>
          </cell>
        </row>
        <row r="15">
          <cell r="A15">
            <v>14</v>
          </cell>
          <cell r="B15">
            <v>-31</v>
          </cell>
        </row>
        <row r="16">
          <cell r="A16">
            <v>15</v>
          </cell>
          <cell r="B16">
            <v>5966</v>
          </cell>
        </row>
        <row r="17">
          <cell r="A17">
            <v>16</v>
          </cell>
          <cell r="B17">
            <v>2824</v>
          </cell>
        </row>
        <row r="18">
          <cell r="A18">
            <v>17</v>
          </cell>
          <cell r="B18">
            <v>2189</v>
          </cell>
        </row>
        <row r="19">
          <cell r="A19">
            <v>18</v>
          </cell>
          <cell r="B19">
            <v>3336</v>
          </cell>
        </row>
        <row r="20">
          <cell r="A20">
            <v>19</v>
          </cell>
          <cell r="B20">
            <v>623</v>
          </cell>
        </row>
        <row r="21">
          <cell r="A21">
            <v>20</v>
          </cell>
          <cell r="B21">
            <v>4764</v>
          </cell>
        </row>
        <row r="22">
          <cell r="A22">
            <v>21</v>
          </cell>
          <cell r="B22">
            <v>-1981</v>
          </cell>
        </row>
        <row r="23">
          <cell r="A23">
            <v>22</v>
          </cell>
          <cell r="B23">
            <v>512</v>
          </cell>
        </row>
        <row r="24">
          <cell r="A24">
            <v>23</v>
          </cell>
          <cell r="B24">
            <v>690</v>
          </cell>
        </row>
        <row r="25">
          <cell r="A25">
            <v>24</v>
          </cell>
          <cell r="B25">
            <v>-3323</v>
          </cell>
        </row>
        <row r="26">
          <cell r="A26">
            <v>25</v>
          </cell>
          <cell r="B26">
            <v>602</v>
          </cell>
        </row>
        <row r="27">
          <cell r="A27">
            <v>26</v>
          </cell>
          <cell r="B27">
            <v>-3921</v>
          </cell>
        </row>
        <row r="28">
          <cell r="A28">
            <v>27</v>
          </cell>
          <cell r="B28">
            <v>-1205</v>
          </cell>
        </row>
        <row r="29">
          <cell r="A29">
            <v>28</v>
          </cell>
          <cell r="B29">
            <v>-1192</v>
          </cell>
        </row>
        <row r="30">
          <cell r="A30">
            <v>29</v>
          </cell>
          <cell r="B30">
            <v>1388</v>
          </cell>
        </row>
      </sheetData>
      <sheetData sheetId="56">
        <row r="2">
          <cell r="A2">
            <v>1</v>
          </cell>
          <cell r="B2">
            <v>588</v>
          </cell>
        </row>
        <row r="3">
          <cell r="A3">
            <v>2</v>
          </cell>
          <cell r="B3">
            <v>-359</v>
          </cell>
        </row>
        <row r="4">
          <cell r="A4">
            <v>3</v>
          </cell>
          <cell r="B4">
            <v>-33</v>
          </cell>
        </row>
        <row r="5">
          <cell r="A5">
            <v>4</v>
          </cell>
          <cell r="B5">
            <v>-483</v>
          </cell>
        </row>
        <row r="6">
          <cell r="A6">
            <v>5</v>
          </cell>
          <cell r="B6">
            <v>-320</v>
          </cell>
        </row>
        <row r="7">
          <cell r="A7">
            <v>6</v>
          </cell>
          <cell r="B7">
            <v>-103</v>
          </cell>
        </row>
        <row r="8">
          <cell r="A8">
            <v>7</v>
          </cell>
          <cell r="B8">
            <v>229</v>
          </cell>
        </row>
        <row r="9">
          <cell r="A9">
            <v>8</v>
          </cell>
          <cell r="B9">
            <v>30</v>
          </cell>
        </row>
        <row r="10">
          <cell r="A10">
            <v>9</v>
          </cell>
          <cell r="B10">
            <v>-891</v>
          </cell>
        </row>
        <row r="11">
          <cell r="A11">
            <v>10</v>
          </cell>
          <cell r="B11">
            <v>167</v>
          </cell>
        </row>
        <row r="12">
          <cell r="A12">
            <v>11</v>
          </cell>
          <cell r="B12">
            <v>171</v>
          </cell>
        </row>
        <row r="13">
          <cell r="A13">
            <v>12</v>
          </cell>
          <cell r="B13">
            <v>-241</v>
          </cell>
        </row>
        <row r="14">
          <cell r="A14">
            <v>13</v>
          </cell>
          <cell r="B14">
            <v>-422</v>
          </cell>
        </row>
        <row r="15">
          <cell r="A15">
            <v>14</v>
          </cell>
          <cell r="B15">
            <v>30</v>
          </cell>
        </row>
        <row r="16">
          <cell r="A16">
            <v>15</v>
          </cell>
          <cell r="B16">
            <v>-1336</v>
          </cell>
        </row>
        <row r="17">
          <cell r="A17">
            <v>16</v>
          </cell>
          <cell r="B17">
            <v>114</v>
          </cell>
        </row>
        <row r="18">
          <cell r="A18">
            <v>17</v>
          </cell>
          <cell r="B18">
            <v>-985</v>
          </cell>
        </row>
        <row r="19">
          <cell r="A19">
            <v>18</v>
          </cell>
          <cell r="B19">
            <v>-350</v>
          </cell>
        </row>
        <row r="20">
          <cell r="A20">
            <v>19</v>
          </cell>
          <cell r="B20">
            <v>1675</v>
          </cell>
        </row>
        <row r="21">
          <cell r="A21">
            <v>20</v>
          </cell>
          <cell r="B21">
            <v>84</v>
          </cell>
        </row>
        <row r="22">
          <cell r="A22">
            <v>21</v>
          </cell>
          <cell r="B22">
            <v>-831</v>
          </cell>
        </row>
        <row r="23">
          <cell r="A23">
            <v>22</v>
          </cell>
          <cell r="B23">
            <v>379</v>
          </cell>
        </row>
        <row r="24">
          <cell r="A24">
            <v>23</v>
          </cell>
          <cell r="B24">
            <v>-407</v>
          </cell>
        </row>
        <row r="25">
          <cell r="A25">
            <v>24</v>
          </cell>
          <cell r="B25">
            <v>334</v>
          </cell>
        </row>
        <row r="26">
          <cell r="A26">
            <v>25</v>
          </cell>
          <cell r="B26">
            <v>-558</v>
          </cell>
        </row>
        <row r="27">
          <cell r="A27">
            <v>26</v>
          </cell>
          <cell r="B27">
            <v>-30</v>
          </cell>
        </row>
        <row r="28">
          <cell r="A28">
            <v>27</v>
          </cell>
          <cell r="B28">
            <v>13</v>
          </cell>
        </row>
        <row r="29">
          <cell r="A29">
            <v>28</v>
          </cell>
          <cell r="B29">
            <v>831</v>
          </cell>
        </row>
        <row r="30">
          <cell r="A30">
            <v>29</v>
          </cell>
          <cell r="B30">
            <v>-110</v>
          </cell>
        </row>
      </sheetData>
      <sheetData sheetId="57">
        <row r="2">
          <cell r="A2">
            <v>1</v>
          </cell>
          <cell r="B2">
            <v>-1.180000000000021</v>
          </cell>
        </row>
        <row r="3">
          <cell r="A3">
            <v>2</v>
          </cell>
          <cell r="B3">
            <v>0.43000000000000682</v>
          </cell>
        </row>
        <row r="4">
          <cell r="A4">
            <v>3</v>
          </cell>
          <cell r="B4">
            <v>4.230000000000004</v>
          </cell>
        </row>
        <row r="5">
          <cell r="A5">
            <v>4</v>
          </cell>
          <cell r="B5">
            <v>-0.92000000000000171</v>
          </cell>
        </row>
        <row r="6">
          <cell r="A6">
            <v>5</v>
          </cell>
          <cell r="B6">
            <v>-3.5</v>
          </cell>
        </row>
        <row r="7">
          <cell r="A7">
            <v>6</v>
          </cell>
          <cell r="B7">
            <v>1.519999999999996</v>
          </cell>
        </row>
        <row r="8">
          <cell r="A8">
            <v>7</v>
          </cell>
          <cell r="B8">
            <v>0.13000000000000966</v>
          </cell>
        </row>
        <row r="9">
          <cell r="A9">
            <v>8</v>
          </cell>
          <cell r="B9">
            <v>2.3999999999999915</v>
          </cell>
        </row>
        <row r="10">
          <cell r="A10">
            <v>9</v>
          </cell>
          <cell r="B10">
            <v>-3.0999999999999943</v>
          </cell>
        </row>
        <row r="11">
          <cell r="A11">
            <v>10</v>
          </cell>
          <cell r="B11">
            <v>0.97999999999998977</v>
          </cell>
        </row>
        <row r="12">
          <cell r="A12">
            <v>11</v>
          </cell>
          <cell r="B12">
            <v>1.0700000000000074</v>
          </cell>
        </row>
        <row r="13">
          <cell r="A13">
            <v>12</v>
          </cell>
          <cell r="B13">
            <v>-2.0900000000000034</v>
          </cell>
        </row>
        <row r="14">
          <cell r="A14">
            <v>13</v>
          </cell>
          <cell r="B14">
            <v>2.0000000000010232E-2</v>
          </cell>
        </row>
        <row r="15">
          <cell r="A15">
            <v>14</v>
          </cell>
          <cell r="B15">
            <v>-0.38000000000000966</v>
          </cell>
        </row>
        <row r="16">
          <cell r="A16">
            <v>15</v>
          </cell>
          <cell r="B16">
            <v>-4.5099999999999909</v>
          </cell>
        </row>
        <row r="17">
          <cell r="A17">
            <v>16</v>
          </cell>
          <cell r="B17">
            <v>8.2499999999999858</v>
          </cell>
        </row>
        <row r="18">
          <cell r="A18">
            <v>17</v>
          </cell>
          <cell r="B18">
            <v>-1.3699999999999903</v>
          </cell>
        </row>
        <row r="19">
          <cell r="A19">
            <v>18</v>
          </cell>
          <cell r="B19">
            <v>-3.0200000000000102</v>
          </cell>
        </row>
        <row r="20">
          <cell r="A20">
            <v>19</v>
          </cell>
          <cell r="B20">
            <v>2.0600000000000165</v>
          </cell>
        </row>
        <row r="21">
          <cell r="A21">
            <v>20</v>
          </cell>
          <cell r="B21">
            <v>-2.0500000000000114</v>
          </cell>
        </row>
        <row r="22">
          <cell r="A22">
            <v>21</v>
          </cell>
          <cell r="B22">
            <v>3.0600000000000023</v>
          </cell>
        </row>
        <row r="23">
          <cell r="A23">
            <v>22</v>
          </cell>
          <cell r="B23">
            <v>-7.6499999999999915</v>
          </cell>
        </row>
        <row r="24">
          <cell r="A24">
            <v>23</v>
          </cell>
          <cell r="B24">
            <v>4.0899999999999892</v>
          </cell>
        </row>
        <row r="25">
          <cell r="A25">
            <v>24</v>
          </cell>
          <cell r="B25">
            <v>-3.2800000000000011</v>
          </cell>
        </row>
        <row r="26">
          <cell r="A26">
            <v>25</v>
          </cell>
          <cell r="B26">
            <v>8.8100000000000023</v>
          </cell>
        </row>
        <row r="27">
          <cell r="A27">
            <v>26</v>
          </cell>
          <cell r="B27">
            <v>-6.1899999999999977</v>
          </cell>
        </row>
        <row r="28">
          <cell r="A28">
            <v>27</v>
          </cell>
          <cell r="B28">
            <v>-1.8699999999999974</v>
          </cell>
        </row>
        <row r="29">
          <cell r="A29">
            <v>28</v>
          </cell>
          <cell r="B29">
            <v>1.7199999999999989</v>
          </cell>
        </row>
      </sheetData>
      <sheetData sheetId="58">
        <row r="2">
          <cell r="A2">
            <v>1</v>
          </cell>
          <cell r="B2">
            <v>-2037</v>
          </cell>
        </row>
        <row r="3">
          <cell r="A3">
            <v>2</v>
          </cell>
          <cell r="B3">
            <v>4448</v>
          </cell>
        </row>
        <row r="4">
          <cell r="A4">
            <v>3</v>
          </cell>
          <cell r="B4">
            <v>1626</v>
          </cell>
        </row>
        <row r="5">
          <cell r="A5">
            <v>4</v>
          </cell>
          <cell r="B5">
            <v>-5499</v>
          </cell>
        </row>
        <row r="6">
          <cell r="A6">
            <v>5</v>
          </cell>
          <cell r="B6">
            <v>-4064</v>
          </cell>
        </row>
        <row r="7">
          <cell r="A7">
            <v>6</v>
          </cell>
          <cell r="B7">
            <v>4012</v>
          </cell>
        </row>
        <row r="8">
          <cell r="A8">
            <v>7</v>
          </cell>
          <cell r="B8">
            <v>4393</v>
          </cell>
        </row>
        <row r="9">
          <cell r="A9">
            <v>8</v>
          </cell>
          <cell r="B9">
            <v>-2746</v>
          </cell>
        </row>
        <row r="10">
          <cell r="A10">
            <v>9</v>
          </cell>
          <cell r="B10">
            <v>298</v>
          </cell>
        </row>
        <row r="11">
          <cell r="A11">
            <v>10</v>
          </cell>
          <cell r="B11">
            <v>939</v>
          </cell>
        </row>
        <row r="12">
          <cell r="A12">
            <v>11</v>
          </cell>
          <cell r="B12">
            <v>-3660</v>
          </cell>
        </row>
        <row r="13">
          <cell r="A13">
            <v>12</v>
          </cell>
          <cell r="B13">
            <v>3631</v>
          </cell>
        </row>
        <row r="14">
          <cell r="A14">
            <v>13</v>
          </cell>
          <cell r="B14">
            <v>292</v>
          </cell>
        </row>
        <row r="15">
          <cell r="A15">
            <v>14</v>
          </cell>
          <cell r="B15">
            <v>-4630</v>
          </cell>
        </row>
        <row r="16">
          <cell r="A16">
            <v>15</v>
          </cell>
          <cell r="B16">
            <v>1693</v>
          </cell>
        </row>
        <row r="17">
          <cell r="A17">
            <v>16</v>
          </cell>
          <cell r="B17">
            <v>1734</v>
          </cell>
        </row>
        <row r="18">
          <cell r="A18">
            <v>17</v>
          </cell>
          <cell r="B18">
            <v>-1785</v>
          </cell>
        </row>
        <row r="19">
          <cell r="A19">
            <v>18</v>
          </cell>
          <cell r="B19">
            <v>691</v>
          </cell>
        </row>
        <row r="20">
          <cell r="A20">
            <v>19</v>
          </cell>
          <cell r="B20">
            <v>-2551</v>
          </cell>
        </row>
        <row r="21">
          <cell r="A21">
            <v>20</v>
          </cell>
          <cell r="B21">
            <v>7659</v>
          </cell>
        </row>
        <row r="22">
          <cell r="A22">
            <v>21</v>
          </cell>
          <cell r="B22">
            <v>-3701</v>
          </cell>
        </row>
        <row r="23">
          <cell r="A23">
            <v>22</v>
          </cell>
          <cell r="B23">
            <v>605</v>
          </cell>
        </row>
        <row r="24">
          <cell r="A24">
            <v>23</v>
          </cell>
          <cell r="B24">
            <v>3276</v>
          </cell>
        </row>
        <row r="25">
          <cell r="A25">
            <v>24</v>
          </cell>
          <cell r="B25">
            <v>-3034</v>
          </cell>
        </row>
        <row r="26">
          <cell r="A26">
            <v>25</v>
          </cell>
          <cell r="B26">
            <v>3993</v>
          </cell>
        </row>
        <row r="27">
          <cell r="A27">
            <v>26</v>
          </cell>
          <cell r="B27">
            <v>-2758</v>
          </cell>
        </row>
        <row r="28">
          <cell r="A28">
            <v>27</v>
          </cell>
          <cell r="B28">
            <v>-830</v>
          </cell>
        </row>
        <row r="29">
          <cell r="A29">
            <v>28</v>
          </cell>
          <cell r="B29">
            <v>-1640</v>
          </cell>
        </row>
      </sheetData>
      <sheetData sheetId="59">
        <row r="2">
          <cell r="A2">
            <v>1</v>
          </cell>
          <cell r="B2">
            <v>2985</v>
          </cell>
        </row>
        <row r="3">
          <cell r="A3">
            <v>2</v>
          </cell>
          <cell r="B3">
            <v>-4775</v>
          </cell>
        </row>
        <row r="4">
          <cell r="A4">
            <v>3</v>
          </cell>
          <cell r="B4">
            <v>-1176</v>
          </cell>
        </row>
        <row r="5">
          <cell r="A5">
            <v>4</v>
          </cell>
          <cell r="B5">
            <v>5336</v>
          </cell>
        </row>
        <row r="6">
          <cell r="A6">
            <v>5</v>
          </cell>
          <cell r="B6">
            <v>3848</v>
          </cell>
        </row>
        <row r="7">
          <cell r="A7">
            <v>6</v>
          </cell>
          <cell r="B7">
            <v>-4347</v>
          </cell>
        </row>
        <row r="8">
          <cell r="A8">
            <v>7</v>
          </cell>
          <cell r="B8">
            <v>-4191</v>
          </cell>
        </row>
        <row r="9">
          <cell r="A9">
            <v>8</v>
          </cell>
          <cell r="B9">
            <v>3666</v>
          </cell>
        </row>
        <row r="10">
          <cell r="A10">
            <v>9</v>
          </cell>
          <cell r="B10">
            <v>-1355</v>
          </cell>
        </row>
        <row r="11">
          <cell r="A11">
            <v>10</v>
          </cell>
          <cell r="B11">
            <v>-945</v>
          </cell>
        </row>
        <row r="12">
          <cell r="A12">
            <v>11</v>
          </cell>
          <cell r="B12">
            <v>4073</v>
          </cell>
        </row>
        <row r="13">
          <cell r="A13">
            <v>12</v>
          </cell>
          <cell r="B13">
            <v>-3450</v>
          </cell>
        </row>
        <row r="14">
          <cell r="A14">
            <v>13</v>
          </cell>
          <cell r="B14">
            <v>-745</v>
          </cell>
        </row>
        <row r="15">
          <cell r="A15">
            <v>14</v>
          </cell>
          <cell r="B15">
            <v>5997</v>
          </cell>
        </row>
        <row r="16">
          <cell r="A16">
            <v>15</v>
          </cell>
          <cell r="B16">
            <v>-3142</v>
          </cell>
        </row>
        <row r="17">
          <cell r="A17">
            <v>16</v>
          </cell>
          <cell r="B17">
            <v>-635</v>
          </cell>
        </row>
        <row r="18">
          <cell r="A18">
            <v>17</v>
          </cell>
          <cell r="B18">
            <v>1147</v>
          </cell>
        </row>
        <row r="19">
          <cell r="A19">
            <v>18</v>
          </cell>
          <cell r="B19">
            <v>-2713</v>
          </cell>
        </row>
        <row r="20">
          <cell r="A20">
            <v>19</v>
          </cell>
          <cell r="B20">
            <v>4141</v>
          </cell>
        </row>
        <row r="21">
          <cell r="A21">
            <v>20</v>
          </cell>
          <cell r="B21">
            <v>-6745</v>
          </cell>
        </row>
        <row r="22">
          <cell r="A22">
            <v>21</v>
          </cell>
          <cell r="B22">
            <v>2493</v>
          </cell>
        </row>
        <row r="23">
          <cell r="A23">
            <v>22</v>
          </cell>
          <cell r="B23">
            <v>178</v>
          </cell>
        </row>
        <row r="24">
          <cell r="A24">
            <v>23</v>
          </cell>
          <cell r="B24">
            <v>-4013</v>
          </cell>
        </row>
        <row r="25">
          <cell r="A25">
            <v>24</v>
          </cell>
          <cell r="B25">
            <v>3925</v>
          </cell>
        </row>
        <row r="26">
          <cell r="A26">
            <v>25</v>
          </cell>
          <cell r="B26">
            <v>-4523</v>
          </cell>
        </row>
        <row r="27">
          <cell r="A27">
            <v>26</v>
          </cell>
          <cell r="B27">
            <v>2716</v>
          </cell>
        </row>
        <row r="28">
          <cell r="A28">
            <v>27</v>
          </cell>
          <cell r="B28">
            <v>13</v>
          </cell>
        </row>
        <row r="29">
          <cell r="A29">
            <v>28</v>
          </cell>
          <cell r="B29">
            <v>2580</v>
          </cell>
        </row>
      </sheetData>
      <sheetData sheetId="60">
        <row r="2">
          <cell r="A2">
            <v>1</v>
          </cell>
          <cell r="B2">
            <v>-947</v>
          </cell>
        </row>
        <row r="3">
          <cell r="A3">
            <v>2</v>
          </cell>
          <cell r="B3">
            <v>326</v>
          </cell>
        </row>
        <row r="4">
          <cell r="A4">
            <v>3</v>
          </cell>
          <cell r="B4">
            <v>-450</v>
          </cell>
        </row>
        <row r="5">
          <cell r="A5">
            <v>4</v>
          </cell>
          <cell r="B5">
            <v>163</v>
          </cell>
        </row>
        <row r="6">
          <cell r="A6">
            <v>5</v>
          </cell>
          <cell r="B6">
            <v>217</v>
          </cell>
        </row>
        <row r="7">
          <cell r="A7">
            <v>6</v>
          </cell>
          <cell r="B7">
            <v>332</v>
          </cell>
        </row>
        <row r="8">
          <cell r="A8">
            <v>7</v>
          </cell>
          <cell r="B8">
            <v>-199</v>
          </cell>
        </row>
        <row r="9">
          <cell r="A9">
            <v>8</v>
          </cell>
          <cell r="B9">
            <v>-921</v>
          </cell>
        </row>
        <row r="10">
          <cell r="A10">
            <v>9</v>
          </cell>
          <cell r="B10">
            <v>1058</v>
          </cell>
        </row>
        <row r="11">
          <cell r="A11">
            <v>10</v>
          </cell>
          <cell r="B11">
            <v>4</v>
          </cell>
        </row>
        <row r="12">
          <cell r="A12">
            <v>11</v>
          </cell>
          <cell r="B12">
            <v>-412</v>
          </cell>
        </row>
        <row r="13">
          <cell r="A13">
            <v>12</v>
          </cell>
          <cell r="B13">
            <v>-181</v>
          </cell>
        </row>
        <row r="14">
          <cell r="A14">
            <v>13</v>
          </cell>
          <cell r="B14">
            <v>452</v>
          </cell>
        </row>
        <row r="15">
          <cell r="A15">
            <v>14</v>
          </cell>
          <cell r="B15">
            <v>-1366</v>
          </cell>
        </row>
        <row r="16">
          <cell r="A16">
            <v>15</v>
          </cell>
          <cell r="B16">
            <v>1450</v>
          </cell>
        </row>
        <row r="17">
          <cell r="A17">
            <v>16</v>
          </cell>
          <cell r="B17">
            <v>-1099</v>
          </cell>
        </row>
        <row r="18">
          <cell r="A18">
            <v>17</v>
          </cell>
          <cell r="B18">
            <v>635</v>
          </cell>
        </row>
        <row r="19">
          <cell r="A19">
            <v>18</v>
          </cell>
          <cell r="B19">
            <v>2025</v>
          </cell>
        </row>
        <row r="20">
          <cell r="A20">
            <v>19</v>
          </cell>
          <cell r="B20">
            <v>-1591</v>
          </cell>
        </row>
        <row r="21">
          <cell r="A21">
            <v>20</v>
          </cell>
          <cell r="B21">
            <v>-915</v>
          </cell>
        </row>
        <row r="22">
          <cell r="A22">
            <v>21</v>
          </cell>
          <cell r="B22">
            <v>1210</v>
          </cell>
        </row>
        <row r="23">
          <cell r="A23">
            <v>22</v>
          </cell>
          <cell r="B23">
            <v>-786</v>
          </cell>
        </row>
        <row r="24">
          <cell r="A24">
            <v>23</v>
          </cell>
          <cell r="B24">
            <v>741</v>
          </cell>
        </row>
        <row r="25">
          <cell r="A25">
            <v>24</v>
          </cell>
          <cell r="B25">
            <v>-892</v>
          </cell>
        </row>
        <row r="26">
          <cell r="A26">
            <v>25</v>
          </cell>
          <cell r="B26">
            <v>528</v>
          </cell>
        </row>
        <row r="27">
          <cell r="A27">
            <v>26</v>
          </cell>
          <cell r="B27">
            <v>43</v>
          </cell>
        </row>
        <row r="28">
          <cell r="A28">
            <v>27</v>
          </cell>
          <cell r="B28">
            <v>818</v>
          </cell>
        </row>
        <row r="29">
          <cell r="A29">
            <v>28</v>
          </cell>
          <cell r="B29">
            <v>-941</v>
          </cell>
        </row>
      </sheetData>
      <sheetData sheetId="61"/>
      <sheetData sheetId="62">
        <row r="20">
          <cell r="B20">
            <v>1</v>
          </cell>
          <cell r="C20">
            <v>114.46</v>
          </cell>
        </row>
        <row r="21">
          <cell r="B21">
            <v>2</v>
          </cell>
          <cell r="C21">
            <v>112.29</v>
          </cell>
          <cell r="D21">
            <v>-2.1699999999999875</v>
          </cell>
        </row>
        <row r="22">
          <cell r="B22">
            <v>3</v>
          </cell>
          <cell r="C22">
            <v>108.94</v>
          </cell>
          <cell r="D22">
            <v>-3.3500000000000085</v>
          </cell>
        </row>
        <row r="23">
          <cell r="B23">
            <v>4</v>
          </cell>
          <cell r="C23">
            <v>106.02</v>
          </cell>
          <cell r="D23">
            <v>-2.9200000000000017</v>
          </cell>
        </row>
        <row r="24">
          <cell r="B24">
            <v>5</v>
          </cell>
          <cell r="C24">
            <v>107.33</v>
          </cell>
          <cell r="D24">
            <v>1.3100000000000023</v>
          </cell>
        </row>
        <row r="25">
          <cell r="B25">
            <v>6</v>
          </cell>
          <cell r="C25">
            <v>107.72</v>
          </cell>
          <cell r="D25">
            <v>0.39000000000000057</v>
          </cell>
        </row>
        <row r="26">
          <cell r="B26">
            <v>7</v>
          </cell>
          <cell r="C26">
            <v>104.61</v>
          </cell>
          <cell r="D26">
            <v>-3.1099999999999994</v>
          </cell>
        </row>
        <row r="27">
          <cell r="B27">
            <v>8</v>
          </cell>
          <cell r="C27">
            <v>103.02</v>
          </cell>
          <cell r="D27">
            <v>-1.5900000000000034</v>
          </cell>
        </row>
        <row r="28">
          <cell r="B28">
            <v>9</v>
          </cell>
          <cell r="C28">
            <v>101.56</v>
          </cell>
          <cell r="D28">
            <v>-1.4599999999999937</v>
          </cell>
        </row>
        <row r="29">
          <cell r="B29">
            <v>10</v>
          </cell>
          <cell r="C29">
            <v>102.5</v>
          </cell>
          <cell r="D29">
            <v>0.93999999999999773</v>
          </cell>
        </row>
        <row r="30">
          <cell r="B30">
            <v>11</v>
          </cell>
          <cell r="C30">
            <v>100.34</v>
          </cell>
          <cell r="D30">
            <v>-2.1599999999999966</v>
          </cell>
        </row>
        <row r="31">
          <cell r="B31">
            <v>12</v>
          </cell>
          <cell r="C31">
            <v>99.16</v>
          </cell>
          <cell r="D31">
            <v>-1.1800000000000068</v>
          </cell>
        </row>
        <row r="32">
          <cell r="B32">
            <v>13</v>
          </cell>
          <cell r="C32">
            <v>99.05</v>
          </cell>
          <cell r="D32">
            <v>-0.10999999999999943</v>
          </cell>
        </row>
        <row r="33">
          <cell r="B33">
            <v>14</v>
          </cell>
          <cell r="C33">
            <v>96.85</v>
          </cell>
          <cell r="D33">
            <v>-2.2000000000000028</v>
          </cell>
        </row>
        <row r="34">
          <cell r="B34">
            <v>15</v>
          </cell>
          <cell r="C34">
            <v>94.67</v>
          </cell>
          <cell r="D34">
            <v>-2.1799999999999926</v>
          </cell>
        </row>
        <row r="35">
          <cell r="B35">
            <v>16</v>
          </cell>
          <cell r="C35">
            <v>92.11</v>
          </cell>
          <cell r="D35">
            <v>-2.5600000000000023</v>
          </cell>
        </row>
        <row r="36">
          <cell r="B36">
            <v>17</v>
          </cell>
          <cell r="C36">
            <v>85.04</v>
          </cell>
          <cell r="D36">
            <v>-7.0699999999999932</v>
          </cell>
        </row>
        <row r="37">
          <cell r="B37">
            <v>18</v>
          </cell>
          <cell r="C37">
            <v>86.22</v>
          </cell>
          <cell r="D37">
            <v>1.1799999999999926</v>
          </cell>
        </row>
        <row r="38">
          <cell r="B38">
            <v>19</v>
          </cell>
          <cell r="C38">
            <v>86.03</v>
          </cell>
          <cell r="D38">
            <v>-0.18999999999999773</v>
          </cell>
        </row>
        <row r="39">
          <cell r="B39">
            <v>20</v>
          </cell>
          <cell r="C39">
            <v>82.82</v>
          </cell>
          <cell r="D39">
            <v>-3.210000000000008</v>
          </cell>
        </row>
        <row r="40">
          <cell r="B40">
            <v>21</v>
          </cell>
          <cell r="C40">
            <v>81.67</v>
          </cell>
          <cell r="D40">
            <v>-1.1499999999999915</v>
          </cell>
        </row>
        <row r="41">
          <cell r="B41">
            <v>22</v>
          </cell>
          <cell r="C41">
            <v>78.47</v>
          </cell>
          <cell r="D41">
            <v>-3.2000000000000028</v>
          </cell>
        </row>
        <row r="42">
          <cell r="B42">
            <v>23</v>
          </cell>
          <cell r="C42">
            <v>78.33</v>
          </cell>
          <cell r="D42">
            <v>-0.14000000000000057</v>
          </cell>
        </row>
        <row r="43">
          <cell r="B43">
            <v>24</v>
          </cell>
          <cell r="C43">
            <v>70.540000000000006</v>
          </cell>
          <cell r="D43">
            <v>-7.789999999999992</v>
          </cell>
        </row>
        <row r="44">
          <cell r="B44">
            <v>25</v>
          </cell>
          <cell r="C44">
            <v>66.84</v>
          </cell>
          <cell r="D44">
            <v>-3.7000000000000028</v>
          </cell>
        </row>
        <row r="45">
          <cell r="B45">
            <v>26</v>
          </cell>
          <cell r="C45">
            <v>59.86</v>
          </cell>
          <cell r="D45">
            <v>-6.980000000000004</v>
          </cell>
        </row>
        <row r="46">
          <cell r="B46">
            <v>27</v>
          </cell>
          <cell r="C46">
            <v>61.69</v>
          </cell>
          <cell r="D46">
            <v>1.8299999999999983</v>
          </cell>
        </row>
        <row r="47">
          <cell r="B47">
            <v>28</v>
          </cell>
          <cell r="C47">
            <v>57.33</v>
          </cell>
          <cell r="D47">
            <v>-4.3599999999999994</v>
          </cell>
        </row>
        <row r="48">
          <cell r="B48">
            <v>29</v>
          </cell>
          <cell r="C48">
            <v>51.1</v>
          </cell>
          <cell r="D48">
            <v>-6.2299999999999969</v>
          </cell>
        </row>
        <row r="49">
          <cell r="B49">
            <v>30</v>
          </cell>
          <cell r="C49">
            <v>46.59</v>
          </cell>
          <cell r="D49">
            <v>-4.509999999999998</v>
          </cell>
        </row>
        <row r="76">
          <cell r="B76">
            <v>1</v>
          </cell>
          <cell r="C76">
            <v>-21223</v>
          </cell>
        </row>
        <row r="77">
          <cell r="B77">
            <v>2</v>
          </cell>
          <cell r="C77">
            <v>-22856</v>
          </cell>
          <cell r="D77">
            <v>-1633</v>
          </cell>
        </row>
        <row r="78">
          <cell r="B78">
            <v>3</v>
          </cell>
          <cell r="C78">
            <v>-26526</v>
          </cell>
          <cell r="D78">
            <v>-3670</v>
          </cell>
        </row>
        <row r="79">
          <cell r="B79">
            <v>4</v>
          </cell>
          <cell r="C79">
            <v>-25748</v>
          </cell>
          <cell r="D79">
            <v>778</v>
          </cell>
        </row>
        <row r="80">
          <cell r="B80">
            <v>5</v>
          </cell>
          <cell r="C80">
            <v>-23344</v>
          </cell>
          <cell r="D80">
            <v>2404</v>
          </cell>
        </row>
        <row r="81">
          <cell r="B81">
            <v>6</v>
          </cell>
          <cell r="C81">
            <v>-26439</v>
          </cell>
          <cell r="D81">
            <v>-3095</v>
          </cell>
        </row>
        <row r="82">
          <cell r="B82">
            <v>7</v>
          </cell>
          <cell r="C82">
            <v>-33598</v>
          </cell>
          <cell r="D82">
            <v>-7159</v>
          </cell>
        </row>
        <row r="83">
          <cell r="B83">
            <v>8</v>
          </cell>
          <cell r="C83">
            <v>-36745</v>
          </cell>
          <cell r="D83">
            <v>-3147</v>
          </cell>
        </row>
        <row r="84">
          <cell r="B84">
            <v>9</v>
          </cell>
          <cell r="C84">
            <v>-35499</v>
          </cell>
          <cell r="D84">
            <v>1246</v>
          </cell>
        </row>
        <row r="85">
          <cell r="B85">
            <v>10</v>
          </cell>
          <cell r="C85">
            <v>-36999</v>
          </cell>
          <cell r="D85">
            <v>-1500</v>
          </cell>
        </row>
        <row r="86">
          <cell r="B86">
            <v>11</v>
          </cell>
          <cell r="C86">
            <v>-38201</v>
          </cell>
          <cell r="D86">
            <v>-1202</v>
          </cell>
        </row>
        <row r="87">
          <cell r="B87">
            <v>12</v>
          </cell>
          <cell r="C87">
            <v>-38464</v>
          </cell>
          <cell r="D87">
            <v>-263</v>
          </cell>
        </row>
        <row r="88">
          <cell r="B88">
            <v>13</v>
          </cell>
          <cell r="C88">
            <v>-42387</v>
          </cell>
          <cell r="D88">
            <v>-3923</v>
          </cell>
        </row>
        <row r="89">
          <cell r="B89">
            <v>14</v>
          </cell>
          <cell r="C89">
            <v>-42679</v>
          </cell>
          <cell r="D89">
            <v>-292</v>
          </cell>
        </row>
        <row r="90">
          <cell r="B90">
            <v>15</v>
          </cell>
          <cell r="C90">
            <v>-42679</v>
          </cell>
          <cell r="D90">
            <v>0</v>
          </cell>
        </row>
        <row r="91">
          <cell r="B91">
            <v>16</v>
          </cell>
          <cell r="C91">
            <v>-47309</v>
          </cell>
          <cell r="D91">
            <v>-4630</v>
          </cell>
        </row>
        <row r="92">
          <cell r="B92">
            <v>17</v>
          </cell>
          <cell r="C92">
            <v>-50246</v>
          </cell>
          <cell r="D92">
            <v>-2937</v>
          </cell>
        </row>
        <row r="93">
          <cell r="B93">
            <v>18</v>
          </cell>
          <cell r="C93">
            <v>-51449</v>
          </cell>
          <cell r="D93">
            <v>-1203</v>
          </cell>
        </row>
        <row r="94">
          <cell r="B94">
            <v>19</v>
          </cell>
          <cell r="C94">
            <v>-54437</v>
          </cell>
          <cell r="D94">
            <v>-2988</v>
          </cell>
        </row>
        <row r="95">
          <cell r="B95">
            <v>20</v>
          </cell>
          <cell r="C95">
            <v>-56734</v>
          </cell>
          <cell r="D95">
            <v>-2297</v>
          </cell>
        </row>
        <row r="96">
          <cell r="B96">
            <v>21</v>
          </cell>
          <cell r="C96">
            <v>-61582</v>
          </cell>
          <cell r="D96">
            <v>-4848</v>
          </cell>
        </row>
        <row r="97">
          <cell r="B97">
            <v>22</v>
          </cell>
          <cell r="C97">
            <v>-58771</v>
          </cell>
          <cell r="D97">
            <v>2811</v>
          </cell>
        </row>
        <row r="98">
          <cell r="B98">
            <v>23</v>
          </cell>
          <cell r="C98">
            <v>-59661</v>
          </cell>
          <cell r="D98">
            <v>-890</v>
          </cell>
        </row>
        <row r="99">
          <cell r="B99">
            <v>24</v>
          </cell>
          <cell r="C99">
            <v>-59946</v>
          </cell>
          <cell r="D99">
            <v>-285</v>
          </cell>
        </row>
        <row r="100">
          <cell r="B100">
            <v>25</v>
          </cell>
          <cell r="C100">
            <v>-56955</v>
          </cell>
          <cell r="D100">
            <v>2991</v>
          </cell>
        </row>
        <row r="101">
          <cell r="B101">
            <v>26</v>
          </cell>
          <cell r="C101">
            <v>-56998</v>
          </cell>
          <cell r="D101">
            <v>-43</v>
          </cell>
        </row>
        <row r="102">
          <cell r="B102">
            <v>27</v>
          </cell>
          <cell r="C102">
            <v>-53048</v>
          </cell>
          <cell r="D102">
            <v>3950</v>
          </cell>
        </row>
        <row r="103">
          <cell r="B103">
            <v>28</v>
          </cell>
          <cell r="C103">
            <v>-51856</v>
          </cell>
          <cell r="D103">
            <v>1192</v>
          </cell>
        </row>
        <row r="104">
          <cell r="B104">
            <v>29</v>
          </cell>
          <cell r="C104">
            <v>-51494</v>
          </cell>
          <cell r="D104">
            <v>362</v>
          </cell>
        </row>
        <row r="131">
          <cell r="B131">
            <v>1</v>
          </cell>
          <cell r="C131">
            <v>19514</v>
          </cell>
        </row>
        <row r="132">
          <cell r="B132">
            <v>2</v>
          </cell>
          <cell r="C132">
            <v>20559</v>
          </cell>
          <cell r="D132">
            <v>1045</v>
          </cell>
        </row>
        <row r="133">
          <cell r="B133">
            <v>3</v>
          </cell>
          <cell r="C133">
            <v>24589</v>
          </cell>
          <cell r="D133">
            <v>4030</v>
          </cell>
        </row>
        <row r="134">
          <cell r="B134">
            <v>4</v>
          </cell>
          <cell r="C134">
            <v>23844</v>
          </cell>
          <cell r="D134">
            <v>-745</v>
          </cell>
        </row>
        <row r="135">
          <cell r="B135">
            <v>5</v>
          </cell>
          <cell r="C135">
            <v>21923</v>
          </cell>
          <cell r="D135">
            <v>-1921</v>
          </cell>
        </row>
        <row r="136">
          <cell r="B136">
            <v>6</v>
          </cell>
          <cell r="C136">
            <v>25338</v>
          </cell>
          <cell r="D136">
            <v>3415</v>
          </cell>
        </row>
        <row r="137">
          <cell r="B137">
            <v>7</v>
          </cell>
          <cell r="C137">
            <v>32601</v>
          </cell>
          <cell r="D137">
            <v>7263</v>
          </cell>
        </row>
        <row r="138">
          <cell r="B138">
            <v>8</v>
          </cell>
          <cell r="C138">
            <v>35517</v>
          </cell>
          <cell r="D138">
            <v>2916</v>
          </cell>
        </row>
        <row r="139">
          <cell r="B139">
            <v>9</v>
          </cell>
          <cell r="C139">
            <v>34242</v>
          </cell>
          <cell r="D139">
            <v>-1275</v>
          </cell>
        </row>
        <row r="140">
          <cell r="B140">
            <v>10</v>
          </cell>
          <cell r="C140">
            <v>36633</v>
          </cell>
          <cell r="D140">
            <v>2391</v>
          </cell>
        </row>
        <row r="141">
          <cell r="B141">
            <v>11</v>
          </cell>
          <cell r="C141">
            <v>37669</v>
          </cell>
          <cell r="D141">
            <v>1036</v>
          </cell>
        </row>
        <row r="142">
          <cell r="B142">
            <v>12</v>
          </cell>
          <cell r="C142">
            <v>37760</v>
          </cell>
          <cell r="D142">
            <v>91</v>
          </cell>
        </row>
        <row r="143">
          <cell r="B143">
            <v>13</v>
          </cell>
          <cell r="C143">
            <v>41924</v>
          </cell>
          <cell r="D143">
            <v>4164</v>
          </cell>
        </row>
        <row r="144">
          <cell r="B144">
            <v>14</v>
          </cell>
          <cell r="C144">
            <v>42638</v>
          </cell>
          <cell r="D144">
            <v>714</v>
          </cell>
        </row>
        <row r="145">
          <cell r="B145">
            <v>15</v>
          </cell>
          <cell r="C145">
            <v>42607</v>
          </cell>
          <cell r="D145">
            <v>-31</v>
          </cell>
        </row>
        <row r="146">
          <cell r="B146">
            <v>16</v>
          </cell>
          <cell r="C146">
            <v>48573</v>
          </cell>
          <cell r="D146">
            <v>5966</v>
          </cell>
        </row>
        <row r="147">
          <cell r="B147">
            <v>17</v>
          </cell>
          <cell r="C147">
            <v>51397</v>
          </cell>
          <cell r="D147">
            <v>2824</v>
          </cell>
        </row>
        <row r="148">
          <cell r="B148">
            <v>18</v>
          </cell>
          <cell r="C148">
            <v>53586</v>
          </cell>
          <cell r="D148">
            <v>2189</v>
          </cell>
        </row>
        <row r="149">
          <cell r="B149">
            <v>19</v>
          </cell>
          <cell r="C149">
            <v>56922</v>
          </cell>
          <cell r="D149">
            <v>3336</v>
          </cell>
        </row>
        <row r="150">
          <cell r="B150">
            <v>20</v>
          </cell>
          <cell r="C150">
            <v>57545</v>
          </cell>
          <cell r="D150">
            <v>623</v>
          </cell>
        </row>
        <row r="151">
          <cell r="B151">
            <v>21</v>
          </cell>
          <cell r="C151">
            <v>62309</v>
          </cell>
          <cell r="D151">
            <v>4764</v>
          </cell>
        </row>
        <row r="152">
          <cell r="B152">
            <v>22</v>
          </cell>
          <cell r="C152">
            <v>60328</v>
          </cell>
          <cell r="D152">
            <v>-1981</v>
          </cell>
        </row>
        <row r="153">
          <cell r="B153">
            <v>23</v>
          </cell>
          <cell r="C153">
            <v>60840</v>
          </cell>
          <cell r="D153">
            <v>512</v>
          </cell>
        </row>
        <row r="154">
          <cell r="B154">
            <v>24</v>
          </cell>
          <cell r="C154">
            <v>61530</v>
          </cell>
          <cell r="D154">
            <v>690</v>
          </cell>
        </row>
        <row r="155">
          <cell r="B155">
            <v>25</v>
          </cell>
          <cell r="C155">
            <v>58207</v>
          </cell>
          <cell r="D155">
            <v>-3323</v>
          </cell>
        </row>
        <row r="156">
          <cell r="B156">
            <v>26</v>
          </cell>
          <cell r="C156">
            <v>58809</v>
          </cell>
          <cell r="D156">
            <v>602</v>
          </cell>
        </row>
        <row r="157">
          <cell r="B157">
            <v>27</v>
          </cell>
          <cell r="C157">
            <v>54888</v>
          </cell>
          <cell r="D157">
            <v>-3921</v>
          </cell>
        </row>
        <row r="158">
          <cell r="B158">
            <v>28</v>
          </cell>
          <cell r="C158">
            <v>53683</v>
          </cell>
          <cell r="D158">
            <v>-1205</v>
          </cell>
        </row>
        <row r="185">
          <cell r="B185">
            <v>1</v>
          </cell>
        </row>
        <row r="186">
          <cell r="B186">
            <v>2</v>
          </cell>
          <cell r="D186">
            <v>588</v>
          </cell>
        </row>
        <row r="187">
          <cell r="B187">
            <v>3</v>
          </cell>
          <cell r="D187">
            <v>-359</v>
          </cell>
        </row>
        <row r="188">
          <cell r="B188">
            <v>4</v>
          </cell>
          <cell r="D188">
            <v>-33</v>
          </cell>
        </row>
        <row r="189">
          <cell r="B189">
            <v>5</v>
          </cell>
          <cell r="D189">
            <v>-483</v>
          </cell>
        </row>
        <row r="190">
          <cell r="B190">
            <v>6</v>
          </cell>
          <cell r="D190">
            <v>-320</v>
          </cell>
        </row>
        <row r="191">
          <cell r="B191">
            <v>7</v>
          </cell>
          <cell r="D191">
            <v>-103</v>
          </cell>
        </row>
        <row r="192">
          <cell r="B192">
            <v>8</v>
          </cell>
          <cell r="D192">
            <v>229</v>
          </cell>
        </row>
        <row r="193">
          <cell r="B193">
            <v>9</v>
          </cell>
          <cell r="D193">
            <v>30</v>
          </cell>
        </row>
        <row r="194">
          <cell r="B194">
            <v>10</v>
          </cell>
          <cell r="D194">
            <v>-891</v>
          </cell>
        </row>
        <row r="195">
          <cell r="B195">
            <v>11</v>
          </cell>
          <cell r="D195">
            <v>167</v>
          </cell>
        </row>
        <row r="196">
          <cell r="B196">
            <v>12</v>
          </cell>
          <cell r="D196">
            <v>171</v>
          </cell>
        </row>
        <row r="197">
          <cell r="B197">
            <v>13</v>
          </cell>
          <cell r="D197">
            <v>-241</v>
          </cell>
        </row>
        <row r="198">
          <cell r="B198">
            <v>14</v>
          </cell>
          <cell r="D198">
            <v>-422</v>
          </cell>
        </row>
        <row r="199">
          <cell r="B199">
            <v>15</v>
          </cell>
          <cell r="D199">
            <v>30</v>
          </cell>
        </row>
        <row r="200">
          <cell r="B200">
            <v>16</v>
          </cell>
          <cell r="D200">
            <v>-1336</v>
          </cell>
        </row>
        <row r="201">
          <cell r="B201">
            <v>17</v>
          </cell>
          <cell r="D201">
            <v>114</v>
          </cell>
        </row>
        <row r="202">
          <cell r="B202">
            <v>18</v>
          </cell>
          <cell r="D202">
            <v>-985</v>
          </cell>
        </row>
        <row r="203">
          <cell r="B203">
            <v>19</v>
          </cell>
          <cell r="D203">
            <v>-350</v>
          </cell>
        </row>
        <row r="204">
          <cell r="B204">
            <v>20</v>
          </cell>
          <cell r="D204">
            <v>1675</v>
          </cell>
        </row>
        <row r="205">
          <cell r="B205">
            <v>21</v>
          </cell>
          <cell r="D205">
            <v>84</v>
          </cell>
        </row>
        <row r="206">
          <cell r="B206">
            <v>22</v>
          </cell>
          <cell r="D206">
            <v>-831</v>
          </cell>
        </row>
        <row r="207">
          <cell r="B207">
            <v>23</v>
          </cell>
          <cell r="D207">
            <v>379</v>
          </cell>
        </row>
        <row r="208">
          <cell r="B208">
            <v>24</v>
          </cell>
          <cell r="D208">
            <v>-407</v>
          </cell>
        </row>
        <row r="209">
          <cell r="B209">
            <v>25</v>
          </cell>
          <cell r="D209">
            <v>334</v>
          </cell>
        </row>
        <row r="210">
          <cell r="B210">
            <v>26</v>
          </cell>
          <cell r="D210">
            <v>-558</v>
          </cell>
        </row>
        <row r="211">
          <cell r="B211">
            <v>27</v>
          </cell>
          <cell r="D211">
            <v>-30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tables/table1.xml><?xml version="1.0" encoding="utf-8"?>
<table xmlns="http://schemas.openxmlformats.org/spreadsheetml/2006/main" id="1" name="Table1" displayName="Table1" ref="A1:B65" totalsRowShown="0">
  <autoFilter ref="A1:B65"/>
  <tableColumns count="2">
    <tableColumn id="1" name="DATE" dataDxfId="3"/>
    <tableColumn id="2" name="WORKING'S SPECULATIVE INDEX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D1:E16" totalsRowShown="0">
  <autoFilter ref="D1:E16"/>
  <tableColumns count="2">
    <tableColumn id="1" name="DATE" dataDxfId="2"/>
    <tableColumn id="2" name="WORKING'S SPECULATIVE INDEX" dataDxfId="1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D21:E29" totalsRowShown="0">
  <autoFilter ref="D21:E29"/>
  <tableColumns count="2">
    <tableColumn id="1" name="DATE"/>
    <tableColumn id="2" name="% de changements de prix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4" Type="http://schemas.openxmlformats.org/officeDocument/2006/relationships/table" Target="../tables/table3.xml"/><Relationship Id="rId1" Type="http://schemas.openxmlformats.org/officeDocument/2006/relationships/drawing" Target="../drawings/drawing2.xml"/><Relationship Id="rId2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74"/>
  <sheetViews>
    <sheetView topLeftCell="A39" workbookViewId="0">
      <selection activeCell="C52" sqref="C52"/>
    </sheetView>
  </sheetViews>
  <sheetFormatPr baseColWidth="10" defaultRowHeight="14" x14ac:dyDescent="0"/>
  <sheetData>
    <row r="1" spans="1:126">
      <c r="A1" s="56" t="s">
        <v>153</v>
      </c>
      <c r="B1" s="56" t="s">
        <v>154</v>
      </c>
      <c r="C1" s="56" t="s">
        <v>155</v>
      </c>
      <c r="D1" s="56" t="s">
        <v>156</v>
      </c>
      <c r="E1" s="56" t="s">
        <v>157</v>
      </c>
      <c r="F1" s="56" t="s">
        <v>158</v>
      </c>
      <c r="G1" s="56" t="s">
        <v>159</v>
      </c>
      <c r="H1" s="56" t="s">
        <v>160</v>
      </c>
      <c r="I1" s="56" t="s">
        <v>161</v>
      </c>
      <c r="J1" s="56" t="s">
        <v>162</v>
      </c>
      <c r="K1" s="56" t="s">
        <v>163</v>
      </c>
      <c r="L1" s="56" t="s">
        <v>164</v>
      </c>
      <c r="M1" s="56" t="s">
        <v>165</v>
      </c>
      <c r="N1" s="56" t="s">
        <v>166</v>
      </c>
      <c r="O1" s="56" t="s">
        <v>167</v>
      </c>
      <c r="P1" s="56" t="s">
        <v>168</v>
      </c>
      <c r="Q1" s="56" t="s">
        <v>169</v>
      </c>
      <c r="R1" s="56" t="s">
        <v>170</v>
      </c>
      <c r="S1" s="56" t="s">
        <v>171</v>
      </c>
      <c r="T1" s="56" t="s">
        <v>172</v>
      </c>
      <c r="U1" s="56" t="s">
        <v>173</v>
      </c>
      <c r="V1" s="56" t="s">
        <v>174</v>
      </c>
      <c r="W1" s="56" t="s">
        <v>175</v>
      </c>
      <c r="X1" s="56" t="s">
        <v>176</v>
      </c>
      <c r="Y1" s="56" t="s">
        <v>177</v>
      </c>
      <c r="Z1" s="56" t="s">
        <v>178</v>
      </c>
      <c r="AA1" s="56" t="s">
        <v>179</v>
      </c>
      <c r="AB1" s="56" t="s">
        <v>180</v>
      </c>
      <c r="AC1" s="56" t="s">
        <v>181</v>
      </c>
      <c r="AD1" s="56" t="s">
        <v>182</v>
      </c>
      <c r="AE1" s="56" t="s">
        <v>183</v>
      </c>
      <c r="AF1" s="56" t="s">
        <v>184</v>
      </c>
      <c r="AG1" s="56" t="s">
        <v>185</v>
      </c>
      <c r="AH1" s="56" t="s">
        <v>186</v>
      </c>
      <c r="AI1" s="56" t="s">
        <v>187</v>
      </c>
      <c r="AJ1" s="56" t="s">
        <v>188</v>
      </c>
      <c r="AK1" s="56" t="s">
        <v>189</v>
      </c>
      <c r="AL1" s="56" t="s">
        <v>190</v>
      </c>
      <c r="AM1" s="56" t="s">
        <v>191</v>
      </c>
      <c r="AN1" s="56" t="s">
        <v>192</v>
      </c>
      <c r="AO1" s="56" t="s">
        <v>193</v>
      </c>
      <c r="AP1" s="56" t="s">
        <v>194</v>
      </c>
      <c r="AQ1" s="56" t="s">
        <v>195</v>
      </c>
      <c r="AR1" s="56" t="s">
        <v>196</v>
      </c>
      <c r="AS1" s="56" t="s">
        <v>197</v>
      </c>
      <c r="AT1" s="56" t="s">
        <v>198</v>
      </c>
      <c r="AU1" s="56" t="s">
        <v>199</v>
      </c>
      <c r="AV1" s="56" t="s">
        <v>200</v>
      </c>
      <c r="AW1" s="56" t="s">
        <v>201</v>
      </c>
      <c r="AX1" s="56" t="s">
        <v>202</v>
      </c>
      <c r="AY1" s="56" t="s">
        <v>203</v>
      </c>
      <c r="AZ1" s="56" t="s">
        <v>204</v>
      </c>
      <c r="BA1" s="56" t="s">
        <v>205</v>
      </c>
      <c r="BB1" s="56" t="s">
        <v>206</v>
      </c>
      <c r="BC1" s="56" t="s">
        <v>207</v>
      </c>
      <c r="BD1" s="56" t="s">
        <v>208</v>
      </c>
      <c r="BE1" s="56" t="s">
        <v>209</v>
      </c>
      <c r="BF1" s="56" t="s">
        <v>210</v>
      </c>
      <c r="BG1" s="56" t="s">
        <v>211</v>
      </c>
      <c r="BH1" s="56" t="s">
        <v>212</v>
      </c>
      <c r="BI1" s="56" t="s">
        <v>213</v>
      </c>
      <c r="BJ1" s="56" t="s">
        <v>214</v>
      </c>
      <c r="BK1" s="56" t="s">
        <v>215</v>
      </c>
      <c r="BL1" s="56" t="s">
        <v>216</v>
      </c>
      <c r="BM1" s="56" t="s">
        <v>217</v>
      </c>
      <c r="BN1" s="56" t="s">
        <v>218</v>
      </c>
      <c r="BO1" s="56" t="s">
        <v>219</v>
      </c>
      <c r="BP1" s="56" t="s">
        <v>220</v>
      </c>
      <c r="BQ1" s="56" t="s">
        <v>221</v>
      </c>
      <c r="BR1" s="56" t="s">
        <v>222</v>
      </c>
      <c r="BS1" s="56" t="s">
        <v>223</v>
      </c>
      <c r="BT1" s="56" t="s">
        <v>224</v>
      </c>
      <c r="BU1" s="56" t="s">
        <v>225</v>
      </c>
      <c r="BV1" s="56" t="s">
        <v>226</v>
      </c>
      <c r="BW1" s="56" t="s">
        <v>227</v>
      </c>
      <c r="BX1" s="56" t="s">
        <v>228</v>
      </c>
      <c r="BY1" s="56" t="s">
        <v>229</v>
      </c>
      <c r="BZ1" s="56" t="s">
        <v>230</v>
      </c>
      <c r="CA1" s="56" t="s">
        <v>231</v>
      </c>
      <c r="CB1" s="56" t="s">
        <v>232</v>
      </c>
      <c r="CC1" s="56" t="s">
        <v>233</v>
      </c>
      <c r="CD1" s="56" t="s">
        <v>234</v>
      </c>
      <c r="CE1" s="56" t="s">
        <v>235</v>
      </c>
      <c r="CF1" s="56" t="s">
        <v>236</v>
      </c>
      <c r="CG1" s="56" t="s">
        <v>237</v>
      </c>
      <c r="CH1" s="56" t="s">
        <v>238</v>
      </c>
      <c r="CI1" s="56" t="s">
        <v>239</v>
      </c>
      <c r="CJ1" s="56" t="s">
        <v>240</v>
      </c>
      <c r="CK1" s="56" t="s">
        <v>241</v>
      </c>
      <c r="CL1" s="56" t="s">
        <v>242</v>
      </c>
      <c r="CM1" s="56" t="s">
        <v>243</v>
      </c>
      <c r="CN1" s="56" t="s">
        <v>244</v>
      </c>
      <c r="CO1" s="56" t="s">
        <v>245</v>
      </c>
      <c r="CP1" s="56" t="s">
        <v>246</v>
      </c>
      <c r="CQ1" s="56" t="s">
        <v>247</v>
      </c>
      <c r="CR1" s="56" t="s">
        <v>248</v>
      </c>
      <c r="CS1" s="56" t="s">
        <v>249</v>
      </c>
      <c r="CT1" s="56" t="s">
        <v>250</v>
      </c>
      <c r="CU1" s="56" t="s">
        <v>251</v>
      </c>
      <c r="CV1" s="56" t="s">
        <v>252</v>
      </c>
      <c r="CW1" s="56" t="s">
        <v>253</v>
      </c>
      <c r="CX1" s="56" t="s">
        <v>254</v>
      </c>
      <c r="CY1" s="56" t="s">
        <v>255</v>
      </c>
      <c r="CZ1" s="56" t="s">
        <v>256</v>
      </c>
      <c r="DA1" s="56" t="s">
        <v>257</v>
      </c>
      <c r="DB1" s="56" t="s">
        <v>258</v>
      </c>
      <c r="DC1" s="56" t="s">
        <v>259</v>
      </c>
      <c r="DD1" s="56" t="s">
        <v>260</v>
      </c>
      <c r="DE1" s="56" t="s">
        <v>261</v>
      </c>
      <c r="DF1" s="56" t="s">
        <v>262</v>
      </c>
      <c r="DG1" s="56" t="s">
        <v>263</v>
      </c>
      <c r="DH1" s="56" t="s">
        <v>264</v>
      </c>
      <c r="DI1" s="56" t="s">
        <v>265</v>
      </c>
      <c r="DJ1" s="56" t="s">
        <v>266</v>
      </c>
      <c r="DK1" s="56" t="s">
        <v>267</v>
      </c>
      <c r="DL1" s="56" t="s">
        <v>268</v>
      </c>
      <c r="DM1" s="56" t="s">
        <v>269</v>
      </c>
      <c r="DN1" s="56" t="s">
        <v>270</v>
      </c>
      <c r="DO1" s="56" t="s">
        <v>271</v>
      </c>
      <c r="DP1" s="56" t="s">
        <v>272</v>
      </c>
      <c r="DQ1" s="56" t="s">
        <v>273</v>
      </c>
      <c r="DR1" s="56" t="s">
        <v>274</v>
      </c>
      <c r="DS1" s="56" t="s">
        <v>275</v>
      </c>
      <c r="DT1" s="56" t="s">
        <v>276</v>
      </c>
      <c r="DU1" s="56" t="s">
        <v>277</v>
      </c>
      <c r="DV1" s="56" t="s">
        <v>278</v>
      </c>
    </row>
    <row r="2" spans="1:126">
      <c r="A2" s="56" t="s">
        <v>279</v>
      </c>
      <c r="B2" s="56" t="s">
        <v>280</v>
      </c>
      <c r="C2" s="57">
        <v>42003</v>
      </c>
      <c r="D2" s="56" t="s">
        <v>281</v>
      </c>
      <c r="E2" s="56" t="s">
        <v>282</v>
      </c>
      <c r="F2" s="56" t="s">
        <v>283</v>
      </c>
      <c r="G2" s="56" t="s">
        <v>284</v>
      </c>
      <c r="H2" s="56">
        <v>178253</v>
      </c>
      <c r="I2" s="56">
        <v>13186</v>
      </c>
      <c r="J2" s="56">
        <v>65042</v>
      </c>
      <c r="K2" s="56">
        <v>75019</v>
      </c>
      <c r="L2" s="56">
        <v>85240</v>
      </c>
      <c r="M2" s="56">
        <v>31557</v>
      </c>
      <c r="N2" s="56">
        <v>173445</v>
      </c>
      <c r="O2" s="56">
        <v>171618</v>
      </c>
      <c r="P2" s="56">
        <v>4807</v>
      </c>
      <c r="Q2" s="56">
        <v>6634</v>
      </c>
      <c r="R2" s="56">
        <v>178253</v>
      </c>
      <c r="S2" s="56">
        <v>13186</v>
      </c>
      <c r="T2" s="56">
        <v>65042</v>
      </c>
      <c r="U2" s="56">
        <v>75019</v>
      </c>
      <c r="V2" s="56">
        <v>85240</v>
      </c>
      <c r="W2" s="56">
        <v>31557</v>
      </c>
      <c r="X2" s="56">
        <v>173445</v>
      </c>
      <c r="Y2" s="56">
        <v>171618</v>
      </c>
      <c r="Z2" s="56">
        <v>4807</v>
      </c>
      <c r="AA2" s="56">
        <v>6634</v>
      </c>
      <c r="AB2" s="56">
        <v>0</v>
      </c>
      <c r="AC2" s="56">
        <v>0</v>
      </c>
      <c r="AD2" s="56">
        <v>0</v>
      </c>
      <c r="AE2" s="56">
        <v>0</v>
      </c>
      <c r="AF2" s="56">
        <v>0</v>
      </c>
      <c r="AG2" s="56">
        <v>0</v>
      </c>
      <c r="AH2" s="56">
        <v>0</v>
      </c>
      <c r="AI2" s="56">
        <v>0</v>
      </c>
      <c r="AJ2" s="56">
        <v>0</v>
      </c>
      <c r="AK2" s="56">
        <v>0</v>
      </c>
      <c r="AL2" s="56">
        <v>1728</v>
      </c>
      <c r="AM2" s="56">
        <v>1383</v>
      </c>
      <c r="AN2" s="56">
        <v>190</v>
      </c>
      <c r="AO2" s="56">
        <v>953</v>
      </c>
      <c r="AP2" s="56">
        <v>-756</v>
      </c>
      <c r="AQ2" s="56">
        <v>449</v>
      </c>
      <c r="AR2" s="56">
        <v>1579</v>
      </c>
      <c r="AS2" s="56">
        <v>1592</v>
      </c>
      <c r="AT2" s="56">
        <v>149</v>
      </c>
      <c r="AU2" s="56">
        <v>136</v>
      </c>
      <c r="AV2" s="56">
        <v>100</v>
      </c>
      <c r="AW2" s="56">
        <v>7.4</v>
      </c>
      <c r="AX2" s="56">
        <v>36.5</v>
      </c>
      <c r="AY2" s="56">
        <v>42.1</v>
      </c>
      <c r="AZ2" s="56">
        <v>47.8</v>
      </c>
      <c r="BA2" s="56">
        <v>17.7</v>
      </c>
      <c r="BB2" s="56">
        <v>97.3</v>
      </c>
      <c r="BC2" s="56">
        <v>96.3</v>
      </c>
      <c r="BD2" s="56">
        <v>2.7</v>
      </c>
      <c r="BE2" s="56">
        <v>3.7</v>
      </c>
      <c r="BF2" s="56">
        <v>100</v>
      </c>
      <c r="BG2" s="56">
        <v>7.4</v>
      </c>
      <c r="BH2" s="56">
        <v>36.5</v>
      </c>
      <c r="BI2" s="56">
        <v>42.1</v>
      </c>
      <c r="BJ2" s="56">
        <v>47.8</v>
      </c>
      <c r="BK2" s="56">
        <v>17.7</v>
      </c>
      <c r="BL2" s="56">
        <v>97.3</v>
      </c>
      <c r="BM2" s="56">
        <v>96.3</v>
      </c>
      <c r="BN2" s="56">
        <v>2.7</v>
      </c>
      <c r="BO2" s="56">
        <v>3.7</v>
      </c>
      <c r="BP2" s="56">
        <v>100</v>
      </c>
      <c r="BQ2" s="56">
        <v>0</v>
      </c>
      <c r="BR2" s="56">
        <v>0</v>
      </c>
      <c r="BS2" s="56">
        <v>0</v>
      </c>
      <c r="BT2" s="56">
        <v>0</v>
      </c>
      <c r="BU2" s="56">
        <v>0</v>
      </c>
      <c r="BV2" s="56">
        <v>0</v>
      </c>
      <c r="BW2" s="56">
        <v>0</v>
      </c>
      <c r="BX2" s="56">
        <v>0</v>
      </c>
      <c r="BY2" s="56">
        <v>0</v>
      </c>
      <c r="BZ2" s="56">
        <v>47</v>
      </c>
      <c r="CA2" s="56">
        <v>16</v>
      </c>
      <c r="CB2" s="56">
        <v>14</v>
      </c>
      <c r="CC2" s="56">
        <v>30</v>
      </c>
      <c r="CD2" s="56">
        <v>14</v>
      </c>
      <c r="CE2" s="56">
        <v>13</v>
      </c>
      <c r="CF2" s="56">
        <v>46</v>
      </c>
      <c r="CG2" s="56">
        <v>44</v>
      </c>
      <c r="CH2" s="56">
        <v>47</v>
      </c>
      <c r="CI2" s="56">
        <v>16</v>
      </c>
      <c r="CJ2" s="56">
        <v>14</v>
      </c>
      <c r="CK2" s="56">
        <v>30</v>
      </c>
      <c r="CL2" s="56">
        <v>14</v>
      </c>
      <c r="CM2" s="56">
        <v>13</v>
      </c>
      <c r="CN2" s="56">
        <v>46</v>
      </c>
      <c r="CO2" s="56">
        <v>44</v>
      </c>
      <c r="CP2" s="56">
        <v>0</v>
      </c>
      <c r="CQ2" s="56">
        <v>0</v>
      </c>
      <c r="CR2" s="56">
        <v>0</v>
      </c>
      <c r="CS2" s="56">
        <v>0</v>
      </c>
      <c r="CT2" s="56">
        <v>0</v>
      </c>
      <c r="CU2" s="56">
        <v>0</v>
      </c>
      <c r="CV2" s="56">
        <v>0</v>
      </c>
      <c r="CW2" s="56">
        <v>0</v>
      </c>
      <c r="CX2" s="56">
        <v>42.9</v>
      </c>
      <c r="CY2" s="56">
        <v>45.6</v>
      </c>
      <c r="CZ2" s="56">
        <v>61.2</v>
      </c>
      <c r="DA2" s="56">
        <v>63.7</v>
      </c>
      <c r="DB2" s="56">
        <v>30.3</v>
      </c>
      <c r="DC2" s="56">
        <v>33.700000000000003</v>
      </c>
      <c r="DD2" s="56">
        <v>35.4</v>
      </c>
      <c r="DE2" s="56">
        <v>38.9</v>
      </c>
      <c r="DF2" s="56">
        <v>42.9</v>
      </c>
      <c r="DG2" s="56">
        <v>45.6</v>
      </c>
      <c r="DH2" s="56">
        <v>61.2</v>
      </c>
      <c r="DI2" s="56">
        <v>63.7</v>
      </c>
      <c r="DJ2" s="56">
        <v>30.3</v>
      </c>
      <c r="DK2" s="56">
        <v>33.700000000000003</v>
      </c>
      <c r="DL2" s="56">
        <v>35.4</v>
      </c>
      <c r="DM2" s="56">
        <v>38.9</v>
      </c>
      <c r="DN2" s="56">
        <v>0</v>
      </c>
      <c r="DO2" s="56">
        <v>0</v>
      </c>
      <c r="DP2" s="56">
        <v>0</v>
      </c>
      <c r="DQ2" s="56">
        <v>0</v>
      </c>
      <c r="DR2" s="56">
        <v>0</v>
      </c>
      <c r="DS2" s="56">
        <v>0</v>
      </c>
      <c r="DT2" s="56">
        <v>0</v>
      </c>
      <c r="DU2" s="56">
        <v>0</v>
      </c>
      <c r="DV2" s="56" t="s">
        <v>285</v>
      </c>
    </row>
    <row r="3" spans="1:126">
      <c r="A3" s="56" t="s">
        <v>279</v>
      </c>
      <c r="B3" s="56" t="s">
        <v>286</v>
      </c>
      <c r="C3" s="57">
        <v>41996</v>
      </c>
      <c r="D3" s="56" t="s">
        <v>281</v>
      </c>
      <c r="E3" s="56" t="s">
        <v>282</v>
      </c>
      <c r="F3" s="56" t="s">
        <v>283</v>
      </c>
      <c r="G3" s="56" t="s">
        <v>284</v>
      </c>
      <c r="H3" s="56">
        <v>176524</v>
      </c>
      <c r="I3" s="56">
        <v>11804</v>
      </c>
      <c r="J3" s="56">
        <v>64852</v>
      </c>
      <c r="K3" s="56">
        <v>74066</v>
      </c>
      <c r="L3" s="56">
        <v>85996</v>
      </c>
      <c r="M3" s="56">
        <v>31108</v>
      </c>
      <c r="N3" s="56">
        <v>171866</v>
      </c>
      <c r="O3" s="56">
        <v>170026</v>
      </c>
      <c r="P3" s="56">
        <v>4658</v>
      </c>
      <c r="Q3" s="56">
        <v>6498</v>
      </c>
      <c r="R3" s="56">
        <v>176524</v>
      </c>
      <c r="S3" s="56">
        <v>11804</v>
      </c>
      <c r="T3" s="56">
        <v>64852</v>
      </c>
      <c r="U3" s="56">
        <v>74066</v>
      </c>
      <c r="V3" s="56">
        <v>85996</v>
      </c>
      <c r="W3" s="56">
        <v>31108</v>
      </c>
      <c r="X3" s="56">
        <v>171866</v>
      </c>
      <c r="Y3" s="56">
        <v>170026</v>
      </c>
      <c r="Z3" s="56">
        <v>4658</v>
      </c>
      <c r="AA3" s="56">
        <v>6498</v>
      </c>
      <c r="AB3" s="56">
        <v>0</v>
      </c>
      <c r="AC3" s="56">
        <v>0</v>
      </c>
      <c r="AD3" s="56">
        <v>0</v>
      </c>
      <c r="AE3" s="56">
        <v>0</v>
      </c>
      <c r="AF3" s="56">
        <v>0</v>
      </c>
      <c r="AG3" s="56">
        <v>0</v>
      </c>
      <c r="AH3" s="56">
        <v>0</v>
      </c>
      <c r="AI3" s="56">
        <v>0</v>
      </c>
      <c r="AJ3" s="56">
        <v>0</v>
      </c>
      <c r="AK3" s="56">
        <v>0</v>
      </c>
      <c r="AL3" s="56">
        <v>-10505</v>
      </c>
      <c r="AM3" s="56">
        <v>-2619</v>
      </c>
      <c r="AN3" s="56">
        <v>-6570</v>
      </c>
      <c r="AO3" s="56">
        <v>-4138</v>
      </c>
      <c r="AP3" s="56">
        <v>-3094</v>
      </c>
      <c r="AQ3" s="56">
        <v>827</v>
      </c>
      <c r="AR3" s="56">
        <v>-9851</v>
      </c>
      <c r="AS3" s="56">
        <v>-9880</v>
      </c>
      <c r="AT3" s="56">
        <v>-655</v>
      </c>
      <c r="AU3" s="56">
        <v>-625</v>
      </c>
      <c r="AV3" s="56">
        <v>100</v>
      </c>
      <c r="AW3" s="56">
        <v>6.7</v>
      </c>
      <c r="AX3" s="56">
        <v>36.700000000000003</v>
      </c>
      <c r="AY3" s="56">
        <v>42</v>
      </c>
      <c r="AZ3" s="56">
        <v>48.7</v>
      </c>
      <c r="BA3" s="56">
        <v>17.600000000000001</v>
      </c>
      <c r="BB3" s="56">
        <v>97.4</v>
      </c>
      <c r="BC3" s="56">
        <v>96.3</v>
      </c>
      <c r="BD3" s="56">
        <v>2.6</v>
      </c>
      <c r="BE3" s="56">
        <v>3.7</v>
      </c>
      <c r="BF3" s="56">
        <v>100</v>
      </c>
      <c r="BG3" s="56">
        <v>6.7</v>
      </c>
      <c r="BH3" s="56">
        <v>36.700000000000003</v>
      </c>
      <c r="BI3" s="56">
        <v>42</v>
      </c>
      <c r="BJ3" s="56">
        <v>48.7</v>
      </c>
      <c r="BK3" s="56">
        <v>17.600000000000001</v>
      </c>
      <c r="BL3" s="56">
        <v>97.4</v>
      </c>
      <c r="BM3" s="56">
        <v>96.3</v>
      </c>
      <c r="BN3" s="56">
        <v>2.6</v>
      </c>
      <c r="BO3" s="56">
        <v>3.7</v>
      </c>
      <c r="BP3" s="56">
        <v>100</v>
      </c>
      <c r="BQ3" s="56">
        <v>0</v>
      </c>
      <c r="BR3" s="56">
        <v>0</v>
      </c>
      <c r="BS3" s="56">
        <v>0</v>
      </c>
      <c r="BT3" s="56">
        <v>0</v>
      </c>
      <c r="BU3" s="56">
        <v>0</v>
      </c>
      <c r="BV3" s="56">
        <v>0</v>
      </c>
      <c r="BW3" s="56">
        <v>0</v>
      </c>
      <c r="BX3" s="56">
        <v>0</v>
      </c>
      <c r="BY3" s="56">
        <v>0</v>
      </c>
      <c r="BZ3" s="56">
        <v>47</v>
      </c>
      <c r="CA3" s="56">
        <v>16</v>
      </c>
      <c r="CB3" s="56">
        <v>14</v>
      </c>
      <c r="CC3" s="56">
        <v>30</v>
      </c>
      <c r="CD3" s="56">
        <v>14</v>
      </c>
      <c r="CE3" s="56">
        <v>13</v>
      </c>
      <c r="CF3" s="56">
        <v>46</v>
      </c>
      <c r="CG3" s="56">
        <v>44</v>
      </c>
      <c r="CH3" s="56">
        <v>47</v>
      </c>
      <c r="CI3" s="56">
        <v>16</v>
      </c>
      <c r="CJ3" s="56">
        <v>14</v>
      </c>
      <c r="CK3" s="56">
        <v>30</v>
      </c>
      <c r="CL3" s="56">
        <v>14</v>
      </c>
      <c r="CM3" s="56">
        <v>13</v>
      </c>
      <c r="CN3" s="56">
        <v>46</v>
      </c>
      <c r="CO3" s="56">
        <v>44</v>
      </c>
      <c r="CP3" s="56">
        <v>0</v>
      </c>
      <c r="CQ3" s="56">
        <v>0</v>
      </c>
      <c r="CR3" s="56">
        <v>0</v>
      </c>
      <c r="CS3" s="56">
        <v>0</v>
      </c>
      <c r="CT3" s="56">
        <v>0</v>
      </c>
      <c r="CU3" s="56">
        <v>0</v>
      </c>
      <c r="CV3" s="56">
        <v>0</v>
      </c>
      <c r="CW3" s="56">
        <v>0</v>
      </c>
      <c r="CX3" s="56">
        <v>42.6</v>
      </c>
      <c r="CY3" s="56">
        <v>46</v>
      </c>
      <c r="CZ3" s="56">
        <v>60.9</v>
      </c>
      <c r="DA3" s="56">
        <v>64.099999999999994</v>
      </c>
      <c r="DB3" s="56">
        <v>30.3</v>
      </c>
      <c r="DC3" s="56">
        <v>34</v>
      </c>
      <c r="DD3" s="56">
        <v>35.9</v>
      </c>
      <c r="DE3" s="56">
        <v>39.200000000000003</v>
      </c>
      <c r="DF3" s="56">
        <v>42.6</v>
      </c>
      <c r="DG3" s="56">
        <v>46</v>
      </c>
      <c r="DH3" s="56">
        <v>60.9</v>
      </c>
      <c r="DI3" s="56">
        <v>64.099999999999994</v>
      </c>
      <c r="DJ3" s="56">
        <v>30.3</v>
      </c>
      <c r="DK3" s="56">
        <v>34</v>
      </c>
      <c r="DL3" s="56">
        <v>35.9</v>
      </c>
      <c r="DM3" s="56">
        <v>39.200000000000003</v>
      </c>
      <c r="DN3" s="56">
        <v>0</v>
      </c>
      <c r="DO3" s="56">
        <v>0</v>
      </c>
      <c r="DP3" s="56">
        <v>0</v>
      </c>
      <c r="DQ3" s="56">
        <v>0</v>
      </c>
      <c r="DR3" s="56">
        <v>0</v>
      </c>
      <c r="DS3" s="56">
        <v>0</v>
      </c>
      <c r="DT3" s="56">
        <v>0</v>
      </c>
      <c r="DU3" s="56">
        <v>0</v>
      </c>
      <c r="DV3" s="56" t="s">
        <v>285</v>
      </c>
    </row>
    <row r="4" spans="1:126">
      <c r="A4" s="56" t="s">
        <v>279</v>
      </c>
      <c r="B4" s="56" t="s">
        <v>287</v>
      </c>
      <c r="C4" s="57">
        <v>41989</v>
      </c>
      <c r="D4" s="56" t="s">
        <v>281</v>
      </c>
      <c r="E4" s="56" t="s">
        <v>282</v>
      </c>
      <c r="F4" s="56" t="s">
        <v>283</v>
      </c>
      <c r="G4" s="56" t="s">
        <v>284</v>
      </c>
      <c r="H4" s="56">
        <v>187030</v>
      </c>
      <c r="I4" s="56">
        <v>14423</v>
      </c>
      <c r="J4" s="56">
        <v>71421</v>
      </c>
      <c r="K4" s="56">
        <v>78204</v>
      </c>
      <c r="L4" s="56">
        <v>89090</v>
      </c>
      <c r="M4" s="56">
        <v>30281</v>
      </c>
      <c r="N4" s="56">
        <v>181717</v>
      </c>
      <c r="O4" s="56">
        <v>179906</v>
      </c>
      <c r="P4" s="56">
        <v>5313</v>
      </c>
      <c r="Q4" s="56">
        <v>7123</v>
      </c>
      <c r="R4" s="56">
        <v>187030</v>
      </c>
      <c r="S4" s="56">
        <v>14423</v>
      </c>
      <c r="T4" s="56">
        <v>71421</v>
      </c>
      <c r="U4" s="56">
        <v>78204</v>
      </c>
      <c r="V4" s="56">
        <v>89090</v>
      </c>
      <c r="W4" s="56">
        <v>30281</v>
      </c>
      <c r="X4" s="56">
        <v>181717</v>
      </c>
      <c r="Y4" s="56">
        <v>179906</v>
      </c>
      <c r="Z4" s="56">
        <v>5313</v>
      </c>
      <c r="AA4" s="56">
        <v>7123</v>
      </c>
      <c r="AB4" s="56">
        <v>0</v>
      </c>
      <c r="AC4" s="56">
        <v>0</v>
      </c>
      <c r="AD4" s="56">
        <v>0</v>
      </c>
      <c r="AE4" s="56">
        <v>0</v>
      </c>
      <c r="AF4" s="56">
        <v>0</v>
      </c>
      <c r="AG4" s="56">
        <v>0</v>
      </c>
      <c r="AH4" s="56">
        <v>0</v>
      </c>
      <c r="AI4" s="56">
        <v>0</v>
      </c>
      <c r="AJ4" s="56">
        <v>0</v>
      </c>
      <c r="AK4" s="56">
        <v>0</v>
      </c>
      <c r="AL4" s="56">
        <v>-1665</v>
      </c>
      <c r="AM4" s="56">
        <v>-623</v>
      </c>
      <c r="AN4" s="56">
        <v>-579</v>
      </c>
      <c r="AO4" s="56">
        <v>-4175</v>
      </c>
      <c r="AP4" s="56">
        <v>2748</v>
      </c>
      <c r="AQ4" s="56">
        <v>2146</v>
      </c>
      <c r="AR4" s="56">
        <v>-2049</v>
      </c>
      <c r="AS4" s="56">
        <v>-2607</v>
      </c>
      <c r="AT4" s="56">
        <v>384</v>
      </c>
      <c r="AU4" s="56">
        <v>942</v>
      </c>
      <c r="AV4" s="56">
        <v>100</v>
      </c>
      <c r="AW4" s="56">
        <v>7.7</v>
      </c>
      <c r="AX4" s="56">
        <v>38.200000000000003</v>
      </c>
      <c r="AY4" s="56">
        <v>41.8</v>
      </c>
      <c r="AZ4" s="56">
        <v>47.6</v>
      </c>
      <c r="BA4" s="56">
        <v>16.2</v>
      </c>
      <c r="BB4" s="56">
        <v>97.2</v>
      </c>
      <c r="BC4" s="56">
        <v>96.2</v>
      </c>
      <c r="BD4" s="56">
        <v>2.8</v>
      </c>
      <c r="BE4" s="56">
        <v>3.8</v>
      </c>
      <c r="BF4" s="56">
        <v>100</v>
      </c>
      <c r="BG4" s="56">
        <v>7.7</v>
      </c>
      <c r="BH4" s="56">
        <v>38.200000000000003</v>
      </c>
      <c r="BI4" s="56">
        <v>41.8</v>
      </c>
      <c r="BJ4" s="56">
        <v>47.6</v>
      </c>
      <c r="BK4" s="56">
        <v>16.2</v>
      </c>
      <c r="BL4" s="56">
        <v>97.2</v>
      </c>
      <c r="BM4" s="56">
        <v>96.2</v>
      </c>
      <c r="BN4" s="56">
        <v>2.8</v>
      </c>
      <c r="BO4" s="56">
        <v>3.8</v>
      </c>
      <c r="BP4" s="56">
        <v>100</v>
      </c>
      <c r="BQ4" s="56">
        <v>0</v>
      </c>
      <c r="BR4" s="56">
        <v>0</v>
      </c>
      <c r="BS4" s="56">
        <v>0</v>
      </c>
      <c r="BT4" s="56">
        <v>0</v>
      </c>
      <c r="BU4" s="56">
        <v>0</v>
      </c>
      <c r="BV4" s="56">
        <v>0</v>
      </c>
      <c r="BW4" s="56">
        <v>0</v>
      </c>
      <c r="BX4" s="56">
        <v>0</v>
      </c>
      <c r="BY4" s="56">
        <v>0</v>
      </c>
      <c r="BZ4" s="56">
        <v>47</v>
      </c>
      <c r="CA4" s="56">
        <v>17</v>
      </c>
      <c r="CB4" s="56">
        <v>15</v>
      </c>
      <c r="CC4" s="56">
        <v>30</v>
      </c>
      <c r="CD4" s="56">
        <v>14</v>
      </c>
      <c r="CE4" s="56">
        <v>12</v>
      </c>
      <c r="CF4" s="56">
        <v>46</v>
      </c>
      <c r="CG4" s="56">
        <v>43</v>
      </c>
      <c r="CH4" s="56">
        <v>47</v>
      </c>
      <c r="CI4" s="56">
        <v>17</v>
      </c>
      <c r="CJ4" s="56">
        <v>15</v>
      </c>
      <c r="CK4" s="56">
        <v>30</v>
      </c>
      <c r="CL4" s="56">
        <v>14</v>
      </c>
      <c r="CM4" s="56">
        <v>12</v>
      </c>
      <c r="CN4" s="56">
        <v>46</v>
      </c>
      <c r="CO4" s="56">
        <v>43</v>
      </c>
      <c r="CP4" s="56">
        <v>0</v>
      </c>
      <c r="CQ4" s="56">
        <v>0</v>
      </c>
      <c r="CR4" s="56">
        <v>0</v>
      </c>
      <c r="CS4" s="56">
        <v>0</v>
      </c>
      <c r="CT4" s="56">
        <v>0</v>
      </c>
      <c r="CU4" s="56">
        <v>0</v>
      </c>
      <c r="CV4" s="56">
        <v>0</v>
      </c>
      <c r="CW4" s="56">
        <v>0</v>
      </c>
      <c r="CX4" s="56">
        <v>42.2</v>
      </c>
      <c r="CY4" s="56">
        <v>47.2</v>
      </c>
      <c r="CZ4" s="56">
        <v>60</v>
      </c>
      <c r="DA4" s="56">
        <v>65.400000000000006</v>
      </c>
      <c r="DB4" s="56">
        <v>30.5</v>
      </c>
      <c r="DC4" s="56">
        <v>35.9</v>
      </c>
      <c r="DD4" s="56">
        <v>37.200000000000003</v>
      </c>
      <c r="DE4" s="56">
        <v>40.799999999999997</v>
      </c>
      <c r="DF4" s="56">
        <v>42.2</v>
      </c>
      <c r="DG4" s="56">
        <v>47.2</v>
      </c>
      <c r="DH4" s="56">
        <v>60</v>
      </c>
      <c r="DI4" s="56">
        <v>65.400000000000006</v>
      </c>
      <c r="DJ4" s="56">
        <v>30.5</v>
      </c>
      <c r="DK4" s="56">
        <v>35.9</v>
      </c>
      <c r="DL4" s="56">
        <v>37.200000000000003</v>
      </c>
      <c r="DM4" s="56">
        <v>40.799999999999997</v>
      </c>
      <c r="DN4" s="56">
        <v>0</v>
      </c>
      <c r="DO4" s="56">
        <v>0</v>
      </c>
      <c r="DP4" s="56">
        <v>0</v>
      </c>
      <c r="DQ4" s="56">
        <v>0</v>
      </c>
      <c r="DR4" s="56">
        <v>0</v>
      </c>
      <c r="DS4" s="56">
        <v>0</v>
      </c>
      <c r="DT4" s="56">
        <v>0</v>
      </c>
      <c r="DU4" s="56">
        <v>0</v>
      </c>
      <c r="DV4" s="56" t="s">
        <v>285</v>
      </c>
    </row>
    <row r="5" spans="1:126">
      <c r="A5" s="56" t="s">
        <v>279</v>
      </c>
      <c r="B5" s="56" t="s">
        <v>288</v>
      </c>
      <c r="C5" s="57">
        <v>41982</v>
      </c>
      <c r="D5" s="56" t="s">
        <v>281</v>
      </c>
      <c r="E5" s="56" t="s">
        <v>282</v>
      </c>
      <c r="F5" s="56" t="s">
        <v>283</v>
      </c>
      <c r="G5" s="56" t="s">
        <v>284</v>
      </c>
      <c r="H5" s="56">
        <v>188695</v>
      </c>
      <c r="I5" s="56">
        <v>15045</v>
      </c>
      <c r="J5" s="56">
        <v>72000</v>
      </c>
      <c r="K5" s="56">
        <v>82379</v>
      </c>
      <c r="L5" s="56">
        <v>86342</v>
      </c>
      <c r="M5" s="56">
        <v>28135</v>
      </c>
      <c r="N5" s="56">
        <v>183766</v>
      </c>
      <c r="O5" s="56">
        <v>182514</v>
      </c>
      <c r="P5" s="56">
        <v>4929</v>
      </c>
      <c r="Q5" s="56">
        <v>6181</v>
      </c>
      <c r="R5" s="56">
        <v>188695</v>
      </c>
      <c r="S5" s="56">
        <v>15045</v>
      </c>
      <c r="T5" s="56">
        <v>72000</v>
      </c>
      <c r="U5" s="56">
        <v>82379</v>
      </c>
      <c r="V5" s="56">
        <v>86342</v>
      </c>
      <c r="W5" s="56">
        <v>28135</v>
      </c>
      <c r="X5" s="56">
        <v>183766</v>
      </c>
      <c r="Y5" s="56">
        <v>182514</v>
      </c>
      <c r="Z5" s="56">
        <v>4929</v>
      </c>
      <c r="AA5" s="56">
        <v>6181</v>
      </c>
      <c r="AB5" s="56">
        <v>0</v>
      </c>
      <c r="AC5" s="56">
        <v>0</v>
      </c>
      <c r="AD5" s="56">
        <v>0</v>
      </c>
      <c r="AE5" s="56">
        <v>0</v>
      </c>
      <c r="AF5" s="56">
        <v>0</v>
      </c>
      <c r="AG5" s="56">
        <v>0</v>
      </c>
      <c r="AH5" s="56">
        <v>0</v>
      </c>
      <c r="AI5" s="56">
        <v>0</v>
      </c>
      <c r="AJ5" s="56">
        <v>0</v>
      </c>
      <c r="AK5" s="56">
        <v>0</v>
      </c>
      <c r="AL5" s="56">
        <v>6962</v>
      </c>
      <c r="AM5" s="56">
        <v>3262</v>
      </c>
      <c r="AN5" s="56">
        <v>271</v>
      </c>
      <c r="AO5" s="56">
        <v>2416</v>
      </c>
      <c r="AP5" s="56">
        <v>1554</v>
      </c>
      <c r="AQ5" s="56">
        <v>4878</v>
      </c>
      <c r="AR5" s="56">
        <v>7233</v>
      </c>
      <c r="AS5" s="56">
        <v>7566</v>
      </c>
      <c r="AT5" s="56">
        <v>-271</v>
      </c>
      <c r="AU5" s="56">
        <v>-603</v>
      </c>
      <c r="AV5" s="56">
        <v>100</v>
      </c>
      <c r="AW5" s="56">
        <v>8</v>
      </c>
      <c r="AX5" s="56">
        <v>38.200000000000003</v>
      </c>
      <c r="AY5" s="56">
        <v>43.7</v>
      </c>
      <c r="AZ5" s="56">
        <v>45.8</v>
      </c>
      <c r="BA5" s="56">
        <v>14.9</v>
      </c>
      <c r="BB5" s="56">
        <v>97.4</v>
      </c>
      <c r="BC5" s="56">
        <v>96.7</v>
      </c>
      <c r="BD5" s="56">
        <v>2.6</v>
      </c>
      <c r="BE5" s="56">
        <v>3.3</v>
      </c>
      <c r="BF5" s="56">
        <v>100</v>
      </c>
      <c r="BG5" s="56">
        <v>8</v>
      </c>
      <c r="BH5" s="56">
        <v>38.200000000000003</v>
      </c>
      <c r="BI5" s="56">
        <v>43.7</v>
      </c>
      <c r="BJ5" s="56">
        <v>45.8</v>
      </c>
      <c r="BK5" s="56">
        <v>14.9</v>
      </c>
      <c r="BL5" s="56">
        <v>97.4</v>
      </c>
      <c r="BM5" s="56">
        <v>96.7</v>
      </c>
      <c r="BN5" s="56">
        <v>2.6</v>
      </c>
      <c r="BO5" s="56">
        <v>3.3</v>
      </c>
      <c r="BP5" s="56">
        <v>100</v>
      </c>
      <c r="BQ5" s="56">
        <v>0</v>
      </c>
      <c r="BR5" s="56">
        <v>0</v>
      </c>
      <c r="BS5" s="56">
        <v>0</v>
      </c>
      <c r="BT5" s="56">
        <v>0</v>
      </c>
      <c r="BU5" s="56">
        <v>0</v>
      </c>
      <c r="BV5" s="56">
        <v>0</v>
      </c>
      <c r="BW5" s="56">
        <v>0</v>
      </c>
      <c r="BX5" s="56">
        <v>0</v>
      </c>
      <c r="BY5" s="56">
        <v>0</v>
      </c>
      <c r="BZ5" s="56">
        <v>52</v>
      </c>
      <c r="CA5" s="56">
        <v>18</v>
      </c>
      <c r="CB5" s="56">
        <v>16</v>
      </c>
      <c r="CC5" s="56">
        <v>31</v>
      </c>
      <c r="CD5" s="56">
        <v>16</v>
      </c>
      <c r="CE5" s="56">
        <v>15</v>
      </c>
      <c r="CF5" s="56">
        <v>49</v>
      </c>
      <c r="CG5" s="56">
        <v>48</v>
      </c>
      <c r="CH5" s="56">
        <v>52</v>
      </c>
      <c r="CI5" s="56">
        <v>18</v>
      </c>
      <c r="CJ5" s="56">
        <v>16</v>
      </c>
      <c r="CK5" s="56">
        <v>31</v>
      </c>
      <c r="CL5" s="56">
        <v>16</v>
      </c>
      <c r="CM5" s="56">
        <v>15</v>
      </c>
      <c r="CN5" s="56">
        <v>49</v>
      </c>
      <c r="CO5" s="56">
        <v>48</v>
      </c>
      <c r="CP5" s="56">
        <v>0</v>
      </c>
      <c r="CQ5" s="56">
        <v>0</v>
      </c>
      <c r="CR5" s="56">
        <v>0</v>
      </c>
      <c r="CS5" s="56">
        <v>0</v>
      </c>
      <c r="CT5" s="56">
        <v>0</v>
      </c>
      <c r="CU5" s="56">
        <v>0</v>
      </c>
      <c r="CV5" s="56">
        <v>0</v>
      </c>
      <c r="CW5" s="56">
        <v>0</v>
      </c>
      <c r="CX5" s="56">
        <v>40.9</v>
      </c>
      <c r="CY5" s="56">
        <v>48.3</v>
      </c>
      <c r="CZ5" s="56">
        <v>59.9</v>
      </c>
      <c r="DA5" s="56">
        <v>66.3</v>
      </c>
      <c r="DB5" s="56">
        <v>30</v>
      </c>
      <c r="DC5" s="56">
        <v>35.4</v>
      </c>
      <c r="DD5" s="56">
        <v>36.6</v>
      </c>
      <c r="DE5" s="56">
        <v>40.1</v>
      </c>
      <c r="DF5" s="56">
        <v>40.9</v>
      </c>
      <c r="DG5" s="56">
        <v>48.3</v>
      </c>
      <c r="DH5" s="56">
        <v>59.9</v>
      </c>
      <c r="DI5" s="56">
        <v>66.3</v>
      </c>
      <c r="DJ5" s="56">
        <v>30</v>
      </c>
      <c r="DK5" s="56">
        <v>35.4</v>
      </c>
      <c r="DL5" s="56">
        <v>36.6</v>
      </c>
      <c r="DM5" s="56">
        <v>40.1</v>
      </c>
      <c r="DN5" s="56">
        <v>0</v>
      </c>
      <c r="DO5" s="56">
        <v>0</v>
      </c>
      <c r="DP5" s="56">
        <v>0</v>
      </c>
      <c r="DQ5" s="56">
        <v>0</v>
      </c>
      <c r="DR5" s="56">
        <v>0</v>
      </c>
      <c r="DS5" s="56">
        <v>0</v>
      </c>
      <c r="DT5" s="56">
        <v>0</v>
      </c>
      <c r="DU5" s="56">
        <v>0</v>
      </c>
      <c r="DV5" s="56" t="s">
        <v>285</v>
      </c>
    </row>
    <row r="6" spans="1:126">
      <c r="A6" s="56" t="s">
        <v>279</v>
      </c>
      <c r="B6" s="56" t="s">
        <v>289</v>
      </c>
      <c r="C6" s="57">
        <v>41975</v>
      </c>
      <c r="D6" s="56" t="s">
        <v>281</v>
      </c>
      <c r="E6" s="56" t="s">
        <v>282</v>
      </c>
      <c r="F6" s="56" t="s">
        <v>283</v>
      </c>
      <c r="G6" s="56" t="s">
        <v>284</v>
      </c>
      <c r="H6" s="56">
        <v>181733</v>
      </c>
      <c r="I6" s="56">
        <v>11783</v>
      </c>
      <c r="J6" s="56">
        <v>71729</v>
      </c>
      <c r="K6" s="56">
        <v>79963</v>
      </c>
      <c r="L6" s="56">
        <v>84787</v>
      </c>
      <c r="M6" s="56">
        <v>23257</v>
      </c>
      <c r="N6" s="56">
        <v>176533</v>
      </c>
      <c r="O6" s="56">
        <v>174948</v>
      </c>
      <c r="P6" s="56">
        <v>5199</v>
      </c>
      <c r="Q6" s="56">
        <v>6785</v>
      </c>
      <c r="R6" s="56">
        <v>181733</v>
      </c>
      <c r="S6" s="56">
        <v>11783</v>
      </c>
      <c r="T6" s="56">
        <v>71729</v>
      </c>
      <c r="U6" s="56">
        <v>79963</v>
      </c>
      <c r="V6" s="56">
        <v>84787</v>
      </c>
      <c r="W6" s="56">
        <v>23257</v>
      </c>
      <c r="X6" s="56">
        <v>176533</v>
      </c>
      <c r="Y6" s="56">
        <v>174948</v>
      </c>
      <c r="Z6" s="56">
        <v>5199</v>
      </c>
      <c r="AA6" s="56">
        <v>6785</v>
      </c>
      <c r="AB6" s="56">
        <v>0</v>
      </c>
      <c r="AC6" s="56">
        <v>0</v>
      </c>
      <c r="AD6" s="56">
        <v>0</v>
      </c>
      <c r="AE6" s="56">
        <v>0</v>
      </c>
      <c r="AF6" s="56">
        <v>0</v>
      </c>
      <c r="AG6" s="56">
        <v>0</v>
      </c>
      <c r="AH6" s="56">
        <v>0</v>
      </c>
      <c r="AI6" s="56">
        <v>0</v>
      </c>
      <c r="AJ6" s="56">
        <v>0</v>
      </c>
      <c r="AK6" s="56">
        <v>0</v>
      </c>
      <c r="AL6" s="56">
        <v>5622</v>
      </c>
      <c r="AM6" s="56">
        <v>1139</v>
      </c>
      <c r="AN6" s="56">
        <v>1423</v>
      </c>
      <c r="AO6" s="56">
        <v>4788</v>
      </c>
      <c r="AP6" s="56">
        <v>478</v>
      </c>
      <c r="AQ6" s="56">
        <v>-212</v>
      </c>
      <c r="AR6" s="56">
        <v>6405</v>
      </c>
      <c r="AS6" s="56">
        <v>5999</v>
      </c>
      <c r="AT6" s="56">
        <v>-783</v>
      </c>
      <c r="AU6" s="56">
        <v>-378</v>
      </c>
      <c r="AV6" s="56">
        <v>100</v>
      </c>
      <c r="AW6" s="56">
        <v>6.5</v>
      </c>
      <c r="AX6" s="56">
        <v>39.5</v>
      </c>
      <c r="AY6" s="56">
        <v>44</v>
      </c>
      <c r="AZ6" s="56">
        <v>46.7</v>
      </c>
      <c r="BA6" s="56">
        <v>12.8</v>
      </c>
      <c r="BB6" s="56">
        <v>97.1</v>
      </c>
      <c r="BC6" s="56">
        <v>96.3</v>
      </c>
      <c r="BD6" s="56">
        <v>2.9</v>
      </c>
      <c r="BE6" s="56">
        <v>3.7</v>
      </c>
      <c r="BF6" s="56">
        <v>100</v>
      </c>
      <c r="BG6" s="56">
        <v>6.5</v>
      </c>
      <c r="BH6" s="56">
        <v>39.5</v>
      </c>
      <c r="BI6" s="56">
        <v>44</v>
      </c>
      <c r="BJ6" s="56">
        <v>46.7</v>
      </c>
      <c r="BK6" s="56">
        <v>12.8</v>
      </c>
      <c r="BL6" s="56">
        <v>97.1</v>
      </c>
      <c r="BM6" s="56">
        <v>96.3</v>
      </c>
      <c r="BN6" s="56">
        <v>2.9</v>
      </c>
      <c r="BO6" s="56">
        <v>3.7</v>
      </c>
      <c r="BP6" s="56">
        <v>100</v>
      </c>
      <c r="BQ6" s="56">
        <v>0</v>
      </c>
      <c r="BR6" s="56">
        <v>0</v>
      </c>
      <c r="BS6" s="56">
        <v>0</v>
      </c>
      <c r="BT6" s="56">
        <v>0</v>
      </c>
      <c r="BU6" s="56">
        <v>0</v>
      </c>
      <c r="BV6" s="56">
        <v>0</v>
      </c>
      <c r="BW6" s="56">
        <v>0</v>
      </c>
      <c r="BX6" s="56">
        <v>0</v>
      </c>
      <c r="BY6" s="56">
        <v>0</v>
      </c>
      <c r="BZ6" s="56">
        <v>47</v>
      </c>
      <c r="CA6" s="56">
        <v>15</v>
      </c>
      <c r="CB6" s="56">
        <v>16</v>
      </c>
      <c r="CC6" s="56">
        <v>30</v>
      </c>
      <c r="CD6" s="56">
        <v>14</v>
      </c>
      <c r="CE6" s="56">
        <v>13</v>
      </c>
      <c r="CF6" s="56">
        <v>44</v>
      </c>
      <c r="CG6" s="56">
        <v>45</v>
      </c>
      <c r="CH6" s="56">
        <v>47</v>
      </c>
      <c r="CI6" s="56">
        <v>15</v>
      </c>
      <c r="CJ6" s="56">
        <v>16</v>
      </c>
      <c r="CK6" s="56">
        <v>30</v>
      </c>
      <c r="CL6" s="56">
        <v>14</v>
      </c>
      <c r="CM6" s="56">
        <v>13</v>
      </c>
      <c r="CN6" s="56">
        <v>44</v>
      </c>
      <c r="CO6" s="56">
        <v>45</v>
      </c>
      <c r="CP6" s="56">
        <v>0</v>
      </c>
      <c r="CQ6" s="56">
        <v>0</v>
      </c>
      <c r="CR6" s="56">
        <v>0</v>
      </c>
      <c r="CS6" s="56">
        <v>0</v>
      </c>
      <c r="CT6" s="56">
        <v>0</v>
      </c>
      <c r="CU6" s="56">
        <v>0</v>
      </c>
      <c r="CV6" s="56">
        <v>0</v>
      </c>
      <c r="CW6" s="56">
        <v>0</v>
      </c>
      <c r="CX6" s="56">
        <v>41.8</v>
      </c>
      <c r="CY6" s="56">
        <v>49.7</v>
      </c>
      <c r="CZ6" s="56">
        <v>61.2</v>
      </c>
      <c r="DA6" s="56">
        <v>68.599999999999994</v>
      </c>
      <c r="DB6" s="56">
        <v>31.3</v>
      </c>
      <c r="DC6" s="56">
        <v>36.200000000000003</v>
      </c>
      <c r="DD6" s="56">
        <v>36.700000000000003</v>
      </c>
      <c r="DE6" s="56">
        <v>40.4</v>
      </c>
      <c r="DF6" s="56">
        <v>41.8</v>
      </c>
      <c r="DG6" s="56">
        <v>49.7</v>
      </c>
      <c r="DH6" s="56">
        <v>61.2</v>
      </c>
      <c r="DI6" s="56">
        <v>68.599999999999994</v>
      </c>
      <c r="DJ6" s="56">
        <v>31.3</v>
      </c>
      <c r="DK6" s="56">
        <v>36.200000000000003</v>
      </c>
      <c r="DL6" s="56">
        <v>36.700000000000003</v>
      </c>
      <c r="DM6" s="56">
        <v>40.4</v>
      </c>
      <c r="DN6" s="56">
        <v>0</v>
      </c>
      <c r="DO6" s="56">
        <v>0</v>
      </c>
      <c r="DP6" s="56">
        <v>0</v>
      </c>
      <c r="DQ6" s="56">
        <v>0</v>
      </c>
      <c r="DR6" s="56">
        <v>0</v>
      </c>
      <c r="DS6" s="56">
        <v>0</v>
      </c>
      <c r="DT6" s="56">
        <v>0</v>
      </c>
      <c r="DU6" s="56">
        <v>0</v>
      </c>
      <c r="DV6" s="56" t="s">
        <v>285</v>
      </c>
    </row>
    <row r="7" spans="1:126">
      <c r="A7" s="56" t="s">
        <v>279</v>
      </c>
      <c r="B7" s="56" t="s">
        <v>290</v>
      </c>
      <c r="C7" s="57">
        <v>41968</v>
      </c>
      <c r="D7" s="56" t="s">
        <v>281</v>
      </c>
      <c r="E7" s="56" t="s">
        <v>282</v>
      </c>
      <c r="F7" s="56" t="s">
        <v>283</v>
      </c>
      <c r="G7" s="56" t="s">
        <v>284</v>
      </c>
      <c r="H7" s="56">
        <v>176111</v>
      </c>
      <c r="I7" s="56">
        <v>10644</v>
      </c>
      <c r="J7" s="56">
        <v>70305</v>
      </c>
      <c r="K7" s="56">
        <v>75175</v>
      </c>
      <c r="L7" s="56">
        <v>84309</v>
      </c>
      <c r="M7" s="56">
        <v>23469</v>
      </c>
      <c r="N7" s="56">
        <v>170128</v>
      </c>
      <c r="O7" s="56">
        <v>168949</v>
      </c>
      <c r="P7" s="56">
        <v>5983</v>
      </c>
      <c r="Q7" s="56">
        <v>7162</v>
      </c>
      <c r="R7" s="56">
        <v>176111</v>
      </c>
      <c r="S7" s="56">
        <v>10644</v>
      </c>
      <c r="T7" s="56">
        <v>70305</v>
      </c>
      <c r="U7" s="56">
        <v>75175</v>
      </c>
      <c r="V7" s="56">
        <v>84309</v>
      </c>
      <c r="W7" s="56">
        <v>23469</v>
      </c>
      <c r="X7" s="56">
        <v>170128</v>
      </c>
      <c r="Y7" s="56">
        <v>168949</v>
      </c>
      <c r="Z7" s="56">
        <v>5983</v>
      </c>
      <c r="AA7" s="56">
        <v>7162</v>
      </c>
      <c r="AB7" s="56">
        <v>0</v>
      </c>
      <c r="AC7" s="56">
        <v>0</v>
      </c>
      <c r="AD7" s="56">
        <v>0</v>
      </c>
      <c r="AE7" s="56">
        <v>0</v>
      </c>
      <c r="AF7" s="56">
        <v>0</v>
      </c>
      <c r="AG7" s="56">
        <v>0</v>
      </c>
      <c r="AH7" s="56">
        <v>0</v>
      </c>
      <c r="AI7" s="56">
        <v>0</v>
      </c>
      <c r="AJ7" s="56">
        <v>0</v>
      </c>
      <c r="AK7" s="56">
        <v>0</v>
      </c>
      <c r="AL7" s="56">
        <v>6175</v>
      </c>
      <c r="AM7" s="56">
        <v>153</v>
      </c>
      <c r="AN7" s="56">
        <v>1044</v>
      </c>
      <c r="AO7" s="56">
        <v>2244</v>
      </c>
      <c r="AP7" s="56">
        <v>3028</v>
      </c>
      <c r="AQ7" s="56">
        <v>2516</v>
      </c>
      <c r="AR7" s="56">
        <v>5425</v>
      </c>
      <c r="AS7" s="56">
        <v>5804</v>
      </c>
      <c r="AT7" s="56">
        <v>751</v>
      </c>
      <c r="AU7" s="56">
        <v>372</v>
      </c>
      <c r="AV7" s="56">
        <v>100</v>
      </c>
      <c r="AW7" s="56">
        <v>6</v>
      </c>
      <c r="AX7" s="56">
        <v>39.9</v>
      </c>
      <c r="AY7" s="56">
        <v>42.7</v>
      </c>
      <c r="AZ7" s="56">
        <v>47.9</v>
      </c>
      <c r="BA7" s="56">
        <v>13.3</v>
      </c>
      <c r="BB7" s="56">
        <v>96.6</v>
      </c>
      <c r="BC7" s="56">
        <v>95.9</v>
      </c>
      <c r="BD7" s="56">
        <v>3.4</v>
      </c>
      <c r="BE7" s="56">
        <v>4.0999999999999996</v>
      </c>
      <c r="BF7" s="56">
        <v>100</v>
      </c>
      <c r="BG7" s="56">
        <v>6</v>
      </c>
      <c r="BH7" s="56">
        <v>39.9</v>
      </c>
      <c r="BI7" s="56">
        <v>42.7</v>
      </c>
      <c r="BJ7" s="56">
        <v>47.9</v>
      </c>
      <c r="BK7" s="56">
        <v>13.3</v>
      </c>
      <c r="BL7" s="56">
        <v>96.6</v>
      </c>
      <c r="BM7" s="56">
        <v>95.9</v>
      </c>
      <c r="BN7" s="56">
        <v>3.4</v>
      </c>
      <c r="BO7" s="56">
        <v>4.0999999999999996</v>
      </c>
      <c r="BP7" s="56">
        <v>100</v>
      </c>
      <c r="BQ7" s="56">
        <v>0</v>
      </c>
      <c r="BR7" s="56">
        <v>0</v>
      </c>
      <c r="BS7" s="56">
        <v>0</v>
      </c>
      <c r="BT7" s="56">
        <v>0</v>
      </c>
      <c r="BU7" s="56">
        <v>0</v>
      </c>
      <c r="BV7" s="56">
        <v>0</v>
      </c>
      <c r="BW7" s="56">
        <v>0</v>
      </c>
      <c r="BX7" s="56">
        <v>0</v>
      </c>
      <c r="BY7" s="56">
        <v>0</v>
      </c>
      <c r="BZ7" s="56">
        <v>45</v>
      </c>
      <c r="CA7" s="56">
        <v>17</v>
      </c>
      <c r="CB7" s="56">
        <v>12</v>
      </c>
      <c r="CC7" s="56">
        <v>27</v>
      </c>
      <c r="CD7" s="56">
        <v>14</v>
      </c>
      <c r="CE7" s="56">
        <v>12</v>
      </c>
      <c r="CF7" s="56">
        <v>42</v>
      </c>
      <c r="CG7" s="56">
        <v>41</v>
      </c>
      <c r="CH7" s="56">
        <v>45</v>
      </c>
      <c r="CI7" s="56">
        <v>17</v>
      </c>
      <c r="CJ7" s="56">
        <v>12</v>
      </c>
      <c r="CK7" s="56">
        <v>27</v>
      </c>
      <c r="CL7" s="56">
        <v>14</v>
      </c>
      <c r="CM7" s="56">
        <v>12</v>
      </c>
      <c r="CN7" s="56">
        <v>42</v>
      </c>
      <c r="CO7" s="56">
        <v>41</v>
      </c>
      <c r="CP7" s="56">
        <v>0</v>
      </c>
      <c r="CQ7" s="56">
        <v>0</v>
      </c>
      <c r="CR7" s="56">
        <v>0</v>
      </c>
      <c r="CS7" s="56">
        <v>0</v>
      </c>
      <c r="CT7" s="56">
        <v>0</v>
      </c>
      <c r="CU7" s="56">
        <v>0</v>
      </c>
      <c r="CV7" s="56">
        <v>0</v>
      </c>
      <c r="CW7" s="56">
        <v>0</v>
      </c>
      <c r="CX7" s="56">
        <v>42.2</v>
      </c>
      <c r="CY7" s="56">
        <v>50.9</v>
      </c>
      <c r="CZ7" s="56">
        <v>60.4</v>
      </c>
      <c r="DA7" s="56">
        <v>68.5</v>
      </c>
      <c r="DB7" s="56">
        <v>31.8</v>
      </c>
      <c r="DC7" s="56">
        <v>36.9</v>
      </c>
      <c r="DD7" s="56">
        <v>36.700000000000003</v>
      </c>
      <c r="DE7" s="56">
        <v>40.299999999999997</v>
      </c>
      <c r="DF7" s="56">
        <v>42.2</v>
      </c>
      <c r="DG7" s="56">
        <v>50.9</v>
      </c>
      <c r="DH7" s="56">
        <v>60.4</v>
      </c>
      <c r="DI7" s="56">
        <v>68.5</v>
      </c>
      <c r="DJ7" s="56">
        <v>31.8</v>
      </c>
      <c r="DK7" s="56">
        <v>36.9</v>
      </c>
      <c r="DL7" s="56">
        <v>36.700000000000003</v>
      </c>
      <c r="DM7" s="56">
        <v>40.299999999999997</v>
      </c>
      <c r="DN7" s="56">
        <v>0</v>
      </c>
      <c r="DO7" s="56">
        <v>0</v>
      </c>
      <c r="DP7" s="56">
        <v>0</v>
      </c>
      <c r="DQ7" s="56">
        <v>0</v>
      </c>
      <c r="DR7" s="56">
        <v>0</v>
      </c>
      <c r="DS7" s="56">
        <v>0</v>
      </c>
      <c r="DT7" s="56">
        <v>0</v>
      </c>
      <c r="DU7" s="56">
        <v>0</v>
      </c>
      <c r="DV7" s="56" t="s">
        <v>285</v>
      </c>
    </row>
    <row r="8" spans="1:126">
      <c r="A8" s="56" t="s">
        <v>279</v>
      </c>
      <c r="B8" s="56" t="s">
        <v>291</v>
      </c>
      <c r="C8" s="57">
        <v>41961</v>
      </c>
      <c r="D8" s="56" t="s">
        <v>281</v>
      </c>
      <c r="E8" s="56" t="s">
        <v>282</v>
      </c>
      <c r="F8" s="56" t="s">
        <v>283</v>
      </c>
      <c r="G8" s="56" t="s">
        <v>284</v>
      </c>
      <c r="H8" s="56">
        <v>169936</v>
      </c>
      <c r="I8" s="56">
        <v>10491</v>
      </c>
      <c r="J8" s="56">
        <v>69262</v>
      </c>
      <c r="K8" s="56">
        <v>72931</v>
      </c>
      <c r="L8" s="56">
        <v>81281</v>
      </c>
      <c r="M8" s="56">
        <v>20953</v>
      </c>
      <c r="N8" s="56">
        <v>164703</v>
      </c>
      <c r="O8" s="56">
        <v>163145</v>
      </c>
      <c r="P8" s="56">
        <v>5232</v>
      </c>
      <c r="Q8" s="56">
        <v>6790</v>
      </c>
      <c r="R8" s="56">
        <v>169936</v>
      </c>
      <c r="S8" s="56">
        <v>10491</v>
      </c>
      <c r="T8" s="56">
        <v>69262</v>
      </c>
      <c r="U8" s="56">
        <v>72931</v>
      </c>
      <c r="V8" s="56">
        <v>81281</v>
      </c>
      <c r="W8" s="56">
        <v>20953</v>
      </c>
      <c r="X8" s="56">
        <v>164703</v>
      </c>
      <c r="Y8" s="56">
        <v>163145</v>
      </c>
      <c r="Z8" s="56">
        <v>5232</v>
      </c>
      <c r="AA8" s="56">
        <v>6790</v>
      </c>
      <c r="AB8" s="56">
        <v>0</v>
      </c>
      <c r="AC8" s="56">
        <v>0</v>
      </c>
      <c r="AD8" s="56">
        <v>0</v>
      </c>
      <c r="AE8" s="56">
        <v>0</v>
      </c>
      <c r="AF8" s="56">
        <v>0</v>
      </c>
      <c r="AG8" s="56">
        <v>0</v>
      </c>
      <c r="AH8" s="56">
        <v>0</v>
      </c>
      <c r="AI8" s="56">
        <v>0</v>
      </c>
      <c r="AJ8" s="56">
        <v>0</v>
      </c>
      <c r="AK8" s="56">
        <v>0</v>
      </c>
      <c r="AL8" s="56">
        <v>-14554</v>
      </c>
      <c r="AM8" s="56">
        <v>322</v>
      </c>
      <c r="AN8" s="56">
        <v>-2489</v>
      </c>
      <c r="AO8" s="56">
        <v>-7872</v>
      </c>
      <c r="AP8" s="56">
        <v>-6533</v>
      </c>
      <c r="AQ8" s="56">
        <v>-4554</v>
      </c>
      <c r="AR8" s="56">
        <v>-14083</v>
      </c>
      <c r="AS8" s="56">
        <v>-14915</v>
      </c>
      <c r="AT8" s="56">
        <v>-470</v>
      </c>
      <c r="AU8" s="56">
        <v>361</v>
      </c>
      <c r="AV8" s="56">
        <v>100</v>
      </c>
      <c r="AW8" s="56">
        <v>6.2</v>
      </c>
      <c r="AX8" s="56">
        <v>40.799999999999997</v>
      </c>
      <c r="AY8" s="56">
        <v>42.9</v>
      </c>
      <c r="AZ8" s="56">
        <v>47.8</v>
      </c>
      <c r="BA8" s="56">
        <v>12.3</v>
      </c>
      <c r="BB8" s="56">
        <v>96.9</v>
      </c>
      <c r="BC8" s="56">
        <v>96</v>
      </c>
      <c r="BD8" s="56">
        <v>3.1</v>
      </c>
      <c r="BE8" s="56">
        <v>4</v>
      </c>
      <c r="BF8" s="56">
        <v>100</v>
      </c>
      <c r="BG8" s="56">
        <v>6.2</v>
      </c>
      <c r="BH8" s="56">
        <v>40.799999999999997</v>
      </c>
      <c r="BI8" s="56">
        <v>42.9</v>
      </c>
      <c r="BJ8" s="56">
        <v>47.8</v>
      </c>
      <c r="BK8" s="56">
        <v>12.3</v>
      </c>
      <c r="BL8" s="56">
        <v>96.9</v>
      </c>
      <c r="BM8" s="56">
        <v>96</v>
      </c>
      <c r="BN8" s="56">
        <v>3.1</v>
      </c>
      <c r="BO8" s="56">
        <v>4</v>
      </c>
      <c r="BP8" s="56">
        <v>100</v>
      </c>
      <c r="BQ8" s="56">
        <v>0</v>
      </c>
      <c r="BR8" s="56">
        <v>0</v>
      </c>
      <c r="BS8" s="56">
        <v>0</v>
      </c>
      <c r="BT8" s="56">
        <v>0</v>
      </c>
      <c r="BU8" s="56">
        <v>0</v>
      </c>
      <c r="BV8" s="56">
        <v>0</v>
      </c>
      <c r="BW8" s="56">
        <v>0</v>
      </c>
      <c r="BX8" s="56">
        <v>0</v>
      </c>
      <c r="BY8" s="56">
        <v>0</v>
      </c>
      <c r="BZ8" s="56">
        <v>45</v>
      </c>
      <c r="CA8" s="56">
        <v>16</v>
      </c>
      <c r="CB8" s="56">
        <v>14</v>
      </c>
      <c r="CC8" s="56">
        <v>28</v>
      </c>
      <c r="CD8" s="56">
        <v>13</v>
      </c>
      <c r="CE8" s="56">
        <v>12</v>
      </c>
      <c r="CF8" s="56">
        <v>42</v>
      </c>
      <c r="CG8" s="56">
        <v>42</v>
      </c>
      <c r="CH8" s="56">
        <v>45</v>
      </c>
      <c r="CI8" s="56">
        <v>16</v>
      </c>
      <c r="CJ8" s="56">
        <v>14</v>
      </c>
      <c r="CK8" s="56">
        <v>28</v>
      </c>
      <c r="CL8" s="56">
        <v>13</v>
      </c>
      <c r="CM8" s="56">
        <v>12</v>
      </c>
      <c r="CN8" s="56">
        <v>42</v>
      </c>
      <c r="CO8" s="56">
        <v>42</v>
      </c>
      <c r="CP8" s="56">
        <v>0</v>
      </c>
      <c r="CQ8" s="56">
        <v>0</v>
      </c>
      <c r="CR8" s="56">
        <v>0</v>
      </c>
      <c r="CS8" s="56">
        <v>0</v>
      </c>
      <c r="CT8" s="56">
        <v>0</v>
      </c>
      <c r="CU8" s="56">
        <v>0</v>
      </c>
      <c r="CV8" s="56">
        <v>0</v>
      </c>
      <c r="CW8" s="56">
        <v>0</v>
      </c>
      <c r="CX8" s="56">
        <v>41.5</v>
      </c>
      <c r="CY8" s="56">
        <v>52</v>
      </c>
      <c r="CZ8" s="56">
        <v>61.4</v>
      </c>
      <c r="DA8" s="56">
        <v>70.3</v>
      </c>
      <c r="DB8" s="56">
        <v>32</v>
      </c>
      <c r="DC8" s="56">
        <v>37.1</v>
      </c>
      <c r="DD8" s="56">
        <v>37.5</v>
      </c>
      <c r="DE8" s="56">
        <v>40.299999999999997</v>
      </c>
      <c r="DF8" s="56">
        <v>41.5</v>
      </c>
      <c r="DG8" s="56">
        <v>52</v>
      </c>
      <c r="DH8" s="56">
        <v>61.4</v>
      </c>
      <c r="DI8" s="56">
        <v>70.3</v>
      </c>
      <c r="DJ8" s="56">
        <v>32</v>
      </c>
      <c r="DK8" s="56">
        <v>37.1</v>
      </c>
      <c r="DL8" s="56">
        <v>37.5</v>
      </c>
      <c r="DM8" s="56">
        <v>40.299999999999997</v>
      </c>
      <c r="DN8" s="56">
        <v>0</v>
      </c>
      <c r="DO8" s="56">
        <v>0</v>
      </c>
      <c r="DP8" s="56">
        <v>0</v>
      </c>
      <c r="DQ8" s="56">
        <v>0</v>
      </c>
      <c r="DR8" s="56">
        <v>0</v>
      </c>
      <c r="DS8" s="56">
        <v>0</v>
      </c>
      <c r="DT8" s="56">
        <v>0</v>
      </c>
      <c r="DU8" s="56">
        <v>0</v>
      </c>
      <c r="DV8" s="56" t="s">
        <v>285</v>
      </c>
    </row>
    <row r="9" spans="1:126">
      <c r="A9" s="56" t="s">
        <v>279</v>
      </c>
      <c r="B9" s="56" t="s">
        <v>292</v>
      </c>
      <c r="C9" s="57">
        <v>41954</v>
      </c>
      <c r="D9" s="56" t="s">
        <v>281</v>
      </c>
      <c r="E9" s="56" t="s">
        <v>282</v>
      </c>
      <c r="F9" s="56" t="s">
        <v>283</v>
      </c>
      <c r="G9" s="56" t="s">
        <v>284</v>
      </c>
      <c r="H9" s="56">
        <v>184490</v>
      </c>
      <c r="I9" s="56">
        <v>10169</v>
      </c>
      <c r="J9" s="56">
        <v>71751</v>
      </c>
      <c r="K9" s="56">
        <v>80803</v>
      </c>
      <c r="L9" s="56">
        <v>87815</v>
      </c>
      <c r="M9" s="56">
        <v>25506</v>
      </c>
      <c r="N9" s="56">
        <v>178787</v>
      </c>
      <c r="O9" s="56">
        <v>178060</v>
      </c>
      <c r="P9" s="56">
        <v>5703</v>
      </c>
      <c r="Q9" s="56">
        <v>6430</v>
      </c>
      <c r="R9" s="56">
        <v>184490</v>
      </c>
      <c r="S9" s="56">
        <v>10169</v>
      </c>
      <c r="T9" s="56">
        <v>71751</v>
      </c>
      <c r="U9" s="56">
        <v>80803</v>
      </c>
      <c r="V9" s="56">
        <v>87815</v>
      </c>
      <c r="W9" s="56">
        <v>25506</v>
      </c>
      <c r="X9" s="56">
        <v>178787</v>
      </c>
      <c r="Y9" s="56">
        <v>178060</v>
      </c>
      <c r="Z9" s="56">
        <v>5703</v>
      </c>
      <c r="AA9" s="56">
        <v>6430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6">
        <v>0</v>
      </c>
      <c r="AI9" s="56">
        <v>0</v>
      </c>
      <c r="AJ9" s="56">
        <v>0</v>
      </c>
      <c r="AK9" s="56">
        <v>0</v>
      </c>
      <c r="AL9" s="56">
        <v>-13710</v>
      </c>
      <c r="AM9" s="56">
        <v>-6002</v>
      </c>
      <c r="AN9" s="56">
        <v>-1155</v>
      </c>
      <c r="AO9" s="56">
        <v>-4956</v>
      </c>
      <c r="AP9" s="56">
        <v>-2613</v>
      </c>
      <c r="AQ9" s="56">
        <v>-7376</v>
      </c>
      <c r="AR9" s="56">
        <v>-13571</v>
      </c>
      <c r="AS9" s="56">
        <v>-13487</v>
      </c>
      <c r="AT9" s="56">
        <v>-138</v>
      </c>
      <c r="AU9" s="56">
        <v>-222</v>
      </c>
      <c r="AV9" s="56">
        <v>100</v>
      </c>
      <c r="AW9" s="56">
        <v>5.5</v>
      </c>
      <c r="AX9" s="56">
        <v>38.9</v>
      </c>
      <c r="AY9" s="56">
        <v>43.8</v>
      </c>
      <c r="AZ9" s="56">
        <v>47.6</v>
      </c>
      <c r="BA9" s="56">
        <v>13.8</v>
      </c>
      <c r="BB9" s="56">
        <v>96.9</v>
      </c>
      <c r="BC9" s="56">
        <v>96.5</v>
      </c>
      <c r="BD9" s="56">
        <v>3.1</v>
      </c>
      <c r="BE9" s="56">
        <v>3.5</v>
      </c>
      <c r="BF9" s="56">
        <v>100</v>
      </c>
      <c r="BG9" s="56">
        <v>5.5</v>
      </c>
      <c r="BH9" s="56">
        <v>38.9</v>
      </c>
      <c r="BI9" s="56">
        <v>43.8</v>
      </c>
      <c r="BJ9" s="56">
        <v>47.6</v>
      </c>
      <c r="BK9" s="56">
        <v>13.8</v>
      </c>
      <c r="BL9" s="56">
        <v>96.9</v>
      </c>
      <c r="BM9" s="56">
        <v>96.5</v>
      </c>
      <c r="BN9" s="56">
        <v>3.1</v>
      </c>
      <c r="BO9" s="56">
        <v>3.5</v>
      </c>
      <c r="BP9" s="56">
        <v>100</v>
      </c>
      <c r="BQ9" s="56">
        <v>0</v>
      </c>
      <c r="BR9" s="56">
        <v>0</v>
      </c>
      <c r="BS9" s="56">
        <v>0</v>
      </c>
      <c r="BT9" s="56">
        <v>0</v>
      </c>
      <c r="BU9" s="56">
        <v>0</v>
      </c>
      <c r="BV9" s="56">
        <v>0</v>
      </c>
      <c r="BW9" s="56">
        <v>0</v>
      </c>
      <c r="BX9" s="56">
        <v>0</v>
      </c>
      <c r="BY9" s="56">
        <v>0</v>
      </c>
      <c r="BZ9" s="56">
        <v>43</v>
      </c>
      <c r="CA9" s="56">
        <v>10</v>
      </c>
      <c r="CB9" s="56">
        <v>17</v>
      </c>
      <c r="CC9" s="56">
        <v>27</v>
      </c>
      <c r="CD9" s="56">
        <v>13</v>
      </c>
      <c r="CE9" s="56">
        <v>12</v>
      </c>
      <c r="CF9" s="56">
        <v>41</v>
      </c>
      <c r="CG9" s="56">
        <v>41</v>
      </c>
      <c r="CH9" s="56">
        <v>43</v>
      </c>
      <c r="CI9" s="56">
        <v>10</v>
      </c>
      <c r="CJ9" s="56">
        <v>17</v>
      </c>
      <c r="CK9" s="56">
        <v>27</v>
      </c>
      <c r="CL9" s="56">
        <v>13</v>
      </c>
      <c r="CM9" s="56">
        <v>12</v>
      </c>
      <c r="CN9" s="56">
        <v>41</v>
      </c>
      <c r="CO9" s="56">
        <v>41</v>
      </c>
      <c r="CP9" s="56">
        <v>0</v>
      </c>
      <c r="CQ9" s="56">
        <v>0</v>
      </c>
      <c r="CR9" s="56">
        <v>0</v>
      </c>
      <c r="CS9" s="56">
        <v>0</v>
      </c>
      <c r="CT9" s="56">
        <v>0</v>
      </c>
      <c r="CU9" s="56">
        <v>0</v>
      </c>
      <c r="CV9" s="56">
        <v>0</v>
      </c>
      <c r="CW9" s="56">
        <v>0</v>
      </c>
      <c r="CX9" s="56">
        <v>43.1</v>
      </c>
      <c r="CY9" s="56">
        <v>48</v>
      </c>
      <c r="CZ9" s="56">
        <v>62.4</v>
      </c>
      <c r="DA9" s="56">
        <v>66.8</v>
      </c>
      <c r="DB9" s="56">
        <v>32.200000000000003</v>
      </c>
      <c r="DC9" s="56">
        <v>33.6</v>
      </c>
      <c r="DD9" s="56">
        <v>38.200000000000003</v>
      </c>
      <c r="DE9" s="56">
        <v>37</v>
      </c>
      <c r="DF9" s="56">
        <v>43.1</v>
      </c>
      <c r="DG9" s="56">
        <v>48</v>
      </c>
      <c r="DH9" s="56">
        <v>62.4</v>
      </c>
      <c r="DI9" s="56">
        <v>66.8</v>
      </c>
      <c r="DJ9" s="56">
        <v>32.200000000000003</v>
      </c>
      <c r="DK9" s="56">
        <v>33.6</v>
      </c>
      <c r="DL9" s="56">
        <v>38.200000000000003</v>
      </c>
      <c r="DM9" s="56">
        <v>37</v>
      </c>
      <c r="DN9" s="56">
        <v>0</v>
      </c>
      <c r="DO9" s="56">
        <v>0</v>
      </c>
      <c r="DP9" s="56">
        <v>0</v>
      </c>
      <c r="DQ9" s="56">
        <v>0</v>
      </c>
      <c r="DR9" s="56">
        <v>0</v>
      </c>
      <c r="DS9" s="56">
        <v>0</v>
      </c>
      <c r="DT9" s="56">
        <v>0</v>
      </c>
      <c r="DU9" s="56">
        <v>0</v>
      </c>
      <c r="DV9" s="56" t="s">
        <v>285</v>
      </c>
    </row>
    <row r="10" spans="1:126">
      <c r="A10" s="56" t="s">
        <v>279</v>
      </c>
      <c r="B10" s="56" t="s">
        <v>293</v>
      </c>
      <c r="C10" s="57">
        <v>41947</v>
      </c>
      <c r="D10" s="56" t="s">
        <v>281</v>
      </c>
      <c r="E10" s="56" t="s">
        <v>282</v>
      </c>
      <c r="F10" s="56" t="s">
        <v>283</v>
      </c>
      <c r="G10" s="56" t="s">
        <v>284</v>
      </c>
      <c r="H10" s="56">
        <v>198199</v>
      </c>
      <c r="I10" s="56">
        <v>16172</v>
      </c>
      <c r="J10" s="56">
        <v>72906</v>
      </c>
      <c r="K10" s="56">
        <v>85759</v>
      </c>
      <c r="L10" s="56">
        <v>90428</v>
      </c>
      <c r="M10" s="56">
        <v>32883</v>
      </c>
      <c r="N10" s="56">
        <v>192358</v>
      </c>
      <c r="O10" s="56">
        <v>191547</v>
      </c>
      <c r="P10" s="56">
        <v>5841</v>
      </c>
      <c r="Q10" s="56">
        <v>6652</v>
      </c>
      <c r="R10" s="56">
        <v>198199</v>
      </c>
      <c r="S10" s="56">
        <v>16172</v>
      </c>
      <c r="T10" s="56">
        <v>72906</v>
      </c>
      <c r="U10" s="56">
        <v>85759</v>
      </c>
      <c r="V10" s="56">
        <v>90428</v>
      </c>
      <c r="W10" s="56">
        <v>32883</v>
      </c>
      <c r="X10" s="56">
        <v>192358</v>
      </c>
      <c r="Y10" s="56">
        <v>191547</v>
      </c>
      <c r="Z10" s="56">
        <v>5841</v>
      </c>
      <c r="AA10" s="56">
        <v>6652</v>
      </c>
      <c r="AB10" s="56">
        <v>0</v>
      </c>
      <c r="AC10" s="56">
        <v>0</v>
      </c>
      <c r="AD10" s="56">
        <v>0</v>
      </c>
      <c r="AE10" s="56">
        <v>0</v>
      </c>
      <c r="AF10" s="56">
        <v>0</v>
      </c>
      <c r="AG10" s="56">
        <v>0</v>
      </c>
      <c r="AH10" s="56">
        <v>0</v>
      </c>
      <c r="AI10" s="56">
        <v>0</v>
      </c>
      <c r="AJ10" s="56">
        <v>0</v>
      </c>
      <c r="AK10" s="56">
        <v>0</v>
      </c>
      <c r="AL10" s="56">
        <v>8332</v>
      </c>
      <c r="AM10" s="56">
        <v>888</v>
      </c>
      <c r="AN10" s="56">
        <v>3185</v>
      </c>
      <c r="AO10" s="56">
        <v>4495</v>
      </c>
      <c r="AP10" s="56">
        <v>2683</v>
      </c>
      <c r="AQ10" s="56">
        <v>2061</v>
      </c>
      <c r="AR10" s="56">
        <v>8066</v>
      </c>
      <c r="AS10" s="56">
        <v>9742</v>
      </c>
      <c r="AT10" s="56">
        <v>265</v>
      </c>
      <c r="AU10" s="56">
        <v>-1410</v>
      </c>
      <c r="AV10" s="56">
        <v>100</v>
      </c>
      <c r="AW10" s="56">
        <v>8.1999999999999993</v>
      </c>
      <c r="AX10" s="56">
        <v>36.799999999999997</v>
      </c>
      <c r="AY10" s="56">
        <v>43.3</v>
      </c>
      <c r="AZ10" s="56">
        <v>45.6</v>
      </c>
      <c r="BA10" s="56">
        <v>16.600000000000001</v>
      </c>
      <c r="BB10" s="56">
        <v>97.1</v>
      </c>
      <c r="BC10" s="56">
        <v>96.6</v>
      </c>
      <c r="BD10" s="56">
        <v>2.9</v>
      </c>
      <c r="BE10" s="56">
        <v>3.4</v>
      </c>
      <c r="BF10" s="56">
        <v>100</v>
      </c>
      <c r="BG10" s="56">
        <v>8.1999999999999993</v>
      </c>
      <c r="BH10" s="56">
        <v>36.799999999999997</v>
      </c>
      <c r="BI10" s="56">
        <v>43.3</v>
      </c>
      <c r="BJ10" s="56">
        <v>45.6</v>
      </c>
      <c r="BK10" s="56">
        <v>16.600000000000001</v>
      </c>
      <c r="BL10" s="56">
        <v>97.1</v>
      </c>
      <c r="BM10" s="56">
        <v>96.6</v>
      </c>
      <c r="BN10" s="56">
        <v>2.9</v>
      </c>
      <c r="BO10" s="56">
        <v>3.4</v>
      </c>
      <c r="BP10" s="56">
        <v>100</v>
      </c>
      <c r="BQ10" s="56">
        <v>0</v>
      </c>
      <c r="BR10" s="56">
        <v>0</v>
      </c>
      <c r="BS10" s="56">
        <v>0</v>
      </c>
      <c r="BT10" s="56">
        <v>0</v>
      </c>
      <c r="BU10" s="56">
        <v>0</v>
      </c>
      <c r="BV10" s="56">
        <v>0</v>
      </c>
      <c r="BW10" s="56">
        <v>0</v>
      </c>
      <c r="BX10" s="56">
        <v>0</v>
      </c>
      <c r="BY10" s="56">
        <v>0</v>
      </c>
      <c r="BZ10" s="56">
        <v>48</v>
      </c>
      <c r="CA10" s="56">
        <v>14</v>
      </c>
      <c r="CB10" s="56">
        <v>15</v>
      </c>
      <c r="CC10" s="56">
        <v>28</v>
      </c>
      <c r="CD10" s="56">
        <v>15</v>
      </c>
      <c r="CE10" s="56">
        <v>15</v>
      </c>
      <c r="CF10" s="56">
        <v>45</v>
      </c>
      <c r="CG10" s="56">
        <v>45</v>
      </c>
      <c r="CH10" s="56">
        <v>48</v>
      </c>
      <c r="CI10" s="56">
        <v>14</v>
      </c>
      <c r="CJ10" s="56">
        <v>15</v>
      </c>
      <c r="CK10" s="56">
        <v>28</v>
      </c>
      <c r="CL10" s="56">
        <v>15</v>
      </c>
      <c r="CM10" s="56">
        <v>15</v>
      </c>
      <c r="CN10" s="56">
        <v>45</v>
      </c>
      <c r="CO10" s="56">
        <v>45</v>
      </c>
      <c r="CP10" s="56">
        <v>0</v>
      </c>
      <c r="CQ10" s="56">
        <v>0</v>
      </c>
      <c r="CR10" s="56">
        <v>0</v>
      </c>
      <c r="CS10" s="56">
        <v>0</v>
      </c>
      <c r="CT10" s="56">
        <v>0</v>
      </c>
      <c r="CU10" s="56">
        <v>0</v>
      </c>
      <c r="CV10" s="56">
        <v>0</v>
      </c>
      <c r="CW10" s="56">
        <v>0</v>
      </c>
      <c r="CX10" s="56">
        <v>40.4</v>
      </c>
      <c r="CY10" s="56">
        <v>44.4</v>
      </c>
      <c r="CZ10" s="56">
        <v>57.7</v>
      </c>
      <c r="DA10" s="56">
        <v>63.3</v>
      </c>
      <c r="DB10" s="56">
        <v>28.8</v>
      </c>
      <c r="DC10" s="56">
        <v>31.4</v>
      </c>
      <c r="DD10" s="56">
        <v>34.200000000000003</v>
      </c>
      <c r="DE10" s="56">
        <v>35.6</v>
      </c>
      <c r="DF10" s="56">
        <v>40.4</v>
      </c>
      <c r="DG10" s="56">
        <v>44.4</v>
      </c>
      <c r="DH10" s="56">
        <v>57.7</v>
      </c>
      <c r="DI10" s="56">
        <v>63.3</v>
      </c>
      <c r="DJ10" s="56">
        <v>28.8</v>
      </c>
      <c r="DK10" s="56">
        <v>31.4</v>
      </c>
      <c r="DL10" s="56">
        <v>34.200000000000003</v>
      </c>
      <c r="DM10" s="56">
        <v>35.6</v>
      </c>
      <c r="DN10" s="56">
        <v>0</v>
      </c>
      <c r="DO10" s="56">
        <v>0</v>
      </c>
      <c r="DP10" s="56">
        <v>0</v>
      </c>
      <c r="DQ10" s="56">
        <v>0</v>
      </c>
      <c r="DR10" s="56">
        <v>0</v>
      </c>
      <c r="DS10" s="56">
        <v>0</v>
      </c>
      <c r="DT10" s="56">
        <v>0</v>
      </c>
      <c r="DU10" s="56">
        <v>0</v>
      </c>
      <c r="DV10" s="56" t="s">
        <v>285</v>
      </c>
    </row>
    <row r="11" spans="1:126">
      <c r="A11" s="56" t="s">
        <v>279</v>
      </c>
      <c r="B11" s="56" t="s">
        <v>294</v>
      </c>
      <c r="C11" s="57">
        <v>41940</v>
      </c>
      <c r="D11" s="56" t="s">
        <v>281</v>
      </c>
      <c r="E11" s="56" t="s">
        <v>282</v>
      </c>
      <c r="F11" s="56" t="s">
        <v>283</v>
      </c>
      <c r="G11" s="56" t="s">
        <v>284</v>
      </c>
      <c r="H11" s="56">
        <v>189868</v>
      </c>
      <c r="I11" s="56">
        <v>15284</v>
      </c>
      <c r="J11" s="56">
        <v>69721</v>
      </c>
      <c r="K11" s="56">
        <v>81263</v>
      </c>
      <c r="L11" s="56">
        <v>87744</v>
      </c>
      <c r="M11" s="56">
        <v>30822</v>
      </c>
      <c r="N11" s="56">
        <v>184292</v>
      </c>
      <c r="O11" s="56">
        <v>181805</v>
      </c>
      <c r="P11" s="56">
        <v>5576</v>
      </c>
      <c r="Q11" s="56">
        <v>8062</v>
      </c>
      <c r="R11" s="56">
        <v>189868</v>
      </c>
      <c r="S11" s="56">
        <v>15284</v>
      </c>
      <c r="T11" s="56">
        <v>69721</v>
      </c>
      <c r="U11" s="56">
        <v>81263</v>
      </c>
      <c r="V11" s="56">
        <v>87744</v>
      </c>
      <c r="W11" s="56">
        <v>30822</v>
      </c>
      <c r="X11" s="56">
        <v>184292</v>
      </c>
      <c r="Y11" s="56">
        <v>181805</v>
      </c>
      <c r="Z11" s="56">
        <v>5576</v>
      </c>
      <c r="AA11" s="56">
        <v>8062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6">
        <v>0</v>
      </c>
      <c r="AI11" s="56">
        <v>0</v>
      </c>
      <c r="AJ11" s="56">
        <v>0</v>
      </c>
      <c r="AK11" s="56">
        <v>0</v>
      </c>
      <c r="AL11" s="56">
        <v>6581</v>
      </c>
      <c r="AM11" s="56">
        <v>-1828</v>
      </c>
      <c r="AN11" s="56">
        <v>1159</v>
      </c>
      <c r="AO11" s="56">
        <v>4828</v>
      </c>
      <c r="AP11" s="56">
        <v>3439</v>
      </c>
      <c r="AQ11" s="56">
        <v>102</v>
      </c>
      <c r="AR11" s="56">
        <v>6440</v>
      </c>
      <c r="AS11" s="56">
        <v>6090</v>
      </c>
      <c r="AT11" s="56">
        <v>141</v>
      </c>
      <c r="AU11" s="56">
        <v>491</v>
      </c>
      <c r="AV11" s="56">
        <v>100</v>
      </c>
      <c r="AW11" s="56">
        <v>8</v>
      </c>
      <c r="AX11" s="56">
        <v>36.700000000000003</v>
      </c>
      <c r="AY11" s="56">
        <v>42.8</v>
      </c>
      <c r="AZ11" s="56">
        <v>46.2</v>
      </c>
      <c r="BA11" s="56">
        <v>16.2</v>
      </c>
      <c r="BB11" s="56">
        <v>97.1</v>
      </c>
      <c r="BC11" s="56">
        <v>95.8</v>
      </c>
      <c r="BD11" s="56">
        <v>2.9</v>
      </c>
      <c r="BE11" s="56">
        <v>4.2</v>
      </c>
      <c r="BF11" s="56">
        <v>100</v>
      </c>
      <c r="BG11" s="56">
        <v>8</v>
      </c>
      <c r="BH11" s="56">
        <v>36.700000000000003</v>
      </c>
      <c r="BI11" s="56">
        <v>42.8</v>
      </c>
      <c r="BJ11" s="56">
        <v>46.2</v>
      </c>
      <c r="BK11" s="56">
        <v>16.2</v>
      </c>
      <c r="BL11" s="56">
        <v>97.1</v>
      </c>
      <c r="BM11" s="56">
        <v>95.8</v>
      </c>
      <c r="BN11" s="56">
        <v>2.9</v>
      </c>
      <c r="BO11" s="56">
        <v>4.2</v>
      </c>
      <c r="BP11" s="56">
        <v>100</v>
      </c>
      <c r="BQ11" s="56">
        <v>0</v>
      </c>
      <c r="BR11" s="56">
        <v>0</v>
      </c>
      <c r="BS11" s="56">
        <v>0</v>
      </c>
      <c r="BT11" s="56">
        <v>0</v>
      </c>
      <c r="BU11" s="56">
        <v>0</v>
      </c>
      <c r="BV11" s="56">
        <v>0</v>
      </c>
      <c r="BW11" s="56">
        <v>0</v>
      </c>
      <c r="BX11" s="56">
        <v>0</v>
      </c>
      <c r="BY11" s="56">
        <v>0</v>
      </c>
      <c r="BZ11" s="56">
        <v>45</v>
      </c>
      <c r="CA11" s="56">
        <v>15</v>
      </c>
      <c r="CB11" s="56">
        <v>13</v>
      </c>
      <c r="CC11" s="56">
        <v>26</v>
      </c>
      <c r="CD11" s="56">
        <v>15</v>
      </c>
      <c r="CE11" s="56">
        <v>13</v>
      </c>
      <c r="CF11" s="56">
        <v>43</v>
      </c>
      <c r="CG11" s="56">
        <v>41</v>
      </c>
      <c r="CH11" s="56">
        <v>45</v>
      </c>
      <c r="CI11" s="56">
        <v>15</v>
      </c>
      <c r="CJ11" s="56">
        <v>13</v>
      </c>
      <c r="CK11" s="56">
        <v>26</v>
      </c>
      <c r="CL11" s="56">
        <v>15</v>
      </c>
      <c r="CM11" s="56">
        <v>13</v>
      </c>
      <c r="CN11" s="56">
        <v>43</v>
      </c>
      <c r="CO11" s="56">
        <v>41</v>
      </c>
      <c r="CP11" s="56">
        <v>0</v>
      </c>
      <c r="CQ11" s="56">
        <v>0</v>
      </c>
      <c r="CR11" s="56">
        <v>0</v>
      </c>
      <c r="CS11" s="56">
        <v>0</v>
      </c>
      <c r="CT11" s="56">
        <v>0</v>
      </c>
      <c r="CU11" s="56">
        <v>0</v>
      </c>
      <c r="CV11" s="56">
        <v>0</v>
      </c>
      <c r="CW11" s="56">
        <v>0</v>
      </c>
      <c r="CX11" s="56">
        <v>40.700000000000003</v>
      </c>
      <c r="CY11" s="56">
        <v>45.1</v>
      </c>
      <c r="CZ11" s="56">
        <v>57.5</v>
      </c>
      <c r="DA11" s="56">
        <v>63.1</v>
      </c>
      <c r="DB11" s="56">
        <v>29.2</v>
      </c>
      <c r="DC11" s="56">
        <v>32</v>
      </c>
      <c r="DD11" s="56">
        <v>35.6</v>
      </c>
      <c r="DE11" s="56">
        <v>35.4</v>
      </c>
      <c r="DF11" s="56">
        <v>40.700000000000003</v>
      </c>
      <c r="DG11" s="56">
        <v>45.1</v>
      </c>
      <c r="DH11" s="56">
        <v>57.5</v>
      </c>
      <c r="DI11" s="56">
        <v>63.1</v>
      </c>
      <c r="DJ11" s="56">
        <v>29.2</v>
      </c>
      <c r="DK11" s="56">
        <v>32</v>
      </c>
      <c r="DL11" s="56">
        <v>35.6</v>
      </c>
      <c r="DM11" s="56">
        <v>35.4</v>
      </c>
      <c r="DN11" s="56">
        <v>0</v>
      </c>
      <c r="DO11" s="56">
        <v>0</v>
      </c>
      <c r="DP11" s="56">
        <v>0</v>
      </c>
      <c r="DQ11" s="56">
        <v>0</v>
      </c>
      <c r="DR11" s="56">
        <v>0</v>
      </c>
      <c r="DS11" s="56">
        <v>0</v>
      </c>
      <c r="DT11" s="56">
        <v>0</v>
      </c>
      <c r="DU11" s="56">
        <v>0</v>
      </c>
      <c r="DV11" s="56" t="s">
        <v>285</v>
      </c>
    </row>
    <row r="12" spans="1:126">
      <c r="A12" s="56" t="s">
        <v>279</v>
      </c>
      <c r="B12" s="56" t="s">
        <v>295</v>
      </c>
      <c r="C12" s="57">
        <v>41933</v>
      </c>
      <c r="D12" s="56" t="s">
        <v>281</v>
      </c>
      <c r="E12" s="56" t="s">
        <v>282</v>
      </c>
      <c r="F12" s="56" t="s">
        <v>283</v>
      </c>
      <c r="G12" s="56" t="s">
        <v>284</v>
      </c>
      <c r="H12" s="56">
        <v>183287</v>
      </c>
      <c r="I12" s="56">
        <v>17112</v>
      </c>
      <c r="J12" s="56">
        <v>68561</v>
      </c>
      <c r="K12" s="56">
        <v>76435</v>
      </c>
      <c r="L12" s="56">
        <v>84305</v>
      </c>
      <c r="M12" s="56">
        <v>30719</v>
      </c>
      <c r="N12" s="56">
        <v>177852</v>
      </c>
      <c r="O12" s="56">
        <v>175716</v>
      </c>
      <c r="P12" s="56">
        <v>5435</v>
      </c>
      <c r="Q12" s="56">
        <v>7571</v>
      </c>
      <c r="R12" s="56">
        <v>183287</v>
      </c>
      <c r="S12" s="56">
        <v>17112</v>
      </c>
      <c r="T12" s="56">
        <v>68561</v>
      </c>
      <c r="U12" s="56">
        <v>76435</v>
      </c>
      <c r="V12" s="56">
        <v>84305</v>
      </c>
      <c r="W12" s="56">
        <v>30719</v>
      </c>
      <c r="X12" s="56">
        <v>177852</v>
      </c>
      <c r="Y12" s="56">
        <v>175716</v>
      </c>
      <c r="Z12" s="56">
        <v>5435</v>
      </c>
      <c r="AA12" s="56">
        <v>7571</v>
      </c>
      <c r="AB12" s="56">
        <v>0</v>
      </c>
      <c r="AC12" s="56">
        <v>0</v>
      </c>
      <c r="AD12" s="56">
        <v>0</v>
      </c>
      <c r="AE12" s="56">
        <v>0</v>
      </c>
      <c r="AF12" s="56">
        <v>0</v>
      </c>
      <c r="AG12" s="56">
        <v>0</v>
      </c>
      <c r="AH12" s="56">
        <v>0</v>
      </c>
      <c r="AI12" s="56">
        <v>0</v>
      </c>
      <c r="AJ12" s="56">
        <v>0</v>
      </c>
      <c r="AK12" s="56">
        <v>0</v>
      </c>
      <c r="AL12" s="56">
        <v>-1761</v>
      </c>
      <c r="AM12" s="56">
        <v>-6421</v>
      </c>
      <c r="AN12" s="56">
        <v>-5217</v>
      </c>
      <c r="AO12" s="56">
        <v>3306</v>
      </c>
      <c r="AP12" s="56">
        <v>1864</v>
      </c>
      <c r="AQ12" s="56">
        <v>-325</v>
      </c>
      <c r="AR12" s="56">
        <v>-1251</v>
      </c>
      <c r="AS12" s="56">
        <v>-2236</v>
      </c>
      <c r="AT12" s="56">
        <v>-510</v>
      </c>
      <c r="AU12" s="56">
        <v>475</v>
      </c>
      <c r="AV12" s="56">
        <v>100</v>
      </c>
      <c r="AW12" s="56">
        <v>9.3000000000000007</v>
      </c>
      <c r="AX12" s="56">
        <v>37.4</v>
      </c>
      <c r="AY12" s="56">
        <v>41.7</v>
      </c>
      <c r="AZ12" s="56">
        <v>46</v>
      </c>
      <c r="BA12" s="56">
        <v>16.8</v>
      </c>
      <c r="BB12" s="56">
        <v>97</v>
      </c>
      <c r="BC12" s="56">
        <v>95.9</v>
      </c>
      <c r="BD12" s="56">
        <v>3</v>
      </c>
      <c r="BE12" s="56">
        <v>4.0999999999999996</v>
      </c>
      <c r="BF12" s="56">
        <v>100</v>
      </c>
      <c r="BG12" s="56">
        <v>9.3000000000000007</v>
      </c>
      <c r="BH12" s="56">
        <v>37.4</v>
      </c>
      <c r="BI12" s="56">
        <v>41.7</v>
      </c>
      <c r="BJ12" s="56">
        <v>46</v>
      </c>
      <c r="BK12" s="56">
        <v>16.8</v>
      </c>
      <c r="BL12" s="56">
        <v>97</v>
      </c>
      <c r="BM12" s="56">
        <v>95.9</v>
      </c>
      <c r="BN12" s="56">
        <v>3</v>
      </c>
      <c r="BO12" s="56">
        <v>4.0999999999999996</v>
      </c>
      <c r="BP12" s="56">
        <v>100</v>
      </c>
      <c r="BQ12" s="56">
        <v>0</v>
      </c>
      <c r="BR12" s="56">
        <v>0</v>
      </c>
      <c r="BS12" s="56">
        <v>0</v>
      </c>
      <c r="BT12" s="56">
        <v>0</v>
      </c>
      <c r="BU12" s="56">
        <v>0</v>
      </c>
      <c r="BV12" s="56">
        <v>0</v>
      </c>
      <c r="BW12" s="56">
        <v>0</v>
      </c>
      <c r="BX12" s="56">
        <v>0</v>
      </c>
      <c r="BY12" s="56">
        <v>0</v>
      </c>
      <c r="BZ12" s="56">
        <v>46</v>
      </c>
      <c r="CA12" s="56">
        <v>14</v>
      </c>
      <c r="CB12" s="56">
        <v>14</v>
      </c>
      <c r="CC12" s="56">
        <v>26</v>
      </c>
      <c r="CD12" s="56">
        <v>16</v>
      </c>
      <c r="CE12" s="56">
        <v>14</v>
      </c>
      <c r="CF12" s="56">
        <v>44</v>
      </c>
      <c r="CG12" s="56">
        <v>42</v>
      </c>
      <c r="CH12" s="56">
        <v>46</v>
      </c>
      <c r="CI12" s="56">
        <v>14</v>
      </c>
      <c r="CJ12" s="56">
        <v>14</v>
      </c>
      <c r="CK12" s="56">
        <v>26</v>
      </c>
      <c r="CL12" s="56">
        <v>16</v>
      </c>
      <c r="CM12" s="56">
        <v>14</v>
      </c>
      <c r="CN12" s="56">
        <v>44</v>
      </c>
      <c r="CO12" s="56">
        <v>42</v>
      </c>
      <c r="CP12" s="56">
        <v>0</v>
      </c>
      <c r="CQ12" s="56">
        <v>0</v>
      </c>
      <c r="CR12" s="56">
        <v>0</v>
      </c>
      <c r="CS12" s="56">
        <v>0</v>
      </c>
      <c r="CT12" s="56">
        <v>0</v>
      </c>
      <c r="CU12" s="56">
        <v>0</v>
      </c>
      <c r="CV12" s="56">
        <v>0</v>
      </c>
      <c r="CW12" s="56">
        <v>0</v>
      </c>
      <c r="CX12" s="56">
        <v>39.6</v>
      </c>
      <c r="CY12" s="56">
        <v>45.5</v>
      </c>
      <c r="CZ12" s="56">
        <v>56</v>
      </c>
      <c r="DA12" s="56">
        <v>63.3</v>
      </c>
      <c r="DB12" s="56">
        <v>28.9</v>
      </c>
      <c r="DC12" s="56">
        <v>32.5</v>
      </c>
      <c r="DD12" s="56">
        <v>36.1</v>
      </c>
      <c r="DE12" s="56">
        <v>36.299999999999997</v>
      </c>
      <c r="DF12" s="56">
        <v>39.6</v>
      </c>
      <c r="DG12" s="56">
        <v>45.5</v>
      </c>
      <c r="DH12" s="56">
        <v>56</v>
      </c>
      <c r="DI12" s="56">
        <v>63.3</v>
      </c>
      <c r="DJ12" s="56">
        <v>28.9</v>
      </c>
      <c r="DK12" s="56">
        <v>32.5</v>
      </c>
      <c r="DL12" s="56">
        <v>36.1</v>
      </c>
      <c r="DM12" s="56">
        <v>36.299999999999997</v>
      </c>
      <c r="DN12" s="56">
        <v>0</v>
      </c>
      <c r="DO12" s="56">
        <v>0</v>
      </c>
      <c r="DP12" s="56">
        <v>0</v>
      </c>
      <c r="DQ12" s="56">
        <v>0</v>
      </c>
      <c r="DR12" s="56">
        <v>0</v>
      </c>
      <c r="DS12" s="56">
        <v>0</v>
      </c>
      <c r="DT12" s="56">
        <v>0</v>
      </c>
      <c r="DU12" s="56">
        <v>0</v>
      </c>
      <c r="DV12" s="56" t="s">
        <v>285</v>
      </c>
    </row>
    <row r="13" spans="1:126">
      <c r="A13" s="56" t="s">
        <v>279</v>
      </c>
      <c r="B13" s="56" t="s">
        <v>296</v>
      </c>
      <c r="C13" s="57">
        <v>41926</v>
      </c>
      <c r="D13" s="56" t="s">
        <v>281</v>
      </c>
      <c r="E13" s="56" t="s">
        <v>282</v>
      </c>
      <c r="F13" s="56" t="s">
        <v>283</v>
      </c>
      <c r="G13" s="56" t="s">
        <v>284</v>
      </c>
      <c r="H13" s="56">
        <v>185048</v>
      </c>
      <c r="I13" s="56">
        <v>23532</v>
      </c>
      <c r="J13" s="56">
        <v>73778</v>
      </c>
      <c r="K13" s="56">
        <v>73129</v>
      </c>
      <c r="L13" s="56">
        <v>82441</v>
      </c>
      <c r="M13" s="56">
        <v>31044</v>
      </c>
      <c r="N13" s="56">
        <v>179103</v>
      </c>
      <c r="O13" s="56">
        <v>177951</v>
      </c>
      <c r="P13" s="56">
        <v>5945</v>
      </c>
      <c r="Q13" s="56">
        <v>7096</v>
      </c>
      <c r="R13" s="56">
        <v>185048</v>
      </c>
      <c r="S13" s="56">
        <v>23532</v>
      </c>
      <c r="T13" s="56">
        <v>73778</v>
      </c>
      <c r="U13" s="56">
        <v>73129</v>
      </c>
      <c r="V13" s="56">
        <v>82441</v>
      </c>
      <c r="W13" s="56">
        <v>31044</v>
      </c>
      <c r="X13" s="56">
        <v>179103</v>
      </c>
      <c r="Y13" s="56">
        <v>177951</v>
      </c>
      <c r="Z13" s="56">
        <v>5945</v>
      </c>
      <c r="AA13" s="56">
        <v>7096</v>
      </c>
      <c r="AB13" s="56">
        <v>0</v>
      </c>
      <c r="AC13" s="56">
        <v>0</v>
      </c>
      <c r="AD13" s="56">
        <v>0</v>
      </c>
      <c r="AE13" s="56">
        <v>0</v>
      </c>
      <c r="AF13" s="56">
        <v>0</v>
      </c>
      <c r="AG13" s="56">
        <v>0</v>
      </c>
      <c r="AH13" s="56">
        <v>0</v>
      </c>
      <c r="AI13" s="56">
        <v>0</v>
      </c>
      <c r="AJ13" s="56">
        <v>0</v>
      </c>
      <c r="AK13" s="56">
        <v>0</v>
      </c>
      <c r="AL13" s="56">
        <v>16000</v>
      </c>
      <c r="AM13" s="56">
        <v>1454</v>
      </c>
      <c r="AN13" s="56">
        <v>4390</v>
      </c>
      <c r="AO13" s="56">
        <v>8390</v>
      </c>
      <c r="AP13" s="56">
        <v>5782</v>
      </c>
      <c r="AQ13" s="56">
        <v>2958</v>
      </c>
      <c r="AR13" s="56">
        <v>15626</v>
      </c>
      <c r="AS13" s="56">
        <v>15738</v>
      </c>
      <c r="AT13" s="56">
        <v>374</v>
      </c>
      <c r="AU13" s="56">
        <v>262</v>
      </c>
      <c r="AV13" s="56">
        <v>100</v>
      </c>
      <c r="AW13" s="56">
        <v>12.7</v>
      </c>
      <c r="AX13" s="56">
        <v>39.9</v>
      </c>
      <c r="AY13" s="56">
        <v>39.5</v>
      </c>
      <c r="AZ13" s="56">
        <v>44.6</v>
      </c>
      <c r="BA13" s="56">
        <v>16.8</v>
      </c>
      <c r="BB13" s="56">
        <v>96.8</v>
      </c>
      <c r="BC13" s="56">
        <v>96.2</v>
      </c>
      <c r="BD13" s="56">
        <v>3.2</v>
      </c>
      <c r="BE13" s="56">
        <v>3.8</v>
      </c>
      <c r="BF13" s="56">
        <v>100</v>
      </c>
      <c r="BG13" s="56">
        <v>12.7</v>
      </c>
      <c r="BH13" s="56">
        <v>39.9</v>
      </c>
      <c r="BI13" s="56">
        <v>39.5</v>
      </c>
      <c r="BJ13" s="56">
        <v>44.6</v>
      </c>
      <c r="BK13" s="56">
        <v>16.8</v>
      </c>
      <c r="BL13" s="56">
        <v>96.8</v>
      </c>
      <c r="BM13" s="56">
        <v>96.2</v>
      </c>
      <c r="BN13" s="56">
        <v>3.2</v>
      </c>
      <c r="BO13" s="56">
        <v>3.8</v>
      </c>
      <c r="BP13" s="56">
        <v>100</v>
      </c>
      <c r="BQ13" s="56">
        <v>0</v>
      </c>
      <c r="BR13" s="56">
        <v>0</v>
      </c>
      <c r="BS13" s="56">
        <v>0</v>
      </c>
      <c r="BT13" s="56">
        <v>0</v>
      </c>
      <c r="BU13" s="56">
        <v>0</v>
      </c>
      <c r="BV13" s="56">
        <v>0</v>
      </c>
      <c r="BW13" s="56">
        <v>0</v>
      </c>
      <c r="BX13" s="56">
        <v>0</v>
      </c>
      <c r="BY13" s="56">
        <v>0</v>
      </c>
      <c r="BZ13" s="56">
        <v>46</v>
      </c>
      <c r="CA13" s="56">
        <v>16</v>
      </c>
      <c r="CB13" s="56">
        <v>14</v>
      </c>
      <c r="CC13" s="56">
        <v>27</v>
      </c>
      <c r="CD13" s="56">
        <v>15</v>
      </c>
      <c r="CE13" s="56">
        <v>13</v>
      </c>
      <c r="CF13" s="56">
        <v>44</v>
      </c>
      <c r="CG13" s="56">
        <v>42</v>
      </c>
      <c r="CH13" s="56">
        <v>46</v>
      </c>
      <c r="CI13" s="56">
        <v>16</v>
      </c>
      <c r="CJ13" s="56">
        <v>14</v>
      </c>
      <c r="CK13" s="56">
        <v>27</v>
      </c>
      <c r="CL13" s="56">
        <v>15</v>
      </c>
      <c r="CM13" s="56">
        <v>13</v>
      </c>
      <c r="CN13" s="56">
        <v>44</v>
      </c>
      <c r="CO13" s="56">
        <v>42</v>
      </c>
      <c r="CP13" s="56">
        <v>0</v>
      </c>
      <c r="CQ13" s="56">
        <v>0</v>
      </c>
      <c r="CR13" s="56">
        <v>0</v>
      </c>
      <c r="CS13" s="56">
        <v>0</v>
      </c>
      <c r="CT13" s="56">
        <v>0</v>
      </c>
      <c r="CU13" s="56">
        <v>0</v>
      </c>
      <c r="CV13" s="56">
        <v>0</v>
      </c>
      <c r="CW13" s="56">
        <v>0</v>
      </c>
      <c r="CX13" s="56">
        <v>38.200000000000003</v>
      </c>
      <c r="CY13" s="56">
        <v>45.6</v>
      </c>
      <c r="CZ13" s="56">
        <v>54.1</v>
      </c>
      <c r="DA13" s="56">
        <v>62.6</v>
      </c>
      <c r="DB13" s="56">
        <v>28.4</v>
      </c>
      <c r="DC13" s="56">
        <v>33.9</v>
      </c>
      <c r="DD13" s="56">
        <v>35.799999999999997</v>
      </c>
      <c r="DE13" s="56">
        <v>37.9</v>
      </c>
      <c r="DF13" s="56">
        <v>38.200000000000003</v>
      </c>
      <c r="DG13" s="56">
        <v>45.6</v>
      </c>
      <c r="DH13" s="56">
        <v>54.1</v>
      </c>
      <c r="DI13" s="56">
        <v>62.6</v>
      </c>
      <c r="DJ13" s="56">
        <v>28.4</v>
      </c>
      <c r="DK13" s="56">
        <v>33.9</v>
      </c>
      <c r="DL13" s="56">
        <v>35.799999999999997</v>
      </c>
      <c r="DM13" s="56">
        <v>37.9</v>
      </c>
      <c r="DN13" s="56">
        <v>0</v>
      </c>
      <c r="DO13" s="56">
        <v>0</v>
      </c>
      <c r="DP13" s="56">
        <v>0</v>
      </c>
      <c r="DQ13" s="56">
        <v>0</v>
      </c>
      <c r="DR13" s="56">
        <v>0</v>
      </c>
      <c r="DS13" s="56">
        <v>0</v>
      </c>
      <c r="DT13" s="56">
        <v>0</v>
      </c>
      <c r="DU13" s="56">
        <v>0</v>
      </c>
      <c r="DV13" s="56" t="s">
        <v>285</v>
      </c>
    </row>
    <row r="14" spans="1:126">
      <c r="A14" s="56" t="s">
        <v>279</v>
      </c>
      <c r="B14" s="56" t="s">
        <v>297</v>
      </c>
      <c r="C14" s="57">
        <v>41919</v>
      </c>
      <c r="D14" s="56" t="s">
        <v>281</v>
      </c>
      <c r="E14" s="56" t="s">
        <v>282</v>
      </c>
      <c r="F14" s="56" t="s">
        <v>283</v>
      </c>
      <c r="G14" s="56" t="s">
        <v>284</v>
      </c>
      <c r="H14" s="56">
        <v>169048</v>
      </c>
      <c r="I14" s="56">
        <v>22079</v>
      </c>
      <c r="J14" s="56">
        <v>69388</v>
      </c>
      <c r="K14" s="56">
        <v>64739</v>
      </c>
      <c r="L14" s="56">
        <v>76659</v>
      </c>
      <c r="M14" s="56">
        <v>28086</v>
      </c>
      <c r="N14" s="56">
        <v>163477</v>
      </c>
      <c r="O14" s="56">
        <v>162213</v>
      </c>
      <c r="P14" s="56">
        <v>5570</v>
      </c>
      <c r="Q14" s="56">
        <v>6835</v>
      </c>
      <c r="R14" s="56">
        <v>169048</v>
      </c>
      <c r="S14" s="56">
        <v>22079</v>
      </c>
      <c r="T14" s="56">
        <v>69388</v>
      </c>
      <c r="U14" s="56">
        <v>64739</v>
      </c>
      <c r="V14" s="56">
        <v>76659</v>
      </c>
      <c r="W14" s="56">
        <v>28086</v>
      </c>
      <c r="X14" s="56">
        <v>163477</v>
      </c>
      <c r="Y14" s="56">
        <v>162213</v>
      </c>
      <c r="Z14" s="56">
        <v>5570</v>
      </c>
      <c r="AA14" s="56">
        <v>6835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6">
        <v>0</v>
      </c>
      <c r="AI14" s="56">
        <v>0</v>
      </c>
      <c r="AJ14" s="56">
        <v>0</v>
      </c>
      <c r="AK14" s="56">
        <v>0</v>
      </c>
      <c r="AL14" s="56">
        <v>12262</v>
      </c>
      <c r="AM14" s="56">
        <v>-523</v>
      </c>
      <c r="AN14" s="56">
        <v>4108</v>
      </c>
      <c r="AO14" s="56">
        <v>4894</v>
      </c>
      <c r="AP14" s="56">
        <v>7816</v>
      </c>
      <c r="AQ14" s="56">
        <v>1850</v>
      </c>
      <c r="AR14" s="56">
        <v>12187</v>
      </c>
      <c r="AS14" s="56">
        <v>10852</v>
      </c>
      <c r="AT14" s="56">
        <v>75</v>
      </c>
      <c r="AU14" s="56">
        <v>1410</v>
      </c>
      <c r="AV14" s="56">
        <v>100</v>
      </c>
      <c r="AW14" s="56">
        <v>13.1</v>
      </c>
      <c r="AX14" s="56">
        <v>41</v>
      </c>
      <c r="AY14" s="56">
        <v>38.299999999999997</v>
      </c>
      <c r="AZ14" s="56">
        <v>45.3</v>
      </c>
      <c r="BA14" s="56">
        <v>16.600000000000001</v>
      </c>
      <c r="BB14" s="56">
        <v>96.7</v>
      </c>
      <c r="BC14" s="56">
        <v>96</v>
      </c>
      <c r="BD14" s="56">
        <v>3.3</v>
      </c>
      <c r="BE14" s="56">
        <v>4</v>
      </c>
      <c r="BF14" s="56">
        <v>100</v>
      </c>
      <c r="BG14" s="56">
        <v>13.1</v>
      </c>
      <c r="BH14" s="56">
        <v>41</v>
      </c>
      <c r="BI14" s="56">
        <v>38.299999999999997</v>
      </c>
      <c r="BJ14" s="56">
        <v>45.3</v>
      </c>
      <c r="BK14" s="56">
        <v>16.600000000000001</v>
      </c>
      <c r="BL14" s="56">
        <v>96.7</v>
      </c>
      <c r="BM14" s="56">
        <v>96</v>
      </c>
      <c r="BN14" s="56">
        <v>3.3</v>
      </c>
      <c r="BO14" s="56">
        <v>4</v>
      </c>
      <c r="BP14" s="56">
        <v>100</v>
      </c>
      <c r="BQ14" s="56">
        <v>0</v>
      </c>
      <c r="BR14" s="56">
        <v>0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</v>
      </c>
      <c r="BZ14" s="56">
        <v>47</v>
      </c>
      <c r="CA14" s="56">
        <v>17</v>
      </c>
      <c r="CB14" s="56">
        <v>13</v>
      </c>
      <c r="CC14" s="56">
        <v>28</v>
      </c>
      <c r="CD14" s="56">
        <v>16</v>
      </c>
      <c r="CE14" s="56">
        <v>14</v>
      </c>
      <c r="CF14" s="56">
        <v>47</v>
      </c>
      <c r="CG14" s="56">
        <v>42</v>
      </c>
      <c r="CH14" s="56">
        <v>47</v>
      </c>
      <c r="CI14" s="56">
        <v>17</v>
      </c>
      <c r="CJ14" s="56">
        <v>13</v>
      </c>
      <c r="CK14" s="56">
        <v>28</v>
      </c>
      <c r="CL14" s="56">
        <v>16</v>
      </c>
      <c r="CM14" s="56">
        <v>14</v>
      </c>
      <c r="CN14" s="56">
        <v>47</v>
      </c>
      <c r="CO14" s="56">
        <v>42</v>
      </c>
      <c r="CP14" s="56">
        <v>0</v>
      </c>
      <c r="CQ14" s="56">
        <v>0</v>
      </c>
      <c r="CR14" s="56">
        <v>0</v>
      </c>
      <c r="CS14" s="56">
        <v>0</v>
      </c>
      <c r="CT14" s="56">
        <v>0</v>
      </c>
      <c r="CU14" s="56">
        <v>0</v>
      </c>
      <c r="CV14" s="56">
        <v>0</v>
      </c>
      <c r="CW14" s="56">
        <v>0</v>
      </c>
      <c r="CX14" s="56">
        <v>38.700000000000003</v>
      </c>
      <c r="CY14" s="56">
        <v>50.4</v>
      </c>
      <c r="CZ14" s="56">
        <v>57</v>
      </c>
      <c r="DA14" s="56">
        <v>65.900000000000006</v>
      </c>
      <c r="DB14" s="56">
        <v>29.5</v>
      </c>
      <c r="DC14" s="56">
        <v>36.700000000000003</v>
      </c>
      <c r="DD14" s="56">
        <v>37.299999999999997</v>
      </c>
      <c r="DE14" s="56">
        <v>39.799999999999997</v>
      </c>
      <c r="DF14" s="56">
        <v>38.700000000000003</v>
      </c>
      <c r="DG14" s="56">
        <v>50.4</v>
      </c>
      <c r="DH14" s="56">
        <v>57</v>
      </c>
      <c r="DI14" s="56">
        <v>65.900000000000006</v>
      </c>
      <c r="DJ14" s="56">
        <v>29.5</v>
      </c>
      <c r="DK14" s="56">
        <v>36.700000000000003</v>
      </c>
      <c r="DL14" s="56">
        <v>37.299999999999997</v>
      </c>
      <c r="DM14" s="56">
        <v>39.799999999999997</v>
      </c>
      <c r="DN14" s="56">
        <v>0</v>
      </c>
      <c r="DO14" s="56">
        <v>0</v>
      </c>
      <c r="DP14" s="56">
        <v>0</v>
      </c>
      <c r="DQ14" s="56">
        <v>0</v>
      </c>
      <c r="DR14" s="56">
        <v>0</v>
      </c>
      <c r="DS14" s="56">
        <v>0</v>
      </c>
      <c r="DT14" s="56">
        <v>0</v>
      </c>
      <c r="DU14" s="56">
        <v>0</v>
      </c>
      <c r="DV14" s="56" t="s">
        <v>285</v>
      </c>
    </row>
    <row r="15" spans="1:126">
      <c r="A15" s="56" t="s">
        <v>279</v>
      </c>
      <c r="B15" s="56" t="s">
        <v>298</v>
      </c>
      <c r="C15" s="57">
        <v>41912</v>
      </c>
      <c r="D15" s="56" t="s">
        <v>281</v>
      </c>
      <c r="E15" s="56" t="s">
        <v>282</v>
      </c>
      <c r="F15" s="56" t="s">
        <v>283</v>
      </c>
      <c r="G15" s="56" t="s">
        <v>284</v>
      </c>
      <c r="H15" s="56">
        <v>156786</v>
      </c>
      <c r="I15" s="56">
        <v>22601</v>
      </c>
      <c r="J15" s="56">
        <v>65280</v>
      </c>
      <c r="K15" s="56">
        <v>59846</v>
      </c>
      <c r="L15" s="56">
        <v>68843</v>
      </c>
      <c r="M15" s="56">
        <v>26236</v>
      </c>
      <c r="N15" s="56">
        <v>151290</v>
      </c>
      <c r="O15" s="56">
        <v>151362</v>
      </c>
      <c r="P15" s="56">
        <v>5496</v>
      </c>
      <c r="Q15" s="56">
        <v>5425</v>
      </c>
      <c r="R15" s="56">
        <v>156786</v>
      </c>
      <c r="S15" s="56">
        <v>22601</v>
      </c>
      <c r="T15" s="56">
        <v>65280</v>
      </c>
      <c r="U15" s="56">
        <v>59846</v>
      </c>
      <c r="V15" s="56">
        <v>68843</v>
      </c>
      <c r="W15" s="56">
        <v>26236</v>
      </c>
      <c r="X15" s="56">
        <v>151290</v>
      </c>
      <c r="Y15" s="56">
        <v>151362</v>
      </c>
      <c r="Z15" s="56">
        <v>5496</v>
      </c>
      <c r="AA15" s="56">
        <v>5425</v>
      </c>
      <c r="AB15" s="56">
        <v>0</v>
      </c>
      <c r="AC15" s="56">
        <v>0</v>
      </c>
      <c r="AD15" s="56">
        <v>0</v>
      </c>
      <c r="AE15" s="56">
        <v>0</v>
      </c>
      <c r="AF15" s="56">
        <v>0</v>
      </c>
      <c r="AG15" s="56">
        <v>0</v>
      </c>
      <c r="AH15" s="56">
        <v>0</v>
      </c>
      <c r="AI15" s="56">
        <v>0</v>
      </c>
      <c r="AJ15" s="56">
        <v>0</v>
      </c>
      <c r="AK15" s="56">
        <v>0</v>
      </c>
      <c r="AL15" s="56">
        <v>5073</v>
      </c>
      <c r="AM15" s="56">
        <v>3603</v>
      </c>
      <c r="AN15" s="56">
        <v>3603</v>
      </c>
      <c r="AO15" s="56">
        <v>697</v>
      </c>
      <c r="AP15" s="56">
        <v>1509</v>
      </c>
      <c r="AQ15" s="56">
        <v>1539</v>
      </c>
      <c r="AR15" s="56">
        <v>5809</v>
      </c>
      <c r="AS15" s="56">
        <v>5839</v>
      </c>
      <c r="AT15" s="56">
        <v>-736</v>
      </c>
      <c r="AU15" s="56">
        <v>-766</v>
      </c>
      <c r="AV15" s="56">
        <v>100</v>
      </c>
      <c r="AW15" s="56">
        <v>14.4</v>
      </c>
      <c r="AX15" s="56">
        <v>41.6</v>
      </c>
      <c r="AY15" s="56">
        <v>38.200000000000003</v>
      </c>
      <c r="AZ15" s="56">
        <v>43.9</v>
      </c>
      <c r="BA15" s="56">
        <v>16.7</v>
      </c>
      <c r="BB15" s="56">
        <v>96.5</v>
      </c>
      <c r="BC15" s="56">
        <v>96.5</v>
      </c>
      <c r="BD15" s="56">
        <v>3.5</v>
      </c>
      <c r="BE15" s="56">
        <v>3.5</v>
      </c>
      <c r="BF15" s="56">
        <v>100</v>
      </c>
      <c r="BG15" s="56">
        <v>14.4</v>
      </c>
      <c r="BH15" s="56">
        <v>41.6</v>
      </c>
      <c r="BI15" s="56">
        <v>38.200000000000003</v>
      </c>
      <c r="BJ15" s="56">
        <v>43.9</v>
      </c>
      <c r="BK15" s="56">
        <v>16.7</v>
      </c>
      <c r="BL15" s="56">
        <v>96.5</v>
      </c>
      <c r="BM15" s="56">
        <v>96.5</v>
      </c>
      <c r="BN15" s="56">
        <v>3.5</v>
      </c>
      <c r="BO15" s="56">
        <v>3.5</v>
      </c>
      <c r="BP15" s="56">
        <v>100</v>
      </c>
      <c r="BQ15" s="56">
        <v>0</v>
      </c>
      <c r="BR15" s="56">
        <v>0</v>
      </c>
      <c r="BS15" s="56">
        <v>0</v>
      </c>
      <c r="BT15" s="56">
        <v>0</v>
      </c>
      <c r="BU15" s="56">
        <v>0</v>
      </c>
      <c r="BV15" s="56">
        <v>0</v>
      </c>
      <c r="BW15" s="56">
        <v>0</v>
      </c>
      <c r="BX15" s="56">
        <v>0</v>
      </c>
      <c r="BY15" s="56">
        <v>0</v>
      </c>
      <c r="BZ15" s="56">
        <v>45</v>
      </c>
      <c r="CA15" s="56">
        <v>18</v>
      </c>
      <c r="CB15" s="56">
        <v>10</v>
      </c>
      <c r="CC15" s="56">
        <v>28</v>
      </c>
      <c r="CD15" s="56">
        <v>15</v>
      </c>
      <c r="CE15" s="56">
        <v>14</v>
      </c>
      <c r="CF15" s="56">
        <v>45</v>
      </c>
      <c r="CG15" s="56">
        <v>42</v>
      </c>
      <c r="CH15" s="56">
        <v>45</v>
      </c>
      <c r="CI15" s="56">
        <v>18</v>
      </c>
      <c r="CJ15" s="56">
        <v>10</v>
      </c>
      <c r="CK15" s="56">
        <v>28</v>
      </c>
      <c r="CL15" s="56">
        <v>15</v>
      </c>
      <c r="CM15" s="56">
        <v>14</v>
      </c>
      <c r="CN15" s="56">
        <v>45</v>
      </c>
      <c r="CO15" s="56">
        <v>42</v>
      </c>
      <c r="CP15" s="56">
        <v>0</v>
      </c>
      <c r="CQ15" s="56">
        <v>0</v>
      </c>
      <c r="CR15" s="56">
        <v>0</v>
      </c>
      <c r="CS15" s="56">
        <v>0</v>
      </c>
      <c r="CT15" s="56">
        <v>0</v>
      </c>
      <c r="CU15" s="56">
        <v>0</v>
      </c>
      <c r="CV15" s="56">
        <v>0</v>
      </c>
      <c r="CW15" s="56">
        <v>0</v>
      </c>
      <c r="CX15" s="56">
        <v>39.1</v>
      </c>
      <c r="CY15" s="56">
        <v>53.3</v>
      </c>
      <c r="CZ15" s="56">
        <v>57.8</v>
      </c>
      <c r="DA15" s="56">
        <v>67.3</v>
      </c>
      <c r="DB15" s="56">
        <v>30.3</v>
      </c>
      <c r="DC15" s="56">
        <v>39.200000000000003</v>
      </c>
      <c r="DD15" s="56">
        <v>36.9</v>
      </c>
      <c r="DE15" s="56">
        <v>41.7</v>
      </c>
      <c r="DF15" s="56">
        <v>39.1</v>
      </c>
      <c r="DG15" s="56">
        <v>53.3</v>
      </c>
      <c r="DH15" s="56">
        <v>57.8</v>
      </c>
      <c r="DI15" s="56">
        <v>67.3</v>
      </c>
      <c r="DJ15" s="56">
        <v>30.3</v>
      </c>
      <c r="DK15" s="56">
        <v>39.200000000000003</v>
      </c>
      <c r="DL15" s="56">
        <v>36.9</v>
      </c>
      <c r="DM15" s="56">
        <v>41.7</v>
      </c>
      <c r="DN15" s="56">
        <v>0</v>
      </c>
      <c r="DO15" s="56">
        <v>0</v>
      </c>
      <c r="DP15" s="56">
        <v>0</v>
      </c>
      <c r="DQ15" s="56">
        <v>0</v>
      </c>
      <c r="DR15" s="56">
        <v>0</v>
      </c>
      <c r="DS15" s="56">
        <v>0</v>
      </c>
      <c r="DT15" s="56">
        <v>0</v>
      </c>
      <c r="DU15" s="56">
        <v>0</v>
      </c>
      <c r="DV15" s="56" t="s">
        <v>285</v>
      </c>
    </row>
    <row r="16" spans="1:126">
      <c r="A16" s="56" t="s">
        <v>279</v>
      </c>
      <c r="B16" s="56" t="s">
        <v>299</v>
      </c>
      <c r="C16" s="57">
        <v>41905</v>
      </c>
      <c r="D16" s="56" t="s">
        <v>281</v>
      </c>
      <c r="E16" s="56" t="s">
        <v>282</v>
      </c>
      <c r="F16" s="56" t="s">
        <v>283</v>
      </c>
      <c r="G16" s="56" t="s">
        <v>284</v>
      </c>
      <c r="H16" s="56">
        <v>151713</v>
      </c>
      <c r="I16" s="56">
        <v>18998</v>
      </c>
      <c r="J16" s="56">
        <v>61677</v>
      </c>
      <c r="K16" s="56">
        <v>59149</v>
      </c>
      <c r="L16" s="56">
        <v>67335</v>
      </c>
      <c r="M16" s="56">
        <v>24697</v>
      </c>
      <c r="N16" s="56">
        <v>145482</v>
      </c>
      <c r="O16" s="56">
        <v>145523</v>
      </c>
      <c r="P16" s="56">
        <v>6231</v>
      </c>
      <c r="Q16" s="56">
        <v>6190</v>
      </c>
      <c r="R16" s="56">
        <v>151713</v>
      </c>
      <c r="S16" s="56">
        <v>18998</v>
      </c>
      <c r="T16" s="56">
        <v>61677</v>
      </c>
      <c r="U16" s="56">
        <v>59149</v>
      </c>
      <c r="V16" s="56">
        <v>67335</v>
      </c>
      <c r="W16" s="56">
        <v>24697</v>
      </c>
      <c r="X16" s="56">
        <v>145482</v>
      </c>
      <c r="Y16" s="56">
        <v>145523</v>
      </c>
      <c r="Z16" s="56">
        <v>6231</v>
      </c>
      <c r="AA16" s="56">
        <v>6190</v>
      </c>
      <c r="AB16" s="56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0</v>
      </c>
      <c r="AH16" s="56">
        <v>0</v>
      </c>
      <c r="AI16" s="56">
        <v>0</v>
      </c>
      <c r="AJ16" s="56">
        <v>0</v>
      </c>
      <c r="AK16" s="56">
        <v>0</v>
      </c>
      <c r="AL16" s="56">
        <v>6318</v>
      </c>
      <c r="AM16" s="56">
        <v>-1179</v>
      </c>
      <c r="AN16" s="56">
        <v>-887</v>
      </c>
      <c r="AO16" s="56">
        <v>5623</v>
      </c>
      <c r="AP16" s="56">
        <v>2024</v>
      </c>
      <c r="AQ16" s="56">
        <v>1310</v>
      </c>
      <c r="AR16" s="56">
        <v>6468</v>
      </c>
      <c r="AS16" s="56">
        <v>6047</v>
      </c>
      <c r="AT16" s="56">
        <v>-150</v>
      </c>
      <c r="AU16" s="56">
        <v>272</v>
      </c>
      <c r="AV16" s="56">
        <v>100</v>
      </c>
      <c r="AW16" s="56">
        <v>12.5</v>
      </c>
      <c r="AX16" s="56">
        <v>40.700000000000003</v>
      </c>
      <c r="AY16" s="56">
        <v>39</v>
      </c>
      <c r="AZ16" s="56">
        <v>44.4</v>
      </c>
      <c r="BA16" s="56">
        <v>16.3</v>
      </c>
      <c r="BB16" s="56">
        <v>95.9</v>
      </c>
      <c r="BC16" s="56">
        <v>95.9</v>
      </c>
      <c r="BD16" s="56">
        <v>4.0999999999999996</v>
      </c>
      <c r="BE16" s="56">
        <v>4.0999999999999996</v>
      </c>
      <c r="BF16" s="56">
        <v>100</v>
      </c>
      <c r="BG16" s="56">
        <v>12.5</v>
      </c>
      <c r="BH16" s="56">
        <v>40.700000000000003</v>
      </c>
      <c r="BI16" s="56">
        <v>39</v>
      </c>
      <c r="BJ16" s="56">
        <v>44.4</v>
      </c>
      <c r="BK16" s="56">
        <v>16.3</v>
      </c>
      <c r="BL16" s="56">
        <v>95.9</v>
      </c>
      <c r="BM16" s="56">
        <v>95.9</v>
      </c>
      <c r="BN16" s="56">
        <v>4.0999999999999996</v>
      </c>
      <c r="BO16" s="56">
        <v>4.0999999999999996</v>
      </c>
      <c r="BP16" s="56">
        <v>100</v>
      </c>
      <c r="BQ16" s="56">
        <v>0</v>
      </c>
      <c r="BR16" s="56">
        <v>0</v>
      </c>
      <c r="BS16" s="56">
        <v>0</v>
      </c>
      <c r="BT16" s="56">
        <v>0</v>
      </c>
      <c r="BU16" s="56">
        <v>0</v>
      </c>
      <c r="BV16" s="56">
        <v>0</v>
      </c>
      <c r="BW16" s="56">
        <v>0</v>
      </c>
      <c r="BX16" s="56">
        <v>0</v>
      </c>
      <c r="BY16" s="56">
        <v>0</v>
      </c>
      <c r="BZ16" s="56">
        <v>43</v>
      </c>
      <c r="CA16" s="56">
        <v>20</v>
      </c>
      <c r="CB16" s="56">
        <v>7</v>
      </c>
      <c r="CC16" s="56">
        <v>27</v>
      </c>
      <c r="CD16" s="56">
        <v>15</v>
      </c>
      <c r="CE16" s="56">
        <v>14</v>
      </c>
      <c r="CF16" s="56">
        <v>43</v>
      </c>
      <c r="CG16" s="56">
        <v>41</v>
      </c>
      <c r="CH16" s="56">
        <v>43</v>
      </c>
      <c r="CI16" s="56">
        <v>20</v>
      </c>
      <c r="CJ16" s="56">
        <v>7</v>
      </c>
      <c r="CK16" s="56">
        <v>27</v>
      </c>
      <c r="CL16" s="56">
        <v>15</v>
      </c>
      <c r="CM16" s="56">
        <v>14</v>
      </c>
      <c r="CN16" s="56">
        <v>43</v>
      </c>
      <c r="CO16" s="56">
        <v>41</v>
      </c>
      <c r="CP16" s="56">
        <v>0</v>
      </c>
      <c r="CQ16" s="56">
        <v>0</v>
      </c>
      <c r="CR16" s="56">
        <v>0</v>
      </c>
      <c r="CS16" s="56">
        <v>0</v>
      </c>
      <c r="CT16" s="56">
        <v>0</v>
      </c>
      <c r="CU16" s="56">
        <v>0</v>
      </c>
      <c r="CV16" s="56">
        <v>0</v>
      </c>
      <c r="CW16" s="56">
        <v>0</v>
      </c>
      <c r="CX16" s="56">
        <v>39.9</v>
      </c>
      <c r="CY16" s="56">
        <v>55</v>
      </c>
      <c r="CZ16" s="56">
        <v>58.8</v>
      </c>
      <c r="DA16" s="56">
        <v>69.2</v>
      </c>
      <c r="DB16" s="56">
        <v>29.5</v>
      </c>
      <c r="DC16" s="56">
        <v>39.1</v>
      </c>
      <c r="DD16" s="56">
        <v>36.799999999999997</v>
      </c>
      <c r="DE16" s="56">
        <v>41.2</v>
      </c>
      <c r="DF16" s="56">
        <v>39.9</v>
      </c>
      <c r="DG16" s="56">
        <v>55</v>
      </c>
      <c r="DH16" s="56">
        <v>58.8</v>
      </c>
      <c r="DI16" s="56">
        <v>69.2</v>
      </c>
      <c r="DJ16" s="56">
        <v>29.5</v>
      </c>
      <c r="DK16" s="56">
        <v>39.1</v>
      </c>
      <c r="DL16" s="56">
        <v>36.799999999999997</v>
      </c>
      <c r="DM16" s="56">
        <v>41.2</v>
      </c>
      <c r="DN16" s="56">
        <v>0</v>
      </c>
      <c r="DO16" s="56">
        <v>0</v>
      </c>
      <c r="DP16" s="56">
        <v>0</v>
      </c>
      <c r="DQ16" s="56">
        <v>0</v>
      </c>
      <c r="DR16" s="56">
        <v>0</v>
      </c>
      <c r="DS16" s="56">
        <v>0</v>
      </c>
      <c r="DT16" s="56">
        <v>0</v>
      </c>
      <c r="DU16" s="56">
        <v>0</v>
      </c>
      <c r="DV16" s="56" t="s">
        <v>285</v>
      </c>
    </row>
    <row r="17" spans="1:126">
      <c r="A17" s="56" t="s">
        <v>279</v>
      </c>
      <c r="B17" s="56" t="s">
        <v>300</v>
      </c>
      <c r="C17" s="57">
        <v>41898</v>
      </c>
      <c r="D17" s="56" t="s">
        <v>281</v>
      </c>
      <c r="E17" s="56" t="s">
        <v>282</v>
      </c>
      <c r="F17" s="56" t="s">
        <v>283</v>
      </c>
      <c r="G17" s="56" t="s">
        <v>284</v>
      </c>
      <c r="H17" s="56">
        <v>145395</v>
      </c>
      <c r="I17" s="56">
        <v>20177</v>
      </c>
      <c r="J17" s="56">
        <v>62564</v>
      </c>
      <c r="K17" s="56">
        <v>53526</v>
      </c>
      <c r="L17" s="56">
        <v>65311</v>
      </c>
      <c r="M17" s="56">
        <v>23387</v>
      </c>
      <c r="N17" s="56">
        <v>139014</v>
      </c>
      <c r="O17" s="56">
        <v>139476</v>
      </c>
      <c r="P17" s="56">
        <v>6381</v>
      </c>
      <c r="Q17" s="56">
        <v>5918</v>
      </c>
      <c r="R17" s="56">
        <v>145395</v>
      </c>
      <c r="S17" s="56">
        <v>20177</v>
      </c>
      <c r="T17" s="56">
        <v>62564</v>
      </c>
      <c r="U17" s="56">
        <v>53526</v>
      </c>
      <c r="V17" s="56">
        <v>65311</v>
      </c>
      <c r="W17" s="56">
        <v>23387</v>
      </c>
      <c r="X17" s="56">
        <v>139014</v>
      </c>
      <c r="Y17" s="56">
        <v>139476</v>
      </c>
      <c r="Z17" s="56">
        <v>6381</v>
      </c>
      <c r="AA17" s="56">
        <v>5918</v>
      </c>
      <c r="AB17" s="56">
        <v>0</v>
      </c>
      <c r="AC17" s="56">
        <v>0</v>
      </c>
      <c r="AD17" s="56">
        <v>0</v>
      </c>
      <c r="AE17" s="56">
        <v>0</v>
      </c>
      <c r="AF17" s="56">
        <v>0</v>
      </c>
      <c r="AG17" s="56">
        <v>0</v>
      </c>
      <c r="AH17" s="56">
        <v>0</v>
      </c>
      <c r="AI17" s="56">
        <v>0</v>
      </c>
      <c r="AJ17" s="56">
        <v>0</v>
      </c>
      <c r="AK17" s="56">
        <v>0</v>
      </c>
      <c r="AL17" s="56">
        <v>-6420</v>
      </c>
      <c r="AM17" s="56">
        <v>-1069</v>
      </c>
      <c r="AN17" s="56">
        <v>2853</v>
      </c>
      <c r="AO17" s="56">
        <v>-9194</v>
      </c>
      <c r="AP17" s="56">
        <v>2791</v>
      </c>
      <c r="AQ17" s="56">
        <v>-1374</v>
      </c>
      <c r="AR17" s="56">
        <v>-7473</v>
      </c>
      <c r="AS17" s="56">
        <v>-7715</v>
      </c>
      <c r="AT17" s="56">
        <v>1054</v>
      </c>
      <c r="AU17" s="56">
        <v>1295</v>
      </c>
      <c r="AV17" s="56">
        <v>100</v>
      </c>
      <c r="AW17" s="56">
        <v>13.9</v>
      </c>
      <c r="AX17" s="56">
        <v>43</v>
      </c>
      <c r="AY17" s="56">
        <v>36.799999999999997</v>
      </c>
      <c r="AZ17" s="56">
        <v>44.9</v>
      </c>
      <c r="BA17" s="56">
        <v>16.100000000000001</v>
      </c>
      <c r="BB17" s="56">
        <v>95.6</v>
      </c>
      <c r="BC17" s="56">
        <v>95.9</v>
      </c>
      <c r="BD17" s="56">
        <v>4.4000000000000004</v>
      </c>
      <c r="BE17" s="56">
        <v>4.0999999999999996</v>
      </c>
      <c r="BF17" s="56">
        <v>100</v>
      </c>
      <c r="BG17" s="56">
        <v>13.9</v>
      </c>
      <c r="BH17" s="56">
        <v>43</v>
      </c>
      <c r="BI17" s="56">
        <v>36.799999999999997</v>
      </c>
      <c r="BJ17" s="56">
        <v>44.9</v>
      </c>
      <c r="BK17" s="56">
        <v>16.100000000000001</v>
      </c>
      <c r="BL17" s="56">
        <v>95.6</v>
      </c>
      <c r="BM17" s="56">
        <v>95.9</v>
      </c>
      <c r="BN17" s="56">
        <v>4.4000000000000004</v>
      </c>
      <c r="BO17" s="56">
        <v>4.0999999999999996</v>
      </c>
      <c r="BP17" s="56">
        <v>100</v>
      </c>
      <c r="BQ17" s="56">
        <v>0</v>
      </c>
      <c r="BR17" s="56">
        <v>0</v>
      </c>
      <c r="BS17" s="56">
        <v>0</v>
      </c>
      <c r="BT17" s="56">
        <v>0</v>
      </c>
      <c r="BU17" s="56">
        <v>0</v>
      </c>
      <c r="BV17" s="56">
        <v>0</v>
      </c>
      <c r="BW17" s="56">
        <v>0</v>
      </c>
      <c r="BX17" s="56">
        <v>0</v>
      </c>
      <c r="BY17" s="56">
        <v>0</v>
      </c>
      <c r="BZ17" s="56">
        <v>43</v>
      </c>
      <c r="CA17" s="56">
        <v>19</v>
      </c>
      <c r="CB17" s="56">
        <v>9</v>
      </c>
      <c r="CC17" s="56">
        <v>25</v>
      </c>
      <c r="CD17" s="56">
        <v>15</v>
      </c>
      <c r="CE17" s="56">
        <v>14</v>
      </c>
      <c r="CF17" s="56">
        <v>42</v>
      </c>
      <c r="CG17" s="56">
        <v>40</v>
      </c>
      <c r="CH17" s="56">
        <v>43</v>
      </c>
      <c r="CI17" s="56">
        <v>19</v>
      </c>
      <c r="CJ17" s="56">
        <v>9</v>
      </c>
      <c r="CK17" s="56">
        <v>25</v>
      </c>
      <c r="CL17" s="56">
        <v>15</v>
      </c>
      <c r="CM17" s="56">
        <v>14</v>
      </c>
      <c r="CN17" s="56">
        <v>42</v>
      </c>
      <c r="CO17" s="56">
        <v>40</v>
      </c>
      <c r="CP17" s="56">
        <v>0</v>
      </c>
      <c r="CQ17" s="56">
        <v>0</v>
      </c>
      <c r="CR17" s="56">
        <v>0</v>
      </c>
      <c r="CS17" s="56">
        <v>0</v>
      </c>
      <c r="CT17" s="56">
        <v>0</v>
      </c>
      <c r="CU17" s="56">
        <v>0</v>
      </c>
      <c r="CV17" s="56">
        <v>0</v>
      </c>
      <c r="CW17" s="56">
        <v>0</v>
      </c>
      <c r="CX17" s="56">
        <v>41.1</v>
      </c>
      <c r="CY17" s="56">
        <v>55.8</v>
      </c>
      <c r="CZ17" s="56">
        <v>61.6</v>
      </c>
      <c r="DA17" s="56">
        <v>69.900000000000006</v>
      </c>
      <c r="DB17" s="56">
        <v>30.2</v>
      </c>
      <c r="DC17" s="56">
        <v>41</v>
      </c>
      <c r="DD17" s="56">
        <v>38.299999999999997</v>
      </c>
      <c r="DE17" s="56">
        <v>43.3</v>
      </c>
      <c r="DF17" s="56">
        <v>41.1</v>
      </c>
      <c r="DG17" s="56">
        <v>55.8</v>
      </c>
      <c r="DH17" s="56">
        <v>61.6</v>
      </c>
      <c r="DI17" s="56">
        <v>69.900000000000006</v>
      </c>
      <c r="DJ17" s="56">
        <v>30.2</v>
      </c>
      <c r="DK17" s="56">
        <v>41</v>
      </c>
      <c r="DL17" s="56">
        <v>38.299999999999997</v>
      </c>
      <c r="DM17" s="56">
        <v>43.3</v>
      </c>
      <c r="DN17" s="56">
        <v>0</v>
      </c>
      <c r="DO17" s="56">
        <v>0</v>
      </c>
      <c r="DP17" s="56">
        <v>0</v>
      </c>
      <c r="DQ17" s="56">
        <v>0</v>
      </c>
      <c r="DR17" s="56">
        <v>0</v>
      </c>
      <c r="DS17" s="56">
        <v>0</v>
      </c>
      <c r="DT17" s="56">
        <v>0</v>
      </c>
      <c r="DU17" s="56">
        <v>0</v>
      </c>
      <c r="DV17" s="56" t="s">
        <v>285</v>
      </c>
    </row>
    <row r="18" spans="1:126">
      <c r="A18" s="56" t="s">
        <v>279</v>
      </c>
      <c r="B18" s="56" t="s">
        <v>301</v>
      </c>
      <c r="C18" s="57">
        <v>41891</v>
      </c>
      <c r="D18" s="56" t="s">
        <v>281</v>
      </c>
      <c r="E18" s="56" t="s">
        <v>282</v>
      </c>
      <c r="F18" s="56" t="s">
        <v>283</v>
      </c>
      <c r="G18" s="56" t="s">
        <v>284</v>
      </c>
      <c r="H18" s="56">
        <v>151814</v>
      </c>
      <c r="I18" s="56">
        <v>21246</v>
      </c>
      <c r="J18" s="56">
        <v>59710</v>
      </c>
      <c r="K18" s="56">
        <v>62720</v>
      </c>
      <c r="L18" s="56">
        <v>62521</v>
      </c>
      <c r="M18" s="56">
        <v>24761</v>
      </c>
      <c r="N18" s="56">
        <v>146487</v>
      </c>
      <c r="O18" s="56">
        <v>147191</v>
      </c>
      <c r="P18" s="56">
        <v>5327</v>
      </c>
      <c r="Q18" s="56">
        <v>4623</v>
      </c>
      <c r="R18" s="56">
        <v>151814</v>
      </c>
      <c r="S18" s="56">
        <v>21246</v>
      </c>
      <c r="T18" s="56">
        <v>59710</v>
      </c>
      <c r="U18" s="56">
        <v>62720</v>
      </c>
      <c r="V18" s="56">
        <v>62521</v>
      </c>
      <c r="W18" s="56">
        <v>24761</v>
      </c>
      <c r="X18" s="56">
        <v>146487</v>
      </c>
      <c r="Y18" s="56">
        <v>147191</v>
      </c>
      <c r="Z18" s="56">
        <v>5327</v>
      </c>
      <c r="AA18" s="56">
        <v>4623</v>
      </c>
      <c r="AB18" s="56">
        <v>0</v>
      </c>
      <c r="AC18" s="56">
        <v>0</v>
      </c>
      <c r="AD18" s="56">
        <v>0</v>
      </c>
      <c r="AE18" s="56">
        <v>0</v>
      </c>
      <c r="AF18" s="56">
        <v>0</v>
      </c>
      <c r="AG18" s="56">
        <v>0</v>
      </c>
      <c r="AH18" s="56">
        <v>0</v>
      </c>
      <c r="AI18" s="56">
        <v>0</v>
      </c>
      <c r="AJ18" s="56">
        <v>0</v>
      </c>
      <c r="AK18" s="56">
        <v>0</v>
      </c>
      <c r="AL18" s="56">
        <v>3847</v>
      </c>
      <c r="AM18" s="56">
        <v>581</v>
      </c>
      <c r="AN18" s="56">
        <v>843</v>
      </c>
      <c r="AO18" s="56">
        <v>2395</v>
      </c>
      <c r="AP18" s="56">
        <v>960</v>
      </c>
      <c r="AQ18" s="56">
        <v>870</v>
      </c>
      <c r="AR18" s="56">
        <v>3936</v>
      </c>
      <c r="AS18" s="56">
        <v>4107</v>
      </c>
      <c r="AT18" s="56">
        <v>-88</v>
      </c>
      <c r="AU18" s="56">
        <v>-260</v>
      </c>
      <c r="AV18" s="56">
        <v>100</v>
      </c>
      <c r="AW18" s="56">
        <v>14</v>
      </c>
      <c r="AX18" s="56">
        <v>39.299999999999997</v>
      </c>
      <c r="AY18" s="56">
        <v>41.3</v>
      </c>
      <c r="AZ18" s="56">
        <v>41.2</v>
      </c>
      <c r="BA18" s="56">
        <v>16.3</v>
      </c>
      <c r="BB18" s="56">
        <v>96.5</v>
      </c>
      <c r="BC18" s="56">
        <v>97</v>
      </c>
      <c r="BD18" s="56">
        <v>3.5</v>
      </c>
      <c r="BE18" s="56">
        <v>3</v>
      </c>
      <c r="BF18" s="56">
        <v>100</v>
      </c>
      <c r="BG18" s="56">
        <v>14</v>
      </c>
      <c r="BH18" s="56">
        <v>39.299999999999997</v>
      </c>
      <c r="BI18" s="56">
        <v>41.3</v>
      </c>
      <c r="BJ18" s="56">
        <v>41.2</v>
      </c>
      <c r="BK18" s="56">
        <v>16.3</v>
      </c>
      <c r="BL18" s="56">
        <v>96.5</v>
      </c>
      <c r="BM18" s="56">
        <v>97</v>
      </c>
      <c r="BN18" s="56">
        <v>3.5</v>
      </c>
      <c r="BO18" s="56">
        <v>3</v>
      </c>
      <c r="BP18" s="56">
        <v>100</v>
      </c>
      <c r="BQ18" s="56">
        <v>0</v>
      </c>
      <c r="BR18" s="56">
        <v>0</v>
      </c>
      <c r="BS18" s="56">
        <v>0</v>
      </c>
      <c r="BT18" s="56">
        <v>0</v>
      </c>
      <c r="BU18" s="56">
        <v>0</v>
      </c>
      <c r="BV18" s="56">
        <v>0</v>
      </c>
      <c r="BW18" s="56">
        <v>0</v>
      </c>
      <c r="BX18" s="56">
        <v>0</v>
      </c>
      <c r="BY18" s="56">
        <v>0</v>
      </c>
      <c r="BZ18" s="56">
        <v>44</v>
      </c>
      <c r="CA18" s="56">
        <v>17</v>
      </c>
      <c r="CB18" s="56">
        <v>10</v>
      </c>
      <c r="CC18" s="56">
        <v>26</v>
      </c>
      <c r="CD18" s="56">
        <v>15</v>
      </c>
      <c r="CE18" s="56">
        <v>14</v>
      </c>
      <c r="CF18" s="56">
        <v>43</v>
      </c>
      <c r="CG18" s="56">
        <v>41</v>
      </c>
      <c r="CH18" s="56">
        <v>44</v>
      </c>
      <c r="CI18" s="56">
        <v>17</v>
      </c>
      <c r="CJ18" s="56">
        <v>10</v>
      </c>
      <c r="CK18" s="56">
        <v>26</v>
      </c>
      <c r="CL18" s="56">
        <v>15</v>
      </c>
      <c r="CM18" s="56">
        <v>14</v>
      </c>
      <c r="CN18" s="56">
        <v>43</v>
      </c>
      <c r="CO18" s="56">
        <v>41</v>
      </c>
      <c r="CP18" s="56">
        <v>0</v>
      </c>
      <c r="CQ18" s="56">
        <v>0</v>
      </c>
      <c r="CR18" s="56">
        <v>0</v>
      </c>
      <c r="CS18" s="56">
        <v>0</v>
      </c>
      <c r="CT18" s="56">
        <v>0</v>
      </c>
      <c r="CU18" s="56">
        <v>0</v>
      </c>
      <c r="CV18" s="56">
        <v>0</v>
      </c>
      <c r="CW18" s="56">
        <v>0</v>
      </c>
      <c r="CX18" s="56">
        <v>38.799999999999997</v>
      </c>
      <c r="CY18" s="56">
        <v>52.9</v>
      </c>
      <c r="CZ18" s="56">
        <v>61.1</v>
      </c>
      <c r="DA18" s="56">
        <v>68.3</v>
      </c>
      <c r="DB18" s="56">
        <v>26</v>
      </c>
      <c r="DC18" s="56">
        <v>36.5</v>
      </c>
      <c r="DD18" s="56">
        <v>34</v>
      </c>
      <c r="DE18" s="56">
        <v>39</v>
      </c>
      <c r="DF18" s="56">
        <v>38.799999999999997</v>
      </c>
      <c r="DG18" s="56">
        <v>52.9</v>
      </c>
      <c r="DH18" s="56">
        <v>61.1</v>
      </c>
      <c r="DI18" s="56">
        <v>68.3</v>
      </c>
      <c r="DJ18" s="56">
        <v>26</v>
      </c>
      <c r="DK18" s="56">
        <v>36.5</v>
      </c>
      <c r="DL18" s="56">
        <v>34</v>
      </c>
      <c r="DM18" s="56">
        <v>39</v>
      </c>
      <c r="DN18" s="56">
        <v>0</v>
      </c>
      <c r="DO18" s="56">
        <v>0</v>
      </c>
      <c r="DP18" s="56">
        <v>0</v>
      </c>
      <c r="DQ18" s="56">
        <v>0</v>
      </c>
      <c r="DR18" s="56">
        <v>0</v>
      </c>
      <c r="DS18" s="56">
        <v>0</v>
      </c>
      <c r="DT18" s="56">
        <v>0</v>
      </c>
      <c r="DU18" s="56">
        <v>0</v>
      </c>
      <c r="DV18" s="56" t="s">
        <v>285</v>
      </c>
    </row>
    <row r="19" spans="1:126">
      <c r="A19" s="56" t="s">
        <v>279</v>
      </c>
      <c r="B19" s="56" t="s">
        <v>302</v>
      </c>
      <c r="C19" s="57">
        <v>41884</v>
      </c>
      <c r="D19" s="56" t="s">
        <v>281</v>
      </c>
      <c r="E19" s="56" t="s">
        <v>282</v>
      </c>
      <c r="F19" s="56" t="s">
        <v>283</v>
      </c>
      <c r="G19" s="56" t="s">
        <v>284</v>
      </c>
      <c r="H19" s="56">
        <v>147967</v>
      </c>
      <c r="I19" s="56">
        <v>20666</v>
      </c>
      <c r="J19" s="56">
        <v>58867</v>
      </c>
      <c r="K19" s="56">
        <v>60326</v>
      </c>
      <c r="L19" s="56">
        <v>61560</v>
      </c>
      <c r="M19" s="56">
        <v>23891</v>
      </c>
      <c r="N19" s="56">
        <v>142551</v>
      </c>
      <c r="O19" s="56">
        <v>143084</v>
      </c>
      <c r="P19" s="56">
        <v>5416</v>
      </c>
      <c r="Q19" s="56">
        <v>4883</v>
      </c>
      <c r="R19" s="56">
        <v>147967</v>
      </c>
      <c r="S19" s="56">
        <v>20666</v>
      </c>
      <c r="T19" s="56">
        <v>58867</v>
      </c>
      <c r="U19" s="56">
        <v>60326</v>
      </c>
      <c r="V19" s="56">
        <v>61560</v>
      </c>
      <c r="W19" s="56">
        <v>23891</v>
      </c>
      <c r="X19" s="56">
        <v>142551</v>
      </c>
      <c r="Y19" s="56">
        <v>143084</v>
      </c>
      <c r="Z19" s="56">
        <v>5416</v>
      </c>
      <c r="AA19" s="56">
        <v>4883</v>
      </c>
      <c r="AB19" s="56">
        <v>0</v>
      </c>
      <c r="AC19" s="56">
        <v>0</v>
      </c>
      <c r="AD19" s="56">
        <v>0</v>
      </c>
      <c r="AE19" s="56">
        <v>0</v>
      </c>
      <c r="AF19" s="56">
        <v>0</v>
      </c>
      <c r="AG19" s="56">
        <v>0</v>
      </c>
      <c r="AH19" s="56">
        <v>0</v>
      </c>
      <c r="AI19" s="56">
        <v>0</v>
      </c>
      <c r="AJ19" s="56">
        <v>0</v>
      </c>
      <c r="AK19" s="56">
        <v>0</v>
      </c>
      <c r="AL19" s="56">
        <v>9776</v>
      </c>
      <c r="AM19" s="56">
        <v>478</v>
      </c>
      <c r="AN19" s="56">
        <v>1681</v>
      </c>
      <c r="AO19" s="56">
        <v>7181</v>
      </c>
      <c r="AP19" s="56">
        <v>2026</v>
      </c>
      <c r="AQ19" s="56">
        <v>990</v>
      </c>
      <c r="AR19" s="56">
        <v>9684</v>
      </c>
      <c r="AS19" s="56">
        <v>9852</v>
      </c>
      <c r="AT19" s="56">
        <v>91</v>
      </c>
      <c r="AU19" s="56">
        <v>-76</v>
      </c>
      <c r="AV19" s="56">
        <v>100</v>
      </c>
      <c r="AW19" s="56">
        <v>14</v>
      </c>
      <c r="AX19" s="56">
        <v>39.799999999999997</v>
      </c>
      <c r="AY19" s="56">
        <v>40.799999999999997</v>
      </c>
      <c r="AZ19" s="56">
        <v>41.6</v>
      </c>
      <c r="BA19" s="56">
        <v>16.100000000000001</v>
      </c>
      <c r="BB19" s="56">
        <v>96.3</v>
      </c>
      <c r="BC19" s="56">
        <v>96.7</v>
      </c>
      <c r="BD19" s="56">
        <v>3.7</v>
      </c>
      <c r="BE19" s="56">
        <v>3.3</v>
      </c>
      <c r="BF19" s="56">
        <v>100</v>
      </c>
      <c r="BG19" s="56">
        <v>14</v>
      </c>
      <c r="BH19" s="56">
        <v>39.799999999999997</v>
      </c>
      <c r="BI19" s="56">
        <v>40.799999999999997</v>
      </c>
      <c r="BJ19" s="56">
        <v>41.6</v>
      </c>
      <c r="BK19" s="56">
        <v>16.100000000000001</v>
      </c>
      <c r="BL19" s="56">
        <v>96.3</v>
      </c>
      <c r="BM19" s="56">
        <v>96.7</v>
      </c>
      <c r="BN19" s="56">
        <v>3.7</v>
      </c>
      <c r="BO19" s="56">
        <v>3.3</v>
      </c>
      <c r="BP19" s="56">
        <v>100</v>
      </c>
      <c r="BQ19" s="56">
        <v>0</v>
      </c>
      <c r="BR19" s="56">
        <v>0</v>
      </c>
      <c r="BS19" s="56">
        <v>0</v>
      </c>
      <c r="BT19" s="56">
        <v>0</v>
      </c>
      <c r="BU19" s="56">
        <v>0</v>
      </c>
      <c r="BV19" s="56">
        <v>0</v>
      </c>
      <c r="BW19" s="56">
        <v>0</v>
      </c>
      <c r="BX19" s="56">
        <v>0</v>
      </c>
      <c r="BY19" s="56">
        <v>0</v>
      </c>
      <c r="BZ19" s="56">
        <v>43</v>
      </c>
      <c r="CA19" s="56">
        <v>17</v>
      </c>
      <c r="CB19" s="56">
        <v>10</v>
      </c>
      <c r="CC19" s="56">
        <v>24</v>
      </c>
      <c r="CD19" s="56">
        <v>15</v>
      </c>
      <c r="CE19" s="56">
        <v>15</v>
      </c>
      <c r="CF19" s="56">
        <v>42</v>
      </c>
      <c r="CG19" s="56">
        <v>40</v>
      </c>
      <c r="CH19" s="56">
        <v>43</v>
      </c>
      <c r="CI19" s="56">
        <v>17</v>
      </c>
      <c r="CJ19" s="56">
        <v>10</v>
      </c>
      <c r="CK19" s="56">
        <v>24</v>
      </c>
      <c r="CL19" s="56">
        <v>15</v>
      </c>
      <c r="CM19" s="56">
        <v>15</v>
      </c>
      <c r="CN19" s="56">
        <v>42</v>
      </c>
      <c r="CO19" s="56">
        <v>40</v>
      </c>
      <c r="CP19" s="56">
        <v>0</v>
      </c>
      <c r="CQ19" s="56">
        <v>0</v>
      </c>
      <c r="CR19" s="56">
        <v>0</v>
      </c>
      <c r="CS19" s="56">
        <v>0</v>
      </c>
      <c r="CT19" s="56">
        <v>0</v>
      </c>
      <c r="CU19" s="56">
        <v>0</v>
      </c>
      <c r="CV19" s="56">
        <v>0</v>
      </c>
      <c r="CW19" s="56">
        <v>0</v>
      </c>
      <c r="CX19" s="56">
        <v>40.1</v>
      </c>
      <c r="CY19" s="56">
        <v>52.8</v>
      </c>
      <c r="CZ19" s="56">
        <v>61.8</v>
      </c>
      <c r="DA19" s="56">
        <v>68.7</v>
      </c>
      <c r="DB19" s="56">
        <v>26.4</v>
      </c>
      <c r="DC19" s="56">
        <v>36.799999999999997</v>
      </c>
      <c r="DD19" s="56">
        <v>34.4</v>
      </c>
      <c r="DE19" s="56">
        <v>39.5</v>
      </c>
      <c r="DF19" s="56">
        <v>40.1</v>
      </c>
      <c r="DG19" s="56">
        <v>52.8</v>
      </c>
      <c r="DH19" s="56">
        <v>61.8</v>
      </c>
      <c r="DI19" s="56">
        <v>68.7</v>
      </c>
      <c r="DJ19" s="56">
        <v>26.4</v>
      </c>
      <c r="DK19" s="56">
        <v>36.799999999999997</v>
      </c>
      <c r="DL19" s="56">
        <v>34.4</v>
      </c>
      <c r="DM19" s="56">
        <v>39.5</v>
      </c>
      <c r="DN19" s="56">
        <v>0</v>
      </c>
      <c r="DO19" s="56">
        <v>0</v>
      </c>
      <c r="DP19" s="56">
        <v>0</v>
      </c>
      <c r="DQ19" s="56">
        <v>0</v>
      </c>
      <c r="DR19" s="56">
        <v>0</v>
      </c>
      <c r="DS19" s="56">
        <v>0</v>
      </c>
      <c r="DT19" s="56">
        <v>0</v>
      </c>
      <c r="DU19" s="56">
        <v>0</v>
      </c>
      <c r="DV19" s="56" t="s">
        <v>285</v>
      </c>
    </row>
    <row r="20" spans="1:126">
      <c r="A20" s="56" t="s">
        <v>279</v>
      </c>
      <c r="B20" s="56" t="s">
        <v>303</v>
      </c>
      <c r="C20" s="57">
        <v>41877</v>
      </c>
      <c r="D20" s="56" t="s">
        <v>281</v>
      </c>
      <c r="E20" s="56" t="s">
        <v>282</v>
      </c>
      <c r="F20" s="56" t="s">
        <v>283</v>
      </c>
      <c r="G20" s="56" t="s">
        <v>284</v>
      </c>
      <c r="H20" s="56">
        <v>138192</v>
      </c>
      <c r="I20" s="56">
        <v>20188</v>
      </c>
      <c r="J20" s="56">
        <v>57187</v>
      </c>
      <c r="K20" s="56">
        <v>53145</v>
      </c>
      <c r="L20" s="56">
        <v>59534</v>
      </c>
      <c r="M20" s="56">
        <v>22901</v>
      </c>
      <c r="N20" s="56">
        <v>132867</v>
      </c>
      <c r="O20" s="56">
        <v>133232</v>
      </c>
      <c r="P20" s="56">
        <v>5325</v>
      </c>
      <c r="Q20" s="56">
        <v>4959</v>
      </c>
      <c r="R20" s="56">
        <v>138192</v>
      </c>
      <c r="S20" s="56">
        <v>20188</v>
      </c>
      <c r="T20" s="56">
        <v>57187</v>
      </c>
      <c r="U20" s="56">
        <v>53145</v>
      </c>
      <c r="V20" s="56">
        <v>59534</v>
      </c>
      <c r="W20" s="56">
        <v>22901</v>
      </c>
      <c r="X20" s="56">
        <v>132867</v>
      </c>
      <c r="Y20" s="56">
        <v>133232</v>
      </c>
      <c r="Z20" s="56">
        <v>5325</v>
      </c>
      <c r="AA20" s="56">
        <v>4959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0</v>
      </c>
      <c r="AH20" s="56">
        <v>0</v>
      </c>
      <c r="AI20" s="56">
        <v>0</v>
      </c>
      <c r="AJ20" s="56">
        <v>0</v>
      </c>
      <c r="AK20" s="56">
        <v>0</v>
      </c>
      <c r="AL20" s="56">
        <v>4402</v>
      </c>
      <c r="AM20" s="56">
        <v>-92</v>
      </c>
      <c r="AN20" s="56">
        <v>1409</v>
      </c>
      <c r="AO20" s="56">
        <v>2253</v>
      </c>
      <c r="AP20" s="56">
        <v>1977</v>
      </c>
      <c r="AQ20" s="56">
        <v>-415</v>
      </c>
      <c r="AR20" s="56">
        <v>4138</v>
      </c>
      <c r="AS20" s="56">
        <v>3247</v>
      </c>
      <c r="AT20" s="56">
        <v>263</v>
      </c>
      <c r="AU20" s="56">
        <v>1155</v>
      </c>
      <c r="AV20" s="56">
        <v>100</v>
      </c>
      <c r="AW20" s="56">
        <v>14.6</v>
      </c>
      <c r="AX20" s="56">
        <v>41.4</v>
      </c>
      <c r="AY20" s="56">
        <v>38.5</v>
      </c>
      <c r="AZ20" s="56">
        <v>43.1</v>
      </c>
      <c r="BA20" s="56">
        <v>16.600000000000001</v>
      </c>
      <c r="BB20" s="56">
        <v>96.1</v>
      </c>
      <c r="BC20" s="56">
        <v>96.4</v>
      </c>
      <c r="BD20" s="56">
        <v>3.9</v>
      </c>
      <c r="BE20" s="56">
        <v>3.6</v>
      </c>
      <c r="BF20" s="56">
        <v>100</v>
      </c>
      <c r="BG20" s="56">
        <v>14.6</v>
      </c>
      <c r="BH20" s="56">
        <v>41.4</v>
      </c>
      <c r="BI20" s="56">
        <v>38.5</v>
      </c>
      <c r="BJ20" s="56">
        <v>43.1</v>
      </c>
      <c r="BK20" s="56">
        <v>16.600000000000001</v>
      </c>
      <c r="BL20" s="56">
        <v>96.1</v>
      </c>
      <c r="BM20" s="56">
        <v>96.4</v>
      </c>
      <c r="BN20" s="56">
        <v>3.9</v>
      </c>
      <c r="BO20" s="56">
        <v>3.6</v>
      </c>
      <c r="BP20" s="56">
        <v>100</v>
      </c>
      <c r="BQ20" s="56">
        <v>0</v>
      </c>
      <c r="BR20" s="56">
        <v>0</v>
      </c>
      <c r="BS20" s="56">
        <v>0</v>
      </c>
      <c r="BT20" s="56">
        <v>0</v>
      </c>
      <c r="BU20" s="56">
        <v>0</v>
      </c>
      <c r="BV20" s="56">
        <v>0</v>
      </c>
      <c r="BW20" s="56">
        <v>0</v>
      </c>
      <c r="BX20" s="56">
        <v>0</v>
      </c>
      <c r="BY20" s="56">
        <v>0</v>
      </c>
      <c r="BZ20" s="56">
        <v>43</v>
      </c>
      <c r="CA20" s="56">
        <v>17</v>
      </c>
      <c r="CB20" s="56">
        <v>10</v>
      </c>
      <c r="CC20" s="56">
        <v>24</v>
      </c>
      <c r="CD20" s="56">
        <v>15</v>
      </c>
      <c r="CE20" s="56">
        <v>13</v>
      </c>
      <c r="CF20" s="56">
        <v>42</v>
      </c>
      <c r="CG20" s="56">
        <v>38</v>
      </c>
      <c r="CH20" s="56">
        <v>43</v>
      </c>
      <c r="CI20" s="56">
        <v>17</v>
      </c>
      <c r="CJ20" s="56">
        <v>10</v>
      </c>
      <c r="CK20" s="56">
        <v>24</v>
      </c>
      <c r="CL20" s="56">
        <v>15</v>
      </c>
      <c r="CM20" s="56">
        <v>13</v>
      </c>
      <c r="CN20" s="56">
        <v>42</v>
      </c>
      <c r="CO20" s="56">
        <v>38</v>
      </c>
      <c r="CP20" s="56">
        <v>0</v>
      </c>
      <c r="CQ20" s="56">
        <v>0</v>
      </c>
      <c r="CR20" s="56">
        <v>0</v>
      </c>
      <c r="CS20" s="56">
        <v>0</v>
      </c>
      <c r="CT20" s="56">
        <v>0</v>
      </c>
      <c r="CU20" s="56">
        <v>0</v>
      </c>
      <c r="CV20" s="56">
        <v>0</v>
      </c>
      <c r="CW20" s="56">
        <v>0</v>
      </c>
      <c r="CX20" s="56">
        <v>40.799999999999997</v>
      </c>
      <c r="CY20" s="56">
        <v>53.9</v>
      </c>
      <c r="CZ20" s="56">
        <v>62.3</v>
      </c>
      <c r="DA20" s="56">
        <v>69</v>
      </c>
      <c r="DB20" s="56">
        <v>27.8</v>
      </c>
      <c r="DC20" s="56">
        <v>38.6</v>
      </c>
      <c r="DD20" s="56">
        <v>36.1</v>
      </c>
      <c r="DE20" s="56">
        <v>41.3</v>
      </c>
      <c r="DF20" s="56">
        <v>40.799999999999997</v>
      </c>
      <c r="DG20" s="56">
        <v>53.9</v>
      </c>
      <c r="DH20" s="56">
        <v>62.3</v>
      </c>
      <c r="DI20" s="56">
        <v>69</v>
      </c>
      <c r="DJ20" s="56">
        <v>27.8</v>
      </c>
      <c r="DK20" s="56">
        <v>38.6</v>
      </c>
      <c r="DL20" s="56">
        <v>36.1</v>
      </c>
      <c r="DM20" s="56">
        <v>41.3</v>
      </c>
      <c r="DN20" s="56">
        <v>0</v>
      </c>
      <c r="DO20" s="56">
        <v>0</v>
      </c>
      <c r="DP20" s="56">
        <v>0</v>
      </c>
      <c r="DQ20" s="56">
        <v>0</v>
      </c>
      <c r="DR20" s="56">
        <v>0</v>
      </c>
      <c r="DS20" s="56">
        <v>0</v>
      </c>
      <c r="DT20" s="56">
        <v>0</v>
      </c>
      <c r="DU20" s="56">
        <v>0</v>
      </c>
      <c r="DV20" s="56" t="s">
        <v>285</v>
      </c>
    </row>
    <row r="21" spans="1:126">
      <c r="A21" s="56" t="s">
        <v>279</v>
      </c>
      <c r="B21" s="56" t="s">
        <v>304</v>
      </c>
      <c r="C21" s="57">
        <v>41870</v>
      </c>
      <c r="D21" s="56" t="s">
        <v>281</v>
      </c>
      <c r="E21" s="56" t="s">
        <v>282</v>
      </c>
      <c r="F21" s="56" t="s">
        <v>283</v>
      </c>
      <c r="G21" s="56" t="s">
        <v>284</v>
      </c>
      <c r="H21" s="56">
        <v>133790</v>
      </c>
      <c r="I21" s="56">
        <v>20279</v>
      </c>
      <c r="J21" s="56">
        <v>55778</v>
      </c>
      <c r="K21" s="56">
        <v>50892</v>
      </c>
      <c r="L21" s="56">
        <v>57557</v>
      </c>
      <c r="M21" s="56">
        <v>23315</v>
      </c>
      <c r="N21" s="56">
        <v>128729</v>
      </c>
      <c r="O21" s="56">
        <v>129986</v>
      </c>
      <c r="P21" s="56">
        <v>5061</v>
      </c>
      <c r="Q21" s="56">
        <v>3804</v>
      </c>
      <c r="R21" s="56">
        <v>133790</v>
      </c>
      <c r="S21" s="56">
        <v>20279</v>
      </c>
      <c r="T21" s="56">
        <v>55778</v>
      </c>
      <c r="U21" s="56">
        <v>50892</v>
      </c>
      <c r="V21" s="56">
        <v>57557</v>
      </c>
      <c r="W21" s="56">
        <v>23315</v>
      </c>
      <c r="X21" s="56">
        <v>128729</v>
      </c>
      <c r="Y21" s="56">
        <v>129986</v>
      </c>
      <c r="Z21" s="56">
        <v>5061</v>
      </c>
      <c r="AA21" s="56">
        <v>3804</v>
      </c>
      <c r="AB21" s="56">
        <v>0</v>
      </c>
      <c r="AC21" s="56">
        <v>0</v>
      </c>
      <c r="AD21" s="56">
        <v>0</v>
      </c>
      <c r="AE21" s="56">
        <v>0</v>
      </c>
      <c r="AF21" s="56">
        <v>0</v>
      </c>
      <c r="AG21" s="56">
        <v>0</v>
      </c>
      <c r="AH21" s="56">
        <v>0</v>
      </c>
      <c r="AI21" s="56">
        <v>0</v>
      </c>
      <c r="AJ21" s="56">
        <v>0</v>
      </c>
      <c r="AK21" s="56">
        <v>0</v>
      </c>
      <c r="AL21" s="56">
        <v>-9727</v>
      </c>
      <c r="AM21" s="56">
        <v>606</v>
      </c>
      <c r="AN21" s="56">
        <v>-640</v>
      </c>
      <c r="AO21" s="56">
        <v>-8592</v>
      </c>
      <c r="AP21" s="56">
        <v>-1457</v>
      </c>
      <c r="AQ21" s="56">
        <v>-180</v>
      </c>
      <c r="AR21" s="56">
        <v>-9443</v>
      </c>
      <c r="AS21" s="56">
        <v>-9413</v>
      </c>
      <c r="AT21" s="56">
        <v>-284</v>
      </c>
      <c r="AU21" s="56">
        <v>-314</v>
      </c>
      <c r="AV21" s="56">
        <v>100</v>
      </c>
      <c r="AW21" s="56">
        <v>15.2</v>
      </c>
      <c r="AX21" s="56">
        <v>41.7</v>
      </c>
      <c r="AY21" s="56">
        <v>38</v>
      </c>
      <c r="AZ21" s="56">
        <v>43</v>
      </c>
      <c r="BA21" s="56">
        <v>17.399999999999999</v>
      </c>
      <c r="BB21" s="56">
        <v>96.2</v>
      </c>
      <c r="BC21" s="56">
        <v>97.2</v>
      </c>
      <c r="BD21" s="56">
        <v>3.8</v>
      </c>
      <c r="BE21" s="56">
        <v>2.8</v>
      </c>
      <c r="BF21" s="56">
        <v>100</v>
      </c>
      <c r="BG21" s="56">
        <v>15.2</v>
      </c>
      <c r="BH21" s="56">
        <v>41.7</v>
      </c>
      <c r="BI21" s="56">
        <v>38</v>
      </c>
      <c r="BJ21" s="56">
        <v>43</v>
      </c>
      <c r="BK21" s="56">
        <v>17.399999999999999</v>
      </c>
      <c r="BL21" s="56">
        <v>96.2</v>
      </c>
      <c r="BM21" s="56">
        <v>97.2</v>
      </c>
      <c r="BN21" s="56">
        <v>3.8</v>
      </c>
      <c r="BO21" s="56">
        <v>2.8</v>
      </c>
      <c r="BP21" s="56">
        <v>100</v>
      </c>
      <c r="BQ21" s="56">
        <v>0</v>
      </c>
      <c r="BR21" s="56">
        <v>0</v>
      </c>
      <c r="BS21" s="56">
        <v>0</v>
      </c>
      <c r="BT21" s="56">
        <v>0</v>
      </c>
      <c r="BU21" s="56">
        <v>0</v>
      </c>
      <c r="BV21" s="56">
        <v>0</v>
      </c>
      <c r="BW21" s="56">
        <v>0</v>
      </c>
      <c r="BX21" s="56">
        <v>0</v>
      </c>
      <c r="BY21" s="56">
        <v>0</v>
      </c>
      <c r="BZ21" s="56">
        <v>44</v>
      </c>
      <c r="CA21" s="56">
        <v>19</v>
      </c>
      <c r="CB21" s="56">
        <v>8</v>
      </c>
      <c r="CC21" s="56">
        <v>25</v>
      </c>
      <c r="CD21" s="56">
        <v>15</v>
      </c>
      <c r="CE21" s="56">
        <v>13</v>
      </c>
      <c r="CF21" s="56">
        <v>43</v>
      </c>
      <c r="CG21" s="56">
        <v>39</v>
      </c>
      <c r="CH21" s="56">
        <v>44</v>
      </c>
      <c r="CI21" s="56">
        <v>19</v>
      </c>
      <c r="CJ21" s="56">
        <v>8</v>
      </c>
      <c r="CK21" s="56">
        <v>25</v>
      </c>
      <c r="CL21" s="56">
        <v>15</v>
      </c>
      <c r="CM21" s="56">
        <v>13</v>
      </c>
      <c r="CN21" s="56">
        <v>43</v>
      </c>
      <c r="CO21" s="56">
        <v>39</v>
      </c>
      <c r="CP21" s="56">
        <v>0</v>
      </c>
      <c r="CQ21" s="56">
        <v>0</v>
      </c>
      <c r="CR21" s="56">
        <v>0</v>
      </c>
      <c r="CS21" s="56">
        <v>0</v>
      </c>
      <c r="CT21" s="56">
        <v>0</v>
      </c>
      <c r="CU21" s="56">
        <v>0</v>
      </c>
      <c r="CV21" s="56">
        <v>0</v>
      </c>
      <c r="CW21" s="56">
        <v>0</v>
      </c>
      <c r="CX21" s="56">
        <v>41.8</v>
      </c>
      <c r="CY21" s="56">
        <v>54.7</v>
      </c>
      <c r="CZ21" s="56">
        <v>63</v>
      </c>
      <c r="DA21" s="56">
        <v>70</v>
      </c>
      <c r="DB21" s="56">
        <v>27.9</v>
      </c>
      <c r="DC21" s="56">
        <v>39.4</v>
      </c>
      <c r="DD21" s="56">
        <v>36.799999999999997</v>
      </c>
      <c r="DE21" s="56">
        <v>42.2</v>
      </c>
      <c r="DF21" s="56">
        <v>41.8</v>
      </c>
      <c r="DG21" s="56">
        <v>54.7</v>
      </c>
      <c r="DH21" s="56">
        <v>63</v>
      </c>
      <c r="DI21" s="56">
        <v>70</v>
      </c>
      <c r="DJ21" s="56">
        <v>27.9</v>
      </c>
      <c r="DK21" s="56">
        <v>39.4</v>
      </c>
      <c r="DL21" s="56">
        <v>36.799999999999997</v>
      </c>
      <c r="DM21" s="56">
        <v>42.2</v>
      </c>
      <c r="DN21" s="56">
        <v>0</v>
      </c>
      <c r="DO21" s="56">
        <v>0</v>
      </c>
      <c r="DP21" s="56">
        <v>0</v>
      </c>
      <c r="DQ21" s="56">
        <v>0</v>
      </c>
      <c r="DR21" s="56">
        <v>0</v>
      </c>
      <c r="DS21" s="56">
        <v>0</v>
      </c>
      <c r="DT21" s="56">
        <v>0</v>
      </c>
      <c r="DU21" s="56">
        <v>0</v>
      </c>
      <c r="DV21" s="56" t="s">
        <v>285</v>
      </c>
    </row>
    <row r="22" spans="1:126">
      <c r="A22" s="56" t="s">
        <v>279</v>
      </c>
      <c r="B22" s="56" t="s">
        <v>305</v>
      </c>
      <c r="C22" s="57">
        <v>41863</v>
      </c>
      <c r="D22" s="56" t="s">
        <v>281</v>
      </c>
      <c r="E22" s="56" t="s">
        <v>282</v>
      </c>
      <c r="F22" s="56" t="s">
        <v>283</v>
      </c>
      <c r="G22" s="56" t="s">
        <v>284</v>
      </c>
      <c r="H22" s="56">
        <v>143516</v>
      </c>
      <c r="I22" s="56">
        <v>19673</v>
      </c>
      <c r="J22" s="56">
        <v>56418</v>
      </c>
      <c r="K22" s="56">
        <v>59485</v>
      </c>
      <c r="L22" s="56">
        <v>59013</v>
      </c>
      <c r="M22" s="56">
        <v>23496</v>
      </c>
      <c r="N22" s="56">
        <v>138171</v>
      </c>
      <c r="O22" s="56">
        <v>139399</v>
      </c>
      <c r="P22" s="56">
        <v>5345</v>
      </c>
      <c r="Q22" s="56">
        <v>4118</v>
      </c>
      <c r="R22" s="56">
        <v>143516</v>
      </c>
      <c r="S22" s="56">
        <v>19673</v>
      </c>
      <c r="T22" s="56">
        <v>56418</v>
      </c>
      <c r="U22" s="56">
        <v>59485</v>
      </c>
      <c r="V22" s="56">
        <v>59013</v>
      </c>
      <c r="W22" s="56">
        <v>23496</v>
      </c>
      <c r="X22" s="56">
        <v>138171</v>
      </c>
      <c r="Y22" s="56">
        <v>139399</v>
      </c>
      <c r="Z22" s="56">
        <v>5345</v>
      </c>
      <c r="AA22" s="56">
        <v>4118</v>
      </c>
      <c r="AB22" s="56">
        <v>0</v>
      </c>
      <c r="AC22" s="56">
        <v>0</v>
      </c>
      <c r="AD22" s="56">
        <v>0</v>
      </c>
      <c r="AE22" s="56">
        <v>0</v>
      </c>
      <c r="AF22" s="56">
        <v>0</v>
      </c>
      <c r="AG22" s="56">
        <v>0</v>
      </c>
      <c r="AH22" s="56">
        <v>0</v>
      </c>
      <c r="AI22" s="56">
        <v>0</v>
      </c>
      <c r="AJ22" s="56">
        <v>0</v>
      </c>
      <c r="AK22" s="56">
        <v>0</v>
      </c>
      <c r="AL22" s="56">
        <v>1218</v>
      </c>
      <c r="AM22" s="56">
        <v>-44</v>
      </c>
      <c r="AN22" s="56">
        <v>3102</v>
      </c>
      <c r="AO22" s="56">
        <v>-657</v>
      </c>
      <c r="AP22" s="56">
        <v>1412</v>
      </c>
      <c r="AQ22" s="56">
        <v>-1504</v>
      </c>
      <c r="AR22" s="56">
        <v>711</v>
      </c>
      <c r="AS22" s="56">
        <v>941</v>
      </c>
      <c r="AT22" s="56">
        <v>507</v>
      </c>
      <c r="AU22" s="56">
        <v>277</v>
      </c>
      <c r="AV22" s="56">
        <v>100</v>
      </c>
      <c r="AW22" s="56">
        <v>13.7</v>
      </c>
      <c r="AX22" s="56">
        <v>39.299999999999997</v>
      </c>
      <c r="AY22" s="56">
        <v>41.4</v>
      </c>
      <c r="AZ22" s="56">
        <v>41.1</v>
      </c>
      <c r="BA22" s="56">
        <v>16.399999999999999</v>
      </c>
      <c r="BB22" s="56">
        <v>96.3</v>
      </c>
      <c r="BC22" s="56">
        <v>97.1</v>
      </c>
      <c r="BD22" s="56">
        <v>3.7</v>
      </c>
      <c r="BE22" s="56">
        <v>2.9</v>
      </c>
      <c r="BF22" s="56">
        <v>100</v>
      </c>
      <c r="BG22" s="56">
        <v>13.7</v>
      </c>
      <c r="BH22" s="56">
        <v>39.299999999999997</v>
      </c>
      <c r="BI22" s="56">
        <v>41.4</v>
      </c>
      <c r="BJ22" s="56">
        <v>41.1</v>
      </c>
      <c r="BK22" s="56">
        <v>16.399999999999999</v>
      </c>
      <c r="BL22" s="56">
        <v>96.3</v>
      </c>
      <c r="BM22" s="56">
        <v>97.1</v>
      </c>
      <c r="BN22" s="56">
        <v>3.7</v>
      </c>
      <c r="BO22" s="56">
        <v>2.9</v>
      </c>
      <c r="BP22" s="56">
        <v>100</v>
      </c>
      <c r="BQ22" s="56">
        <v>0</v>
      </c>
      <c r="BR22" s="56">
        <v>0</v>
      </c>
      <c r="BS22" s="56">
        <v>0</v>
      </c>
      <c r="BT22" s="56">
        <v>0</v>
      </c>
      <c r="BU22" s="56">
        <v>0</v>
      </c>
      <c r="BV22" s="56">
        <v>0</v>
      </c>
      <c r="BW22" s="56">
        <v>0</v>
      </c>
      <c r="BX22" s="56">
        <v>0</v>
      </c>
      <c r="BY22" s="56">
        <v>0</v>
      </c>
      <c r="BZ22" s="56">
        <v>45</v>
      </c>
      <c r="CA22" s="56">
        <v>17</v>
      </c>
      <c r="CB22" s="56">
        <v>12</v>
      </c>
      <c r="CC22" s="56">
        <v>27</v>
      </c>
      <c r="CD22" s="56">
        <v>14</v>
      </c>
      <c r="CE22" s="56">
        <v>12</v>
      </c>
      <c r="CF22" s="56">
        <v>44</v>
      </c>
      <c r="CG22" s="56">
        <v>40</v>
      </c>
      <c r="CH22" s="56">
        <v>45</v>
      </c>
      <c r="CI22" s="56">
        <v>17</v>
      </c>
      <c r="CJ22" s="56">
        <v>12</v>
      </c>
      <c r="CK22" s="56">
        <v>27</v>
      </c>
      <c r="CL22" s="56">
        <v>14</v>
      </c>
      <c r="CM22" s="56">
        <v>12</v>
      </c>
      <c r="CN22" s="56">
        <v>44</v>
      </c>
      <c r="CO22" s="56">
        <v>40</v>
      </c>
      <c r="CP22" s="56">
        <v>0</v>
      </c>
      <c r="CQ22" s="56">
        <v>0</v>
      </c>
      <c r="CR22" s="56">
        <v>0</v>
      </c>
      <c r="CS22" s="56">
        <v>0</v>
      </c>
      <c r="CT22" s="56">
        <v>0</v>
      </c>
      <c r="CU22" s="56">
        <v>0</v>
      </c>
      <c r="CV22" s="56">
        <v>0</v>
      </c>
      <c r="CW22" s="56">
        <v>0</v>
      </c>
      <c r="CX22" s="56">
        <v>42.3</v>
      </c>
      <c r="CY22" s="56">
        <v>52.4</v>
      </c>
      <c r="CZ22" s="56">
        <v>62.6</v>
      </c>
      <c r="DA22" s="56">
        <v>68.099999999999994</v>
      </c>
      <c r="DB22" s="56">
        <v>27.2</v>
      </c>
      <c r="DC22" s="56">
        <v>35.700000000000003</v>
      </c>
      <c r="DD22" s="56">
        <v>34.9</v>
      </c>
      <c r="DE22" s="56">
        <v>38.799999999999997</v>
      </c>
      <c r="DF22" s="56">
        <v>42.3</v>
      </c>
      <c r="DG22" s="56">
        <v>52.4</v>
      </c>
      <c r="DH22" s="56">
        <v>62.6</v>
      </c>
      <c r="DI22" s="56">
        <v>68.099999999999994</v>
      </c>
      <c r="DJ22" s="56">
        <v>27.2</v>
      </c>
      <c r="DK22" s="56">
        <v>35.700000000000003</v>
      </c>
      <c r="DL22" s="56">
        <v>34.9</v>
      </c>
      <c r="DM22" s="56">
        <v>38.799999999999997</v>
      </c>
      <c r="DN22" s="56">
        <v>0</v>
      </c>
      <c r="DO22" s="56">
        <v>0</v>
      </c>
      <c r="DP22" s="56">
        <v>0</v>
      </c>
      <c r="DQ22" s="56">
        <v>0</v>
      </c>
      <c r="DR22" s="56">
        <v>0</v>
      </c>
      <c r="DS22" s="56">
        <v>0</v>
      </c>
      <c r="DT22" s="56">
        <v>0</v>
      </c>
      <c r="DU22" s="56">
        <v>0</v>
      </c>
      <c r="DV22" s="56" t="s">
        <v>285</v>
      </c>
    </row>
    <row r="23" spans="1:126">
      <c r="A23" s="56" t="s">
        <v>279</v>
      </c>
      <c r="B23" s="56" t="s">
        <v>306</v>
      </c>
      <c r="C23" s="57">
        <v>41856</v>
      </c>
      <c r="D23" s="56" t="s">
        <v>281</v>
      </c>
      <c r="E23" s="56" t="s">
        <v>282</v>
      </c>
      <c r="F23" s="56" t="s">
        <v>283</v>
      </c>
      <c r="G23" s="56" t="s">
        <v>284</v>
      </c>
      <c r="H23" s="56">
        <v>142298</v>
      </c>
      <c r="I23" s="56">
        <v>19718</v>
      </c>
      <c r="J23" s="56">
        <v>53316</v>
      </c>
      <c r="K23" s="56">
        <v>60142</v>
      </c>
      <c r="L23" s="56">
        <v>57601</v>
      </c>
      <c r="M23" s="56">
        <v>25000</v>
      </c>
      <c r="N23" s="56">
        <v>137461</v>
      </c>
      <c r="O23" s="56">
        <v>138458</v>
      </c>
      <c r="P23" s="56">
        <v>4838</v>
      </c>
      <c r="Q23" s="56">
        <v>3840</v>
      </c>
      <c r="R23" s="56">
        <v>142298</v>
      </c>
      <c r="S23" s="56">
        <v>19718</v>
      </c>
      <c r="T23" s="56">
        <v>53316</v>
      </c>
      <c r="U23" s="56">
        <v>60142</v>
      </c>
      <c r="V23" s="56">
        <v>57601</v>
      </c>
      <c r="W23" s="56">
        <v>25000</v>
      </c>
      <c r="X23" s="56">
        <v>137461</v>
      </c>
      <c r="Y23" s="56">
        <v>138458</v>
      </c>
      <c r="Z23" s="56">
        <v>4838</v>
      </c>
      <c r="AA23" s="56">
        <v>3840</v>
      </c>
      <c r="AB23" s="56">
        <v>0</v>
      </c>
      <c r="AC23" s="56">
        <v>0</v>
      </c>
      <c r="AD23" s="56">
        <v>0</v>
      </c>
      <c r="AE23" s="56">
        <v>0</v>
      </c>
      <c r="AF23" s="56">
        <v>0</v>
      </c>
      <c r="AG23" s="56">
        <v>0</v>
      </c>
      <c r="AH23" s="56">
        <v>0</v>
      </c>
      <c r="AI23" s="56">
        <v>0</v>
      </c>
      <c r="AJ23" s="56">
        <v>0</v>
      </c>
      <c r="AK23" s="56">
        <v>0</v>
      </c>
      <c r="AL23" s="56">
        <v>20469</v>
      </c>
      <c r="AM23" s="56">
        <v>1676</v>
      </c>
      <c r="AN23" s="56">
        <v>8836</v>
      </c>
      <c r="AO23" s="56">
        <v>10642</v>
      </c>
      <c r="AP23" s="56">
        <v>8809</v>
      </c>
      <c r="AQ23" s="56">
        <v>1546</v>
      </c>
      <c r="AR23" s="56">
        <v>21127</v>
      </c>
      <c r="AS23" s="56">
        <v>21024</v>
      </c>
      <c r="AT23" s="56">
        <v>-658</v>
      </c>
      <c r="AU23" s="56">
        <v>-555</v>
      </c>
      <c r="AV23" s="56">
        <v>100</v>
      </c>
      <c r="AW23" s="56">
        <v>13.9</v>
      </c>
      <c r="AX23" s="56">
        <v>37.5</v>
      </c>
      <c r="AY23" s="56">
        <v>42.3</v>
      </c>
      <c r="AZ23" s="56">
        <v>40.5</v>
      </c>
      <c r="BA23" s="56">
        <v>17.600000000000001</v>
      </c>
      <c r="BB23" s="56">
        <v>96.6</v>
      </c>
      <c r="BC23" s="56">
        <v>97.3</v>
      </c>
      <c r="BD23" s="56">
        <v>3.4</v>
      </c>
      <c r="BE23" s="56">
        <v>2.7</v>
      </c>
      <c r="BF23" s="56">
        <v>100</v>
      </c>
      <c r="BG23" s="56">
        <v>13.9</v>
      </c>
      <c r="BH23" s="56">
        <v>37.5</v>
      </c>
      <c r="BI23" s="56">
        <v>42.3</v>
      </c>
      <c r="BJ23" s="56">
        <v>40.5</v>
      </c>
      <c r="BK23" s="56">
        <v>17.600000000000001</v>
      </c>
      <c r="BL23" s="56">
        <v>96.6</v>
      </c>
      <c r="BM23" s="56">
        <v>97.3</v>
      </c>
      <c r="BN23" s="56">
        <v>3.4</v>
      </c>
      <c r="BO23" s="56">
        <v>2.7</v>
      </c>
      <c r="BP23" s="56">
        <v>100</v>
      </c>
      <c r="BQ23" s="56">
        <v>0</v>
      </c>
      <c r="BR23" s="56">
        <v>0</v>
      </c>
      <c r="BS23" s="56">
        <v>0</v>
      </c>
      <c r="BT23" s="56">
        <v>0</v>
      </c>
      <c r="BU23" s="56">
        <v>0</v>
      </c>
      <c r="BV23" s="56">
        <v>0</v>
      </c>
      <c r="BW23" s="56">
        <v>0</v>
      </c>
      <c r="BX23" s="56">
        <v>0</v>
      </c>
      <c r="BY23" s="56">
        <v>0</v>
      </c>
      <c r="BZ23" s="56">
        <v>49</v>
      </c>
      <c r="CA23" s="56">
        <v>20</v>
      </c>
      <c r="CB23" s="56">
        <v>12</v>
      </c>
      <c r="CC23" s="56">
        <v>29</v>
      </c>
      <c r="CD23" s="56">
        <v>14</v>
      </c>
      <c r="CE23" s="56">
        <v>13</v>
      </c>
      <c r="CF23" s="56">
        <v>47</v>
      </c>
      <c r="CG23" s="56">
        <v>43</v>
      </c>
      <c r="CH23" s="56">
        <v>49</v>
      </c>
      <c r="CI23" s="56">
        <v>20</v>
      </c>
      <c r="CJ23" s="56">
        <v>12</v>
      </c>
      <c r="CK23" s="56">
        <v>29</v>
      </c>
      <c r="CL23" s="56">
        <v>14</v>
      </c>
      <c r="CM23" s="56">
        <v>13</v>
      </c>
      <c r="CN23" s="56">
        <v>47</v>
      </c>
      <c r="CO23" s="56">
        <v>43</v>
      </c>
      <c r="CP23" s="56">
        <v>0</v>
      </c>
      <c r="CQ23" s="56">
        <v>0</v>
      </c>
      <c r="CR23" s="56">
        <v>0</v>
      </c>
      <c r="CS23" s="56">
        <v>0</v>
      </c>
      <c r="CT23" s="56">
        <v>0</v>
      </c>
      <c r="CU23" s="56">
        <v>0</v>
      </c>
      <c r="CV23" s="56">
        <v>0</v>
      </c>
      <c r="CW23" s="56">
        <v>0</v>
      </c>
      <c r="CX23" s="56">
        <v>39.9</v>
      </c>
      <c r="CY23" s="56">
        <v>49.5</v>
      </c>
      <c r="CZ23" s="56">
        <v>59.8</v>
      </c>
      <c r="DA23" s="56">
        <v>65.400000000000006</v>
      </c>
      <c r="DB23" s="56">
        <v>26.5</v>
      </c>
      <c r="DC23" s="56">
        <v>35.299999999999997</v>
      </c>
      <c r="DD23" s="56">
        <v>32.9</v>
      </c>
      <c r="DE23" s="56">
        <v>37.799999999999997</v>
      </c>
      <c r="DF23" s="56">
        <v>39.9</v>
      </c>
      <c r="DG23" s="56">
        <v>49.5</v>
      </c>
      <c r="DH23" s="56">
        <v>59.8</v>
      </c>
      <c r="DI23" s="56">
        <v>65.400000000000006</v>
      </c>
      <c r="DJ23" s="56">
        <v>26.5</v>
      </c>
      <c r="DK23" s="56">
        <v>35.299999999999997</v>
      </c>
      <c r="DL23" s="56">
        <v>32.9</v>
      </c>
      <c r="DM23" s="56">
        <v>37.799999999999997</v>
      </c>
      <c r="DN23" s="56">
        <v>0</v>
      </c>
      <c r="DO23" s="56">
        <v>0</v>
      </c>
      <c r="DP23" s="56">
        <v>0</v>
      </c>
      <c r="DQ23" s="56">
        <v>0</v>
      </c>
      <c r="DR23" s="56">
        <v>0</v>
      </c>
      <c r="DS23" s="56">
        <v>0</v>
      </c>
      <c r="DT23" s="56">
        <v>0</v>
      </c>
      <c r="DU23" s="56">
        <v>0</v>
      </c>
      <c r="DV23" s="56" t="s">
        <v>285</v>
      </c>
    </row>
    <row r="24" spans="1:126">
      <c r="A24" s="56" t="s">
        <v>279</v>
      </c>
      <c r="B24" s="56" t="s">
        <v>307</v>
      </c>
      <c r="C24" s="57">
        <v>41849</v>
      </c>
      <c r="D24" s="56" t="s">
        <v>281</v>
      </c>
      <c r="E24" s="56" t="s">
        <v>282</v>
      </c>
      <c r="F24" s="56" t="s">
        <v>283</v>
      </c>
      <c r="G24" s="56" t="s">
        <v>284</v>
      </c>
      <c r="H24" s="56">
        <v>121829</v>
      </c>
      <c r="I24" s="56">
        <v>18041</v>
      </c>
      <c r="J24" s="56">
        <v>44480</v>
      </c>
      <c r="K24" s="56">
        <v>49500</v>
      </c>
      <c r="L24" s="56">
        <v>48792</v>
      </c>
      <c r="M24" s="56">
        <v>23454</v>
      </c>
      <c r="N24" s="56">
        <v>116333</v>
      </c>
      <c r="O24" s="56">
        <v>117434</v>
      </c>
      <c r="P24" s="56">
        <v>5496</v>
      </c>
      <c r="Q24" s="56">
        <v>4395</v>
      </c>
      <c r="R24" s="56">
        <v>121829</v>
      </c>
      <c r="S24" s="56">
        <v>18041</v>
      </c>
      <c r="T24" s="56">
        <v>44480</v>
      </c>
      <c r="U24" s="56">
        <v>49500</v>
      </c>
      <c r="V24" s="56">
        <v>48792</v>
      </c>
      <c r="W24" s="56">
        <v>23454</v>
      </c>
      <c r="X24" s="56">
        <v>116333</v>
      </c>
      <c r="Y24" s="56">
        <v>117434</v>
      </c>
      <c r="Z24" s="56">
        <v>5496</v>
      </c>
      <c r="AA24" s="56">
        <v>4395</v>
      </c>
      <c r="AB24" s="56">
        <v>0</v>
      </c>
      <c r="AC24" s="56">
        <v>0</v>
      </c>
      <c r="AD24" s="56">
        <v>0</v>
      </c>
      <c r="AE24" s="56">
        <v>0</v>
      </c>
      <c r="AF24" s="56">
        <v>0</v>
      </c>
      <c r="AG24" s="56">
        <v>0</v>
      </c>
      <c r="AH24" s="56">
        <v>0</v>
      </c>
      <c r="AI24" s="56">
        <v>0</v>
      </c>
      <c r="AJ24" s="56">
        <v>0</v>
      </c>
      <c r="AK24" s="56">
        <v>0</v>
      </c>
      <c r="AL24" s="56">
        <v>951</v>
      </c>
      <c r="AM24" s="56">
        <v>-3038</v>
      </c>
      <c r="AN24" s="56">
        <v>57</v>
      </c>
      <c r="AO24" s="56">
        <v>2389</v>
      </c>
      <c r="AP24" s="56">
        <v>2731</v>
      </c>
      <c r="AQ24" s="56">
        <v>-684</v>
      </c>
      <c r="AR24" s="56">
        <v>2082</v>
      </c>
      <c r="AS24" s="56">
        <v>1762</v>
      </c>
      <c r="AT24" s="56">
        <v>-1131</v>
      </c>
      <c r="AU24" s="56">
        <v>-811</v>
      </c>
      <c r="AV24" s="56">
        <v>100</v>
      </c>
      <c r="AW24" s="56">
        <v>14.8</v>
      </c>
      <c r="AX24" s="56">
        <v>36.5</v>
      </c>
      <c r="AY24" s="56">
        <v>40.6</v>
      </c>
      <c r="AZ24" s="56">
        <v>40</v>
      </c>
      <c r="BA24" s="56">
        <v>19.3</v>
      </c>
      <c r="BB24" s="56">
        <v>95.5</v>
      </c>
      <c r="BC24" s="56">
        <v>96.4</v>
      </c>
      <c r="BD24" s="56">
        <v>4.5</v>
      </c>
      <c r="BE24" s="56">
        <v>3.6</v>
      </c>
      <c r="BF24" s="56">
        <v>100</v>
      </c>
      <c r="BG24" s="56">
        <v>14.8</v>
      </c>
      <c r="BH24" s="56">
        <v>36.5</v>
      </c>
      <c r="BI24" s="56">
        <v>40.6</v>
      </c>
      <c r="BJ24" s="56">
        <v>40</v>
      </c>
      <c r="BK24" s="56">
        <v>19.3</v>
      </c>
      <c r="BL24" s="56">
        <v>95.5</v>
      </c>
      <c r="BM24" s="56">
        <v>96.4</v>
      </c>
      <c r="BN24" s="56">
        <v>4.5</v>
      </c>
      <c r="BO24" s="56">
        <v>3.6</v>
      </c>
      <c r="BP24" s="56">
        <v>100</v>
      </c>
      <c r="BQ24" s="56">
        <v>0</v>
      </c>
      <c r="BR24" s="56">
        <v>0</v>
      </c>
      <c r="BS24" s="56">
        <v>0</v>
      </c>
      <c r="BT24" s="56">
        <v>0</v>
      </c>
      <c r="BU24" s="56">
        <v>0</v>
      </c>
      <c r="BV24" s="56">
        <v>0</v>
      </c>
      <c r="BW24" s="56">
        <v>0</v>
      </c>
      <c r="BX24" s="56">
        <v>0</v>
      </c>
      <c r="BY24" s="56">
        <v>0</v>
      </c>
      <c r="BZ24" s="56">
        <v>45</v>
      </c>
      <c r="CA24" s="56">
        <v>20</v>
      </c>
      <c r="CB24" s="56">
        <v>9</v>
      </c>
      <c r="CC24" s="56">
        <v>25</v>
      </c>
      <c r="CD24" s="56">
        <v>15</v>
      </c>
      <c r="CE24" s="56">
        <v>13</v>
      </c>
      <c r="CF24" s="56">
        <v>44</v>
      </c>
      <c r="CG24" s="56">
        <v>39</v>
      </c>
      <c r="CH24" s="56">
        <v>45</v>
      </c>
      <c r="CI24" s="56">
        <v>20</v>
      </c>
      <c r="CJ24" s="56">
        <v>9</v>
      </c>
      <c r="CK24" s="56">
        <v>25</v>
      </c>
      <c r="CL24" s="56">
        <v>15</v>
      </c>
      <c r="CM24" s="56">
        <v>13</v>
      </c>
      <c r="CN24" s="56">
        <v>44</v>
      </c>
      <c r="CO24" s="56">
        <v>39</v>
      </c>
      <c r="CP24" s="56">
        <v>0</v>
      </c>
      <c r="CQ24" s="56">
        <v>0</v>
      </c>
      <c r="CR24" s="56">
        <v>0</v>
      </c>
      <c r="CS24" s="56">
        <v>0</v>
      </c>
      <c r="CT24" s="56">
        <v>0</v>
      </c>
      <c r="CU24" s="56">
        <v>0</v>
      </c>
      <c r="CV24" s="56">
        <v>0</v>
      </c>
      <c r="CW24" s="56">
        <v>0</v>
      </c>
      <c r="CX24" s="56">
        <v>38</v>
      </c>
      <c r="CY24" s="56">
        <v>50.7</v>
      </c>
      <c r="CZ24" s="56">
        <v>60.6</v>
      </c>
      <c r="DA24" s="56">
        <v>67.900000000000006</v>
      </c>
      <c r="DB24" s="56">
        <v>23.2</v>
      </c>
      <c r="DC24" s="56">
        <v>35.700000000000003</v>
      </c>
      <c r="DD24" s="56">
        <v>30.7</v>
      </c>
      <c r="DE24" s="56">
        <v>37.200000000000003</v>
      </c>
      <c r="DF24" s="56">
        <v>38</v>
      </c>
      <c r="DG24" s="56">
        <v>50.7</v>
      </c>
      <c r="DH24" s="56">
        <v>60.6</v>
      </c>
      <c r="DI24" s="56">
        <v>67.900000000000006</v>
      </c>
      <c r="DJ24" s="56">
        <v>23.2</v>
      </c>
      <c r="DK24" s="56">
        <v>35.700000000000003</v>
      </c>
      <c r="DL24" s="56">
        <v>30.7</v>
      </c>
      <c r="DM24" s="56">
        <v>37.200000000000003</v>
      </c>
      <c r="DN24" s="56">
        <v>0</v>
      </c>
      <c r="DO24" s="56">
        <v>0</v>
      </c>
      <c r="DP24" s="56">
        <v>0</v>
      </c>
      <c r="DQ24" s="56">
        <v>0</v>
      </c>
      <c r="DR24" s="56">
        <v>0</v>
      </c>
      <c r="DS24" s="56">
        <v>0</v>
      </c>
      <c r="DT24" s="56">
        <v>0</v>
      </c>
      <c r="DU24" s="56">
        <v>0</v>
      </c>
      <c r="DV24" s="56" t="s">
        <v>285</v>
      </c>
    </row>
    <row r="25" spans="1:126">
      <c r="A25" s="56" t="s">
        <v>279</v>
      </c>
      <c r="B25" s="56" t="s">
        <v>308</v>
      </c>
      <c r="C25" s="57">
        <v>41842</v>
      </c>
      <c r="D25" s="56" t="s">
        <v>281</v>
      </c>
      <c r="E25" s="56" t="s">
        <v>282</v>
      </c>
      <c r="F25" s="56" t="s">
        <v>283</v>
      </c>
      <c r="G25" s="56" t="s">
        <v>284</v>
      </c>
      <c r="H25" s="56">
        <v>120878</v>
      </c>
      <c r="I25" s="56">
        <v>21080</v>
      </c>
      <c r="J25" s="56">
        <v>44424</v>
      </c>
      <c r="K25" s="56">
        <v>47111</v>
      </c>
      <c r="L25" s="56">
        <v>46061</v>
      </c>
      <c r="M25" s="56">
        <v>24138</v>
      </c>
      <c r="N25" s="56">
        <v>114251</v>
      </c>
      <c r="O25" s="56">
        <v>115673</v>
      </c>
      <c r="P25" s="56">
        <v>6627</v>
      </c>
      <c r="Q25" s="56">
        <v>5206</v>
      </c>
      <c r="R25" s="56">
        <v>120878</v>
      </c>
      <c r="S25" s="56">
        <v>21080</v>
      </c>
      <c r="T25" s="56">
        <v>44424</v>
      </c>
      <c r="U25" s="56">
        <v>47111</v>
      </c>
      <c r="V25" s="56">
        <v>46061</v>
      </c>
      <c r="W25" s="56">
        <v>24138</v>
      </c>
      <c r="X25" s="56">
        <v>114251</v>
      </c>
      <c r="Y25" s="56">
        <v>115673</v>
      </c>
      <c r="Z25" s="56">
        <v>6627</v>
      </c>
      <c r="AA25" s="56">
        <v>5206</v>
      </c>
      <c r="AB25" s="56">
        <v>0</v>
      </c>
      <c r="AC25" s="56">
        <v>0</v>
      </c>
      <c r="AD25" s="56">
        <v>0</v>
      </c>
      <c r="AE25" s="56">
        <v>0</v>
      </c>
      <c r="AF25" s="56">
        <v>0</v>
      </c>
      <c r="AG25" s="56">
        <v>0</v>
      </c>
      <c r="AH25" s="56">
        <v>0</v>
      </c>
      <c r="AI25" s="56">
        <v>0</v>
      </c>
      <c r="AJ25" s="56">
        <v>0</v>
      </c>
      <c r="AK25" s="56">
        <v>0</v>
      </c>
      <c r="AL25" s="56">
        <v>-3116</v>
      </c>
      <c r="AM25" s="56">
        <v>2002</v>
      </c>
      <c r="AN25" s="56">
        <v>-402</v>
      </c>
      <c r="AO25" s="56">
        <v>-2022</v>
      </c>
      <c r="AP25" s="56">
        <v>-3257</v>
      </c>
      <c r="AQ25" s="56">
        <v>-1336</v>
      </c>
      <c r="AR25" s="56">
        <v>-3277</v>
      </c>
      <c r="AS25" s="56">
        <v>-3760</v>
      </c>
      <c r="AT25" s="56">
        <v>162</v>
      </c>
      <c r="AU25" s="56">
        <v>644</v>
      </c>
      <c r="AV25" s="56">
        <v>100</v>
      </c>
      <c r="AW25" s="56">
        <v>17.399999999999999</v>
      </c>
      <c r="AX25" s="56">
        <v>36.799999999999997</v>
      </c>
      <c r="AY25" s="56">
        <v>39</v>
      </c>
      <c r="AZ25" s="56">
        <v>38.1</v>
      </c>
      <c r="BA25" s="56">
        <v>20</v>
      </c>
      <c r="BB25" s="56">
        <v>94.5</v>
      </c>
      <c r="BC25" s="56">
        <v>95.7</v>
      </c>
      <c r="BD25" s="56">
        <v>5.5</v>
      </c>
      <c r="BE25" s="56">
        <v>4.3</v>
      </c>
      <c r="BF25" s="56">
        <v>100</v>
      </c>
      <c r="BG25" s="56">
        <v>17.399999999999999</v>
      </c>
      <c r="BH25" s="56">
        <v>36.799999999999997</v>
      </c>
      <c r="BI25" s="56">
        <v>39</v>
      </c>
      <c r="BJ25" s="56">
        <v>38.1</v>
      </c>
      <c r="BK25" s="56">
        <v>20</v>
      </c>
      <c r="BL25" s="56">
        <v>94.5</v>
      </c>
      <c r="BM25" s="56">
        <v>95.7</v>
      </c>
      <c r="BN25" s="56">
        <v>5.5</v>
      </c>
      <c r="BO25" s="56">
        <v>4.3</v>
      </c>
      <c r="BP25" s="56">
        <v>100</v>
      </c>
      <c r="BQ25" s="56">
        <v>0</v>
      </c>
      <c r="BR25" s="56">
        <v>0</v>
      </c>
      <c r="BS25" s="56">
        <v>0</v>
      </c>
      <c r="BT25" s="56">
        <v>0</v>
      </c>
      <c r="BU25" s="56">
        <v>0</v>
      </c>
      <c r="BV25" s="56">
        <v>0</v>
      </c>
      <c r="BW25" s="56">
        <v>0</v>
      </c>
      <c r="BX25" s="56">
        <v>0</v>
      </c>
      <c r="BY25" s="56">
        <v>0</v>
      </c>
      <c r="BZ25" s="56">
        <v>44</v>
      </c>
      <c r="CA25" s="56">
        <v>22</v>
      </c>
      <c r="CB25" s="56">
        <v>8</v>
      </c>
      <c r="CC25" s="56">
        <v>24</v>
      </c>
      <c r="CD25" s="56">
        <v>14</v>
      </c>
      <c r="CE25" s="56">
        <v>14</v>
      </c>
      <c r="CF25" s="56">
        <v>43</v>
      </c>
      <c r="CG25" s="56">
        <v>39</v>
      </c>
      <c r="CH25" s="56">
        <v>44</v>
      </c>
      <c r="CI25" s="56">
        <v>22</v>
      </c>
      <c r="CJ25" s="56">
        <v>8</v>
      </c>
      <c r="CK25" s="56">
        <v>24</v>
      </c>
      <c r="CL25" s="56">
        <v>14</v>
      </c>
      <c r="CM25" s="56">
        <v>14</v>
      </c>
      <c r="CN25" s="56">
        <v>43</v>
      </c>
      <c r="CO25" s="56">
        <v>39</v>
      </c>
      <c r="CP25" s="56">
        <v>0</v>
      </c>
      <c r="CQ25" s="56">
        <v>0</v>
      </c>
      <c r="CR25" s="56">
        <v>0</v>
      </c>
      <c r="CS25" s="56">
        <v>0</v>
      </c>
      <c r="CT25" s="56">
        <v>0</v>
      </c>
      <c r="CU25" s="56">
        <v>0</v>
      </c>
      <c r="CV25" s="56">
        <v>0</v>
      </c>
      <c r="CW25" s="56">
        <v>0</v>
      </c>
      <c r="CX25" s="56">
        <v>34.200000000000003</v>
      </c>
      <c r="CY25" s="56">
        <v>50.3</v>
      </c>
      <c r="CZ25" s="56">
        <v>58</v>
      </c>
      <c r="DA25" s="56">
        <v>67</v>
      </c>
      <c r="DB25" s="56">
        <v>22.7</v>
      </c>
      <c r="DC25" s="56">
        <v>35.9</v>
      </c>
      <c r="DD25" s="56">
        <v>30.3</v>
      </c>
      <c r="DE25" s="56">
        <v>37.5</v>
      </c>
      <c r="DF25" s="56">
        <v>34.200000000000003</v>
      </c>
      <c r="DG25" s="56">
        <v>50.3</v>
      </c>
      <c r="DH25" s="56">
        <v>58</v>
      </c>
      <c r="DI25" s="56">
        <v>67</v>
      </c>
      <c r="DJ25" s="56">
        <v>22.7</v>
      </c>
      <c r="DK25" s="56">
        <v>35.9</v>
      </c>
      <c r="DL25" s="56">
        <v>30.3</v>
      </c>
      <c r="DM25" s="56">
        <v>37.5</v>
      </c>
      <c r="DN25" s="56">
        <v>0</v>
      </c>
      <c r="DO25" s="56">
        <v>0</v>
      </c>
      <c r="DP25" s="56">
        <v>0</v>
      </c>
      <c r="DQ25" s="56">
        <v>0</v>
      </c>
      <c r="DR25" s="56">
        <v>0</v>
      </c>
      <c r="DS25" s="56">
        <v>0</v>
      </c>
      <c r="DT25" s="56">
        <v>0</v>
      </c>
      <c r="DU25" s="56">
        <v>0</v>
      </c>
      <c r="DV25" s="56" t="s">
        <v>285</v>
      </c>
    </row>
    <row r="26" spans="1:126">
      <c r="A26" s="56" t="s">
        <v>279</v>
      </c>
      <c r="B26" s="56" t="s">
        <v>309</v>
      </c>
      <c r="C26" s="57">
        <v>41835</v>
      </c>
      <c r="D26" s="56" t="s">
        <v>281</v>
      </c>
      <c r="E26" s="56" t="s">
        <v>282</v>
      </c>
      <c r="F26" s="56" t="s">
        <v>283</v>
      </c>
      <c r="G26" s="56" t="s">
        <v>284</v>
      </c>
      <c r="H26" s="56">
        <v>123994</v>
      </c>
      <c r="I26" s="56">
        <v>19078</v>
      </c>
      <c r="J26" s="56">
        <v>44826</v>
      </c>
      <c r="K26" s="56">
        <v>49133</v>
      </c>
      <c r="L26" s="56">
        <v>49318</v>
      </c>
      <c r="M26" s="56">
        <v>25474</v>
      </c>
      <c r="N26" s="56">
        <v>117529</v>
      </c>
      <c r="O26" s="56">
        <v>119433</v>
      </c>
      <c r="P26" s="56">
        <v>6465</v>
      </c>
      <c r="Q26" s="56">
        <v>4561</v>
      </c>
      <c r="R26" s="56">
        <v>123994</v>
      </c>
      <c r="S26" s="56">
        <v>19078</v>
      </c>
      <c r="T26" s="56">
        <v>44826</v>
      </c>
      <c r="U26" s="56">
        <v>49133</v>
      </c>
      <c r="V26" s="56">
        <v>49318</v>
      </c>
      <c r="W26" s="56">
        <v>25474</v>
      </c>
      <c r="X26" s="56">
        <v>117529</v>
      </c>
      <c r="Y26" s="56">
        <v>119433</v>
      </c>
      <c r="Z26" s="56">
        <v>6465</v>
      </c>
      <c r="AA26" s="56">
        <v>4561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0</v>
      </c>
      <c r="AH26" s="56">
        <v>0</v>
      </c>
      <c r="AI26" s="56">
        <v>0</v>
      </c>
      <c r="AJ26" s="56">
        <v>0</v>
      </c>
      <c r="AK26" s="56">
        <v>0</v>
      </c>
      <c r="AL26" s="56">
        <v>9213</v>
      </c>
      <c r="AM26" s="56">
        <v>1214</v>
      </c>
      <c r="AN26" s="56">
        <v>435</v>
      </c>
      <c r="AO26" s="56">
        <v>7737</v>
      </c>
      <c r="AP26" s="56">
        <v>82</v>
      </c>
      <c r="AQ26" s="56">
        <v>828</v>
      </c>
      <c r="AR26" s="56">
        <v>9033</v>
      </c>
      <c r="AS26" s="56">
        <v>9001</v>
      </c>
      <c r="AT26" s="56">
        <v>180</v>
      </c>
      <c r="AU26" s="56">
        <v>212</v>
      </c>
      <c r="AV26" s="56">
        <v>100</v>
      </c>
      <c r="AW26" s="56">
        <v>15.4</v>
      </c>
      <c r="AX26" s="56">
        <v>36.200000000000003</v>
      </c>
      <c r="AY26" s="56">
        <v>39.6</v>
      </c>
      <c r="AZ26" s="56">
        <v>39.799999999999997</v>
      </c>
      <c r="BA26" s="56">
        <v>20.5</v>
      </c>
      <c r="BB26" s="56">
        <v>94.8</v>
      </c>
      <c r="BC26" s="56">
        <v>96.3</v>
      </c>
      <c r="BD26" s="56">
        <v>5.2</v>
      </c>
      <c r="BE26" s="56">
        <v>3.7</v>
      </c>
      <c r="BF26" s="56">
        <v>100</v>
      </c>
      <c r="BG26" s="56">
        <v>15.4</v>
      </c>
      <c r="BH26" s="56">
        <v>36.200000000000003</v>
      </c>
      <c r="BI26" s="56">
        <v>39.6</v>
      </c>
      <c r="BJ26" s="56">
        <v>39.799999999999997</v>
      </c>
      <c r="BK26" s="56">
        <v>20.5</v>
      </c>
      <c r="BL26" s="56">
        <v>94.8</v>
      </c>
      <c r="BM26" s="56">
        <v>96.3</v>
      </c>
      <c r="BN26" s="56">
        <v>5.2</v>
      </c>
      <c r="BO26" s="56">
        <v>3.7</v>
      </c>
      <c r="BP26" s="56">
        <v>100</v>
      </c>
      <c r="BQ26" s="56">
        <v>0</v>
      </c>
      <c r="BR26" s="56">
        <v>0</v>
      </c>
      <c r="BS26" s="56">
        <v>0</v>
      </c>
      <c r="BT26" s="56">
        <v>0</v>
      </c>
      <c r="BU26" s="56">
        <v>0</v>
      </c>
      <c r="BV26" s="56">
        <v>0</v>
      </c>
      <c r="BW26" s="56">
        <v>0</v>
      </c>
      <c r="BX26" s="56">
        <v>0</v>
      </c>
      <c r="BY26" s="56">
        <v>0</v>
      </c>
      <c r="BZ26" s="56">
        <v>45</v>
      </c>
      <c r="CA26" s="56">
        <v>18</v>
      </c>
      <c r="CB26" s="56">
        <v>10</v>
      </c>
      <c r="CC26" s="56">
        <v>26</v>
      </c>
      <c r="CD26" s="56">
        <v>15</v>
      </c>
      <c r="CE26" s="56">
        <v>15</v>
      </c>
      <c r="CF26" s="56">
        <v>44</v>
      </c>
      <c r="CG26" s="56">
        <v>42</v>
      </c>
      <c r="CH26" s="56">
        <v>45</v>
      </c>
      <c r="CI26" s="56">
        <v>18</v>
      </c>
      <c r="CJ26" s="56">
        <v>10</v>
      </c>
      <c r="CK26" s="56">
        <v>26</v>
      </c>
      <c r="CL26" s="56">
        <v>15</v>
      </c>
      <c r="CM26" s="56">
        <v>15</v>
      </c>
      <c r="CN26" s="56">
        <v>44</v>
      </c>
      <c r="CO26" s="56">
        <v>42</v>
      </c>
      <c r="CP26" s="56">
        <v>0</v>
      </c>
      <c r="CQ26" s="56">
        <v>0</v>
      </c>
      <c r="CR26" s="56">
        <v>0</v>
      </c>
      <c r="CS26" s="56">
        <v>0</v>
      </c>
      <c r="CT26" s="56">
        <v>0</v>
      </c>
      <c r="CU26" s="56">
        <v>0</v>
      </c>
      <c r="CV26" s="56">
        <v>0</v>
      </c>
      <c r="CW26" s="56">
        <v>0</v>
      </c>
      <c r="CX26" s="56">
        <v>35.4</v>
      </c>
      <c r="CY26" s="56">
        <v>50.4</v>
      </c>
      <c r="CZ26" s="56">
        <v>56.9</v>
      </c>
      <c r="DA26" s="56">
        <v>66.099999999999994</v>
      </c>
      <c r="DB26" s="56">
        <v>21.5</v>
      </c>
      <c r="DC26" s="56">
        <v>34.200000000000003</v>
      </c>
      <c r="DD26" s="56">
        <v>28.3</v>
      </c>
      <c r="DE26" s="56">
        <v>36.6</v>
      </c>
      <c r="DF26" s="56">
        <v>35.4</v>
      </c>
      <c r="DG26" s="56">
        <v>50.4</v>
      </c>
      <c r="DH26" s="56">
        <v>56.9</v>
      </c>
      <c r="DI26" s="56">
        <v>66.099999999999994</v>
      </c>
      <c r="DJ26" s="56">
        <v>21.5</v>
      </c>
      <c r="DK26" s="56">
        <v>34.200000000000003</v>
      </c>
      <c r="DL26" s="56">
        <v>28.3</v>
      </c>
      <c r="DM26" s="56">
        <v>36.6</v>
      </c>
      <c r="DN26" s="56">
        <v>0</v>
      </c>
      <c r="DO26" s="56">
        <v>0</v>
      </c>
      <c r="DP26" s="56">
        <v>0</v>
      </c>
      <c r="DQ26" s="56">
        <v>0</v>
      </c>
      <c r="DR26" s="56">
        <v>0</v>
      </c>
      <c r="DS26" s="56">
        <v>0</v>
      </c>
      <c r="DT26" s="56">
        <v>0</v>
      </c>
      <c r="DU26" s="56">
        <v>0</v>
      </c>
      <c r="DV26" s="56" t="s">
        <v>285</v>
      </c>
    </row>
    <row r="27" spans="1:126">
      <c r="A27" s="56" t="s">
        <v>279</v>
      </c>
      <c r="B27" s="56" t="s">
        <v>310</v>
      </c>
      <c r="C27" s="57">
        <v>41828</v>
      </c>
      <c r="D27" s="56" t="s">
        <v>281</v>
      </c>
      <c r="E27" s="56" t="s">
        <v>282</v>
      </c>
      <c r="F27" s="56" t="s">
        <v>283</v>
      </c>
      <c r="G27" s="56" t="s">
        <v>284</v>
      </c>
      <c r="H27" s="56">
        <v>114781</v>
      </c>
      <c r="I27" s="56">
        <v>17864</v>
      </c>
      <c r="J27" s="56">
        <v>44390</v>
      </c>
      <c r="K27" s="56">
        <v>41396</v>
      </c>
      <c r="L27" s="56">
        <v>49235</v>
      </c>
      <c r="M27" s="56">
        <v>24646</v>
      </c>
      <c r="N27" s="56">
        <v>108495</v>
      </c>
      <c r="O27" s="56">
        <v>110432</v>
      </c>
      <c r="P27" s="56">
        <v>6286</v>
      </c>
      <c r="Q27" s="56">
        <v>4349</v>
      </c>
      <c r="R27" s="56">
        <v>114781</v>
      </c>
      <c r="S27" s="56">
        <v>17864</v>
      </c>
      <c r="T27" s="56">
        <v>44390</v>
      </c>
      <c r="U27" s="56">
        <v>41396</v>
      </c>
      <c r="V27" s="56">
        <v>49235</v>
      </c>
      <c r="W27" s="56">
        <v>24646</v>
      </c>
      <c r="X27" s="56">
        <v>108495</v>
      </c>
      <c r="Y27" s="56">
        <v>110432</v>
      </c>
      <c r="Z27" s="56">
        <v>6286</v>
      </c>
      <c r="AA27" s="56">
        <v>4349</v>
      </c>
      <c r="AB27" s="56">
        <v>0</v>
      </c>
      <c r="AC27" s="56">
        <v>0</v>
      </c>
      <c r="AD27" s="56">
        <v>0</v>
      </c>
      <c r="AE27" s="56">
        <v>0</v>
      </c>
      <c r="AF27" s="56">
        <v>0</v>
      </c>
      <c r="AG27" s="56">
        <v>0</v>
      </c>
      <c r="AH27" s="56">
        <v>0</v>
      </c>
      <c r="AI27" s="56">
        <v>0</v>
      </c>
      <c r="AJ27" s="56">
        <v>0</v>
      </c>
      <c r="AK27" s="56">
        <v>0</v>
      </c>
      <c r="AL27" s="56">
        <v>-564</v>
      </c>
      <c r="AM27" s="56">
        <v>671</v>
      </c>
      <c r="AN27" s="56">
        <v>4341</v>
      </c>
      <c r="AO27" s="56">
        <v>-1899</v>
      </c>
      <c r="AP27" s="56">
        <v>2385</v>
      </c>
      <c r="AQ27" s="56">
        <v>-1645</v>
      </c>
      <c r="AR27" s="56">
        <v>1157</v>
      </c>
      <c r="AS27" s="56">
        <v>797</v>
      </c>
      <c r="AT27" s="56">
        <v>-1721</v>
      </c>
      <c r="AU27" s="56">
        <v>-1361</v>
      </c>
      <c r="AV27" s="56">
        <v>100</v>
      </c>
      <c r="AW27" s="56">
        <v>15.6</v>
      </c>
      <c r="AX27" s="56">
        <v>38.700000000000003</v>
      </c>
      <c r="AY27" s="56">
        <v>36.1</v>
      </c>
      <c r="AZ27" s="56">
        <v>42.9</v>
      </c>
      <c r="BA27" s="56">
        <v>21.5</v>
      </c>
      <c r="BB27" s="56">
        <v>94.5</v>
      </c>
      <c r="BC27" s="56">
        <v>96.2</v>
      </c>
      <c r="BD27" s="56">
        <v>5.5</v>
      </c>
      <c r="BE27" s="56">
        <v>3.8</v>
      </c>
      <c r="BF27" s="56">
        <v>100</v>
      </c>
      <c r="BG27" s="56">
        <v>15.6</v>
      </c>
      <c r="BH27" s="56">
        <v>38.700000000000003</v>
      </c>
      <c r="BI27" s="56">
        <v>36.1</v>
      </c>
      <c r="BJ27" s="56">
        <v>42.9</v>
      </c>
      <c r="BK27" s="56">
        <v>21.5</v>
      </c>
      <c r="BL27" s="56">
        <v>94.5</v>
      </c>
      <c r="BM27" s="56">
        <v>96.2</v>
      </c>
      <c r="BN27" s="56">
        <v>5.5</v>
      </c>
      <c r="BO27" s="56">
        <v>3.8</v>
      </c>
      <c r="BP27" s="56">
        <v>100</v>
      </c>
      <c r="BQ27" s="56">
        <v>0</v>
      </c>
      <c r="BR27" s="56">
        <v>0</v>
      </c>
      <c r="BS27" s="56">
        <v>0</v>
      </c>
      <c r="BT27" s="56">
        <v>0</v>
      </c>
      <c r="BU27" s="56">
        <v>0</v>
      </c>
      <c r="BV27" s="56">
        <v>0</v>
      </c>
      <c r="BW27" s="56">
        <v>0</v>
      </c>
      <c r="BX27" s="56">
        <v>0</v>
      </c>
      <c r="BY27" s="56">
        <v>0</v>
      </c>
      <c r="BZ27" s="56">
        <v>42</v>
      </c>
      <c r="CA27" s="56">
        <v>15</v>
      </c>
      <c r="CB27" s="56">
        <v>10</v>
      </c>
      <c r="CC27" s="56">
        <v>23</v>
      </c>
      <c r="CD27" s="56">
        <v>15</v>
      </c>
      <c r="CE27" s="56">
        <v>15</v>
      </c>
      <c r="CF27" s="56">
        <v>41</v>
      </c>
      <c r="CG27" s="56">
        <v>39</v>
      </c>
      <c r="CH27" s="56">
        <v>42</v>
      </c>
      <c r="CI27" s="56">
        <v>15</v>
      </c>
      <c r="CJ27" s="56">
        <v>10</v>
      </c>
      <c r="CK27" s="56">
        <v>23</v>
      </c>
      <c r="CL27" s="56">
        <v>15</v>
      </c>
      <c r="CM27" s="56">
        <v>15</v>
      </c>
      <c r="CN27" s="56">
        <v>41</v>
      </c>
      <c r="CO27" s="56">
        <v>39</v>
      </c>
      <c r="CP27" s="56">
        <v>0</v>
      </c>
      <c r="CQ27" s="56">
        <v>0</v>
      </c>
      <c r="CR27" s="56">
        <v>0</v>
      </c>
      <c r="CS27" s="56">
        <v>0</v>
      </c>
      <c r="CT27" s="56">
        <v>0</v>
      </c>
      <c r="CU27" s="56">
        <v>0</v>
      </c>
      <c r="CV27" s="56">
        <v>0</v>
      </c>
      <c r="CW27" s="56">
        <v>0</v>
      </c>
      <c r="CX27" s="56">
        <v>37.200000000000003</v>
      </c>
      <c r="CY27" s="56">
        <v>50.2</v>
      </c>
      <c r="CZ27" s="56">
        <v>59.6</v>
      </c>
      <c r="DA27" s="56">
        <v>67.099999999999994</v>
      </c>
      <c r="DB27" s="56">
        <v>22</v>
      </c>
      <c r="DC27" s="56">
        <v>35.700000000000003</v>
      </c>
      <c r="DD27" s="56">
        <v>31.2</v>
      </c>
      <c r="DE27" s="56">
        <v>39.200000000000003</v>
      </c>
      <c r="DF27" s="56">
        <v>37.200000000000003</v>
      </c>
      <c r="DG27" s="56">
        <v>50.2</v>
      </c>
      <c r="DH27" s="56">
        <v>59.6</v>
      </c>
      <c r="DI27" s="56">
        <v>67.099999999999994</v>
      </c>
      <c r="DJ27" s="56">
        <v>22</v>
      </c>
      <c r="DK27" s="56">
        <v>35.700000000000003</v>
      </c>
      <c r="DL27" s="56">
        <v>31.2</v>
      </c>
      <c r="DM27" s="56">
        <v>39.200000000000003</v>
      </c>
      <c r="DN27" s="56">
        <v>0</v>
      </c>
      <c r="DO27" s="56">
        <v>0</v>
      </c>
      <c r="DP27" s="56">
        <v>0</v>
      </c>
      <c r="DQ27" s="56">
        <v>0</v>
      </c>
      <c r="DR27" s="56">
        <v>0</v>
      </c>
      <c r="DS27" s="56">
        <v>0</v>
      </c>
      <c r="DT27" s="56">
        <v>0</v>
      </c>
      <c r="DU27" s="56">
        <v>0</v>
      </c>
      <c r="DV27" s="56" t="s">
        <v>285</v>
      </c>
    </row>
    <row r="28" spans="1:126">
      <c r="A28" s="56" t="s">
        <v>279</v>
      </c>
      <c r="B28" s="56" t="s">
        <v>311</v>
      </c>
      <c r="C28" s="57">
        <v>41821</v>
      </c>
      <c r="D28" s="56" t="s">
        <v>281</v>
      </c>
      <c r="E28" s="56" t="s">
        <v>282</v>
      </c>
      <c r="F28" s="56" t="s">
        <v>283</v>
      </c>
      <c r="G28" s="56" t="s">
        <v>284</v>
      </c>
      <c r="H28" s="56">
        <v>115345</v>
      </c>
      <c r="I28" s="56">
        <v>17193</v>
      </c>
      <c r="J28" s="56">
        <v>40049</v>
      </c>
      <c r="K28" s="56">
        <v>43295</v>
      </c>
      <c r="L28" s="56">
        <v>46850</v>
      </c>
      <c r="M28" s="56">
        <v>26291</v>
      </c>
      <c r="N28" s="56">
        <v>107338</v>
      </c>
      <c r="O28" s="56">
        <v>109635</v>
      </c>
      <c r="P28" s="56">
        <v>8006</v>
      </c>
      <c r="Q28" s="56">
        <v>5710</v>
      </c>
      <c r="R28" s="56">
        <v>115345</v>
      </c>
      <c r="S28" s="56">
        <v>17193</v>
      </c>
      <c r="T28" s="56">
        <v>40049</v>
      </c>
      <c r="U28" s="56">
        <v>43295</v>
      </c>
      <c r="V28" s="56">
        <v>46850</v>
      </c>
      <c r="W28" s="56">
        <v>26291</v>
      </c>
      <c r="X28" s="56">
        <v>107338</v>
      </c>
      <c r="Y28" s="56">
        <v>109635</v>
      </c>
      <c r="Z28" s="56">
        <v>8006</v>
      </c>
      <c r="AA28" s="56">
        <v>5710</v>
      </c>
      <c r="AB28" s="56">
        <v>0</v>
      </c>
      <c r="AC28" s="56">
        <v>0</v>
      </c>
      <c r="AD28" s="56">
        <v>0</v>
      </c>
      <c r="AE28" s="56">
        <v>0</v>
      </c>
      <c r="AF28" s="56">
        <v>0</v>
      </c>
      <c r="AG28" s="56">
        <v>0</v>
      </c>
      <c r="AH28" s="56">
        <v>0</v>
      </c>
      <c r="AI28" s="56">
        <v>0</v>
      </c>
      <c r="AJ28" s="56">
        <v>0</v>
      </c>
      <c r="AK28" s="56">
        <v>0</v>
      </c>
      <c r="AL28" s="56">
        <v>3310</v>
      </c>
      <c r="AM28" s="56">
        <v>1293</v>
      </c>
      <c r="AN28" s="56">
        <v>2927</v>
      </c>
      <c r="AO28" s="56">
        <v>-1456</v>
      </c>
      <c r="AP28" s="56">
        <v>3090</v>
      </c>
      <c r="AQ28" s="56">
        <v>2045</v>
      </c>
      <c r="AR28" s="56">
        <v>2927</v>
      </c>
      <c r="AS28" s="56">
        <v>3515</v>
      </c>
      <c r="AT28" s="56">
        <v>382</v>
      </c>
      <c r="AU28" s="56">
        <v>-205</v>
      </c>
      <c r="AV28" s="56">
        <v>100</v>
      </c>
      <c r="AW28" s="56">
        <v>14.9</v>
      </c>
      <c r="AX28" s="56">
        <v>34.700000000000003</v>
      </c>
      <c r="AY28" s="56">
        <v>37.5</v>
      </c>
      <c r="AZ28" s="56">
        <v>40.6</v>
      </c>
      <c r="BA28" s="56">
        <v>22.8</v>
      </c>
      <c r="BB28" s="56">
        <v>93.1</v>
      </c>
      <c r="BC28" s="56">
        <v>95</v>
      </c>
      <c r="BD28" s="56">
        <v>6.9</v>
      </c>
      <c r="BE28" s="56">
        <v>5</v>
      </c>
      <c r="BF28" s="56">
        <v>100</v>
      </c>
      <c r="BG28" s="56">
        <v>14.9</v>
      </c>
      <c r="BH28" s="56">
        <v>34.700000000000003</v>
      </c>
      <c r="BI28" s="56">
        <v>37.5</v>
      </c>
      <c r="BJ28" s="56">
        <v>40.6</v>
      </c>
      <c r="BK28" s="56">
        <v>22.8</v>
      </c>
      <c r="BL28" s="56">
        <v>93.1</v>
      </c>
      <c r="BM28" s="56">
        <v>95</v>
      </c>
      <c r="BN28" s="56">
        <v>6.9</v>
      </c>
      <c r="BO28" s="56">
        <v>5</v>
      </c>
      <c r="BP28" s="56">
        <v>100</v>
      </c>
      <c r="BQ28" s="56">
        <v>0</v>
      </c>
      <c r="BR28" s="56">
        <v>0</v>
      </c>
      <c r="BS28" s="56">
        <v>0</v>
      </c>
      <c r="BT28" s="56">
        <v>0</v>
      </c>
      <c r="BU28" s="56">
        <v>0</v>
      </c>
      <c r="BV28" s="56">
        <v>0</v>
      </c>
      <c r="BW28" s="56">
        <v>0</v>
      </c>
      <c r="BX28" s="56">
        <v>0</v>
      </c>
      <c r="BY28" s="56">
        <v>0</v>
      </c>
      <c r="BZ28" s="56">
        <v>41</v>
      </c>
      <c r="CA28" s="56">
        <v>17</v>
      </c>
      <c r="CB28" s="56">
        <v>8</v>
      </c>
      <c r="CC28" s="56">
        <v>22</v>
      </c>
      <c r="CD28" s="56">
        <v>15</v>
      </c>
      <c r="CE28" s="56">
        <v>15</v>
      </c>
      <c r="CF28" s="56">
        <v>40</v>
      </c>
      <c r="CG28" s="56">
        <v>38</v>
      </c>
      <c r="CH28" s="56">
        <v>41</v>
      </c>
      <c r="CI28" s="56">
        <v>17</v>
      </c>
      <c r="CJ28" s="56">
        <v>8</v>
      </c>
      <c r="CK28" s="56">
        <v>22</v>
      </c>
      <c r="CL28" s="56">
        <v>15</v>
      </c>
      <c r="CM28" s="56">
        <v>15</v>
      </c>
      <c r="CN28" s="56">
        <v>40</v>
      </c>
      <c r="CO28" s="56">
        <v>38</v>
      </c>
      <c r="CP28" s="56">
        <v>0</v>
      </c>
      <c r="CQ28" s="56">
        <v>0</v>
      </c>
      <c r="CR28" s="56">
        <v>0</v>
      </c>
      <c r="CS28" s="56">
        <v>0</v>
      </c>
      <c r="CT28" s="56">
        <v>0</v>
      </c>
      <c r="CU28" s="56">
        <v>0</v>
      </c>
      <c r="CV28" s="56">
        <v>0</v>
      </c>
      <c r="CW28" s="56">
        <v>0</v>
      </c>
      <c r="CX28" s="56">
        <v>37.799999999999997</v>
      </c>
      <c r="CY28" s="56">
        <v>50.9</v>
      </c>
      <c r="CZ28" s="56">
        <v>60</v>
      </c>
      <c r="DA28" s="56">
        <v>67.5</v>
      </c>
      <c r="DB28" s="56">
        <v>21.3</v>
      </c>
      <c r="DC28" s="56">
        <v>32.5</v>
      </c>
      <c r="DD28" s="56">
        <v>28.5</v>
      </c>
      <c r="DE28" s="56">
        <v>35.700000000000003</v>
      </c>
      <c r="DF28" s="56">
        <v>37.799999999999997</v>
      </c>
      <c r="DG28" s="56">
        <v>50.9</v>
      </c>
      <c r="DH28" s="56">
        <v>60</v>
      </c>
      <c r="DI28" s="56">
        <v>67.5</v>
      </c>
      <c r="DJ28" s="56">
        <v>21.3</v>
      </c>
      <c r="DK28" s="56">
        <v>32.5</v>
      </c>
      <c r="DL28" s="56">
        <v>28.5</v>
      </c>
      <c r="DM28" s="56">
        <v>35.700000000000003</v>
      </c>
      <c r="DN28" s="56">
        <v>0</v>
      </c>
      <c r="DO28" s="56">
        <v>0</v>
      </c>
      <c r="DP28" s="56">
        <v>0</v>
      </c>
      <c r="DQ28" s="56">
        <v>0</v>
      </c>
      <c r="DR28" s="56">
        <v>0</v>
      </c>
      <c r="DS28" s="56">
        <v>0</v>
      </c>
      <c r="DT28" s="56">
        <v>0</v>
      </c>
      <c r="DU28" s="56">
        <v>0</v>
      </c>
      <c r="DV28" s="56" t="s">
        <v>285</v>
      </c>
    </row>
    <row r="29" spans="1:126">
      <c r="A29" s="56" t="s">
        <v>279</v>
      </c>
      <c r="B29" s="56" t="s">
        <v>312</v>
      </c>
      <c r="C29" s="57">
        <v>41814</v>
      </c>
      <c r="D29" s="56" t="s">
        <v>281</v>
      </c>
      <c r="E29" s="56" t="s">
        <v>282</v>
      </c>
      <c r="F29" s="56" t="s">
        <v>283</v>
      </c>
      <c r="G29" s="56" t="s">
        <v>284</v>
      </c>
      <c r="H29" s="56">
        <v>112035</v>
      </c>
      <c r="I29" s="56">
        <v>15900</v>
      </c>
      <c r="J29" s="56">
        <v>37123</v>
      </c>
      <c r="K29" s="56">
        <v>44751</v>
      </c>
      <c r="L29" s="56">
        <v>43760</v>
      </c>
      <c r="M29" s="56">
        <v>24246</v>
      </c>
      <c r="N29" s="56">
        <v>104411</v>
      </c>
      <c r="O29" s="56">
        <v>106119</v>
      </c>
      <c r="P29" s="56">
        <v>7624</v>
      </c>
      <c r="Q29" s="56">
        <v>5916</v>
      </c>
      <c r="R29" s="56">
        <v>112035</v>
      </c>
      <c r="S29" s="56">
        <v>15900</v>
      </c>
      <c r="T29" s="56">
        <v>37123</v>
      </c>
      <c r="U29" s="56">
        <v>44751</v>
      </c>
      <c r="V29" s="56">
        <v>43760</v>
      </c>
      <c r="W29" s="56">
        <v>24246</v>
      </c>
      <c r="X29" s="56">
        <v>104411</v>
      </c>
      <c r="Y29" s="56">
        <v>106119</v>
      </c>
      <c r="Z29" s="56">
        <v>7624</v>
      </c>
      <c r="AA29" s="56">
        <v>5916</v>
      </c>
      <c r="AB29" s="56">
        <v>0</v>
      </c>
      <c r="AC29" s="56">
        <v>0</v>
      </c>
      <c r="AD29" s="56">
        <v>0</v>
      </c>
      <c r="AE29" s="56">
        <v>0</v>
      </c>
      <c r="AF29" s="56">
        <v>0</v>
      </c>
      <c r="AG29" s="56">
        <v>0</v>
      </c>
      <c r="AH29" s="56">
        <v>0</v>
      </c>
      <c r="AI29" s="56">
        <v>0</v>
      </c>
      <c r="AJ29" s="56">
        <v>0</v>
      </c>
      <c r="AK29" s="56">
        <v>0</v>
      </c>
      <c r="AL29" s="56">
        <v>10059</v>
      </c>
      <c r="AM29" s="56">
        <v>-7</v>
      </c>
      <c r="AN29" s="56">
        <v>1433</v>
      </c>
      <c r="AO29" s="56">
        <v>7161</v>
      </c>
      <c r="AP29" s="56">
        <v>2562</v>
      </c>
      <c r="AQ29" s="56">
        <v>1288</v>
      </c>
      <c r="AR29" s="56">
        <v>9717</v>
      </c>
      <c r="AS29" s="56">
        <v>9882</v>
      </c>
      <c r="AT29" s="56">
        <v>343</v>
      </c>
      <c r="AU29" s="56">
        <v>177</v>
      </c>
      <c r="AV29" s="56">
        <v>100</v>
      </c>
      <c r="AW29" s="56">
        <v>14.2</v>
      </c>
      <c r="AX29" s="56">
        <v>33.1</v>
      </c>
      <c r="AY29" s="56">
        <v>39.9</v>
      </c>
      <c r="AZ29" s="56">
        <v>39.1</v>
      </c>
      <c r="BA29" s="56">
        <v>21.6</v>
      </c>
      <c r="BB29" s="56">
        <v>93.2</v>
      </c>
      <c r="BC29" s="56">
        <v>94.7</v>
      </c>
      <c r="BD29" s="56">
        <v>6.8</v>
      </c>
      <c r="BE29" s="56">
        <v>5.3</v>
      </c>
      <c r="BF29" s="56">
        <v>100</v>
      </c>
      <c r="BG29" s="56">
        <v>14.2</v>
      </c>
      <c r="BH29" s="56">
        <v>33.1</v>
      </c>
      <c r="BI29" s="56">
        <v>39.9</v>
      </c>
      <c r="BJ29" s="56">
        <v>39.1</v>
      </c>
      <c r="BK29" s="56">
        <v>21.6</v>
      </c>
      <c r="BL29" s="56">
        <v>93.2</v>
      </c>
      <c r="BM29" s="56">
        <v>94.7</v>
      </c>
      <c r="BN29" s="56">
        <v>6.8</v>
      </c>
      <c r="BO29" s="56">
        <v>5.3</v>
      </c>
      <c r="BP29" s="56">
        <v>100</v>
      </c>
      <c r="BQ29" s="56">
        <v>0</v>
      </c>
      <c r="BR29" s="56">
        <v>0</v>
      </c>
      <c r="BS29" s="56">
        <v>0</v>
      </c>
      <c r="BT29" s="56">
        <v>0</v>
      </c>
      <c r="BU29" s="56">
        <v>0</v>
      </c>
      <c r="BV29" s="56">
        <v>0</v>
      </c>
      <c r="BW29" s="56">
        <v>0</v>
      </c>
      <c r="BX29" s="56">
        <v>0</v>
      </c>
      <c r="BY29" s="56">
        <v>0</v>
      </c>
      <c r="BZ29" s="56">
        <v>37</v>
      </c>
      <c r="CA29" s="56">
        <v>12</v>
      </c>
      <c r="CB29" s="56">
        <v>9</v>
      </c>
      <c r="CC29" s="56">
        <v>19</v>
      </c>
      <c r="CD29" s="56">
        <v>15</v>
      </c>
      <c r="CE29" s="56">
        <v>15</v>
      </c>
      <c r="CF29" s="56">
        <v>36</v>
      </c>
      <c r="CG29" s="56">
        <v>35</v>
      </c>
      <c r="CH29" s="56">
        <v>37</v>
      </c>
      <c r="CI29" s="56">
        <v>12</v>
      </c>
      <c r="CJ29" s="56">
        <v>9</v>
      </c>
      <c r="CK29" s="56">
        <v>19</v>
      </c>
      <c r="CL29" s="56">
        <v>15</v>
      </c>
      <c r="CM29" s="56">
        <v>15</v>
      </c>
      <c r="CN29" s="56">
        <v>36</v>
      </c>
      <c r="CO29" s="56">
        <v>35</v>
      </c>
      <c r="CP29" s="56">
        <v>0</v>
      </c>
      <c r="CQ29" s="56">
        <v>0</v>
      </c>
      <c r="CR29" s="56">
        <v>0</v>
      </c>
      <c r="CS29" s="56">
        <v>0</v>
      </c>
      <c r="CT29" s="56">
        <v>0</v>
      </c>
      <c r="CU29" s="56">
        <v>0</v>
      </c>
      <c r="CV29" s="56">
        <v>0</v>
      </c>
      <c r="CW29" s="56">
        <v>0</v>
      </c>
      <c r="CX29" s="56">
        <v>40.1</v>
      </c>
      <c r="CY29" s="56">
        <v>50.9</v>
      </c>
      <c r="CZ29" s="56">
        <v>61.6</v>
      </c>
      <c r="DA29" s="56">
        <v>68.3</v>
      </c>
      <c r="DB29" s="56">
        <v>21.3</v>
      </c>
      <c r="DC29" s="56">
        <v>30.4</v>
      </c>
      <c r="DD29" s="56">
        <v>28.4</v>
      </c>
      <c r="DE29" s="56">
        <v>34.200000000000003</v>
      </c>
      <c r="DF29" s="56">
        <v>40.1</v>
      </c>
      <c r="DG29" s="56">
        <v>50.9</v>
      </c>
      <c r="DH29" s="56">
        <v>61.6</v>
      </c>
      <c r="DI29" s="56">
        <v>68.3</v>
      </c>
      <c r="DJ29" s="56">
        <v>21.3</v>
      </c>
      <c r="DK29" s="56">
        <v>30.4</v>
      </c>
      <c r="DL29" s="56">
        <v>28.4</v>
      </c>
      <c r="DM29" s="56">
        <v>34.200000000000003</v>
      </c>
      <c r="DN29" s="56">
        <v>0</v>
      </c>
      <c r="DO29" s="56">
        <v>0</v>
      </c>
      <c r="DP29" s="56">
        <v>0</v>
      </c>
      <c r="DQ29" s="56">
        <v>0</v>
      </c>
      <c r="DR29" s="56">
        <v>0</v>
      </c>
      <c r="DS29" s="56">
        <v>0</v>
      </c>
      <c r="DT29" s="56">
        <v>0</v>
      </c>
      <c r="DU29" s="56">
        <v>0</v>
      </c>
      <c r="DV29" s="56" t="s">
        <v>285</v>
      </c>
    </row>
    <row r="30" spans="1:126">
      <c r="A30" s="56" t="s">
        <v>279</v>
      </c>
      <c r="B30" s="56" t="s">
        <v>313</v>
      </c>
      <c r="C30" s="57">
        <v>41807</v>
      </c>
      <c r="D30" s="56" t="s">
        <v>281</v>
      </c>
      <c r="E30" s="56" t="s">
        <v>282</v>
      </c>
      <c r="F30" s="56" t="s">
        <v>283</v>
      </c>
      <c r="G30" s="56" t="s">
        <v>284</v>
      </c>
      <c r="H30" s="56">
        <v>101976</v>
      </c>
      <c r="I30" s="56">
        <v>15906</v>
      </c>
      <c r="J30" s="56">
        <v>35690</v>
      </c>
      <c r="K30" s="56">
        <v>37590</v>
      </c>
      <c r="L30" s="56">
        <v>41198</v>
      </c>
      <c r="M30" s="56">
        <v>22958</v>
      </c>
      <c r="N30" s="56">
        <v>94694</v>
      </c>
      <c r="O30" s="56">
        <v>96237</v>
      </c>
      <c r="P30" s="56">
        <v>7281</v>
      </c>
      <c r="Q30" s="56">
        <v>5738</v>
      </c>
      <c r="R30" s="56">
        <v>101976</v>
      </c>
      <c r="S30" s="56">
        <v>15906</v>
      </c>
      <c r="T30" s="56">
        <v>35690</v>
      </c>
      <c r="U30" s="56">
        <v>37590</v>
      </c>
      <c r="V30" s="56">
        <v>41198</v>
      </c>
      <c r="W30" s="56">
        <v>22958</v>
      </c>
      <c r="X30" s="56">
        <v>94694</v>
      </c>
      <c r="Y30" s="56">
        <v>96237</v>
      </c>
      <c r="Z30" s="56">
        <v>7281</v>
      </c>
      <c r="AA30" s="56">
        <v>5738</v>
      </c>
      <c r="AB30" s="56">
        <v>0</v>
      </c>
      <c r="AC30" s="56">
        <v>0</v>
      </c>
      <c r="AD30" s="56">
        <v>0</v>
      </c>
      <c r="AE30" s="56">
        <v>0</v>
      </c>
      <c r="AF30" s="56">
        <v>0</v>
      </c>
      <c r="AG30" s="56">
        <v>0</v>
      </c>
      <c r="AH30" s="56">
        <v>0</v>
      </c>
      <c r="AI30" s="56">
        <v>0</v>
      </c>
      <c r="AJ30" s="56">
        <v>0</v>
      </c>
      <c r="AK30" s="56">
        <v>0</v>
      </c>
      <c r="AL30" s="56">
        <v>-7799</v>
      </c>
      <c r="AM30" s="56">
        <v>-340</v>
      </c>
      <c r="AN30" s="56">
        <v>-2589</v>
      </c>
      <c r="AO30" s="56">
        <v>-4005</v>
      </c>
      <c r="AP30" s="56">
        <v>-2719</v>
      </c>
      <c r="AQ30" s="56">
        <v>-1067</v>
      </c>
      <c r="AR30" s="56">
        <v>-7064</v>
      </c>
      <c r="AS30" s="56">
        <v>-7661</v>
      </c>
      <c r="AT30" s="56">
        <v>-735</v>
      </c>
      <c r="AU30" s="56">
        <v>-138</v>
      </c>
      <c r="AV30" s="56">
        <v>100</v>
      </c>
      <c r="AW30" s="56">
        <v>15.6</v>
      </c>
      <c r="AX30" s="56">
        <v>35</v>
      </c>
      <c r="AY30" s="56">
        <v>36.9</v>
      </c>
      <c r="AZ30" s="56">
        <v>40.4</v>
      </c>
      <c r="BA30" s="56">
        <v>22.5</v>
      </c>
      <c r="BB30" s="56">
        <v>92.9</v>
      </c>
      <c r="BC30" s="56">
        <v>94.4</v>
      </c>
      <c r="BD30" s="56">
        <v>7.1</v>
      </c>
      <c r="BE30" s="56">
        <v>5.6</v>
      </c>
      <c r="BF30" s="56">
        <v>100</v>
      </c>
      <c r="BG30" s="56">
        <v>15.6</v>
      </c>
      <c r="BH30" s="56">
        <v>35</v>
      </c>
      <c r="BI30" s="56">
        <v>36.9</v>
      </c>
      <c r="BJ30" s="56">
        <v>40.4</v>
      </c>
      <c r="BK30" s="56">
        <v>22.5</v>
      </c>
      <c r="BL30" s="56">
        <v>92.9</v>
      </c>
      <c r="BM30" s="56">
        <v>94.4</v>
      </c>
      <c r="BN30" s="56">
        <v>7.1</v>
      </c>
      <c r="BO30" s="56">
        <v>5.6</v>
      </c>
      <c r="BP30" s="56">
        <v>100</v>
      </c>
      <c r="BQ30" s="56">
        <v>0</v>
      </c>
      <c r="BR30" s="56">
        <v>0</v>
      </c>
      <c r="BS30" s="56">
        <v>0</v>
      </c>
      <c r="BT30" s="56">
        <v>0</v>
      </c>
      <c r="BU30" s="56">
        <v>0</v>
      </c>
      <c r="BV30" s="56">
        <v>0</v>
      </c>
      <c r="BW30" s="56">
        <v>0</v>
      </c>
      <c r="BX30" s="56">
        <v>0</v>
      </c>
      <c r="BY30" s="56">
        <v>0</v>
      </c>
      <c r="BZ30" s="56">
        <v>36</v>
      </c>
      <c r="CA30" s="56">
        <v>16</v>
      </c>
      <c r="CB30" s="56">
        <v>6</v>
      </c>
      <c r="CC30" s="56">
        <v>19</v>
      </c>
      <c r="CD30" s="56">
        <v>12</v>
      </c>
      <c r="CE30" s="56">
        <v>13</v>
      </c>
      <c r="CF30" s="56">
        <v>34</v>
      </c>
      <c r="CG30" s="56">
        <v>33</v>
      </c>
      <c r="CH30" s="56">
        <v>36</v>
      </c>
      <c r="CI30" s="56">
        <v>16</v>
      </c>
      <c r="CJ30" s="56">
        <v>6</v>
      </c>
      <c r="CK30" s="56">
        <v>19</v>
      </c>
      <c r="CL30" s="56">
        <v>12</v>
      </c>
      <c r="CM30" s="56">
        <v>13</v>
      </c>
      <c r="CN30" s="56">
        <v>34</v>
      </c>
      <c r="CO30" s="56">
        <v>33</v>
      </c>
      <c r="CP30" s="56">
        <v>0</v>
      </c>
      <c r="CQ30" s="56">
        <v>0</v>
      </c>
      <c r="CR30" s="56">
        <v>0</v>
      </c>
      <c r="CS30" s="56">
        <v>0</v>
      </c>
      <c r="CT30" s="56">
        <v>0</v>
      </c>
      <c r="CU30" s="56">
        <v>0</v>
      </c>
      <c r="CV30" s="56">
        <v>0</v>
      </c>
      <c r="CW30" s="56">
        <v>0</v>
      </c>
      <c r="CX30" s="56">
        <v>41</v>
      </c>
      <c r="CY30" s="56">
        <v>53.4</v>
      </c>
      <c r="CZ30" s="56">
        <v>61.4</v>
      </c>
      <c r="DA30" s="56">
        <v>72.2</v>
      </c>
      <c r="DB30" s="56">
        <v>23</v>
      </c>
      <c r="DC30" s="56">
        <v>32.9</v>
      </c>
      <c r="DD30" s="56">
        <v>30.6</v>
      </c>
      <c r="DE30" s="56">
        <v>36.799999999999997</v>
      </c>
      <c r="DF30" s="56">
        <v>41</v>
      </c>
      <c r="DG30" s="56">
        <v>53.4</v>
      </c>
      <c r="DH30" s="56">
        <v>61.4</v>
      </c>
      <c r="DI30" s="56">
        <v>72.2</v>
      </c>
      <c r="DJ30" s="56">
        <v>23</v>
      </c>
      <c r="DK30" s="56">
        <v>32.9</v>
      </c>
      <c r="DL30" s="56">
        <v>30.6</v>
      </c>
      <c r="DM30" s="56">
        <v>36.799999999999997</v>
      </c>
      <c r="DN30" s="56">
        <v>0</v>
      </c>
      <c r="DO30" s="56">
        <v>0</v>
      </c>
      <c r="DP30" s="56">
        <v>0</v>
      </c>
      <c r="DQ30" s="56">
        <v>0</v>
      </c>
      <c r="DR30" s="56">
        <v>0</v>
      </c>
      <c r="DS30" s="56">
        <v>0</v>
      </c>
      <c r="DT30" s="56">
        <v>0</v>
      </c>
      <c r="DU30" s="56">
        <v>0</v>
      </c>
      <c r="DV30" s="56" t="s">
        <v>285</v>
      </c>
    </row>
    <row r="31" spans="1:126">
      <c r="A31" s="56" t="s">
        <v>279</v>
      </c>
      <c r="B31" s="56" t="s">
        <v>314</v>
      </c>
      <c r="C31" s="57">
        <v>41800</v>
      </c>
      <c r="D31" s="56" t="s">
        <v>281</v>
      </c>
      <c r="E31" s="56" t="s">
        <v>282</v>
      </c>
      <c r="F31" s="56" t="s">
        <v>283</v>
      </c>
      <c r="G31" s="56" t="s">
        <v>284</v>
      </c>
      <c r="H31" s="56">
        <v>109774</v>
      </c>
      <c r="I31" s="56">
        <v>16246</v>
      </c>
      <c r="J31" s="56">
        <v>38279</v>
      </c>
      <c r="K31" s="56">
        <v>41594</v>
      </c>
      <c r="L31" s="56">
        <v>43917</v>
      </c>
      <c r="M31" s="56">
        <v>24025</v>
      </c>
      <c r="N31" s="56">
        <v>101758</v>
      </c>
      <c r="O31" s="56">
        <v>103898</v>
      </c>
      <c r="P31" s="56">
        <v>8016</v>
      </c>
      <c r="Q31" s="56">
        <v>5876</v>
      </c>
      <c r="R31" s="56">
        <v>109774</v>
      </c>
      <c r="S31" s="56">
        <v>16246</v>
      </c>
      <c r="T31" s="56">
        <v>38279</v>
      </c>
      <c r="U31" s="56">
        <v>41594</v>
      </c>
      <c r="V31" s="56">
        <v>43917</v>
      </c>
      <c r="W31" s="56">
        <v>24025</v>
      </c>
      <c r="X31" s="56">
        <v>101758</v>
      </c>
      <c r="Y31" s="56">
        <v>103898</v>
      </c>
      <c r="Z31" s="56">
        <v>8016</v>
      </c>
      <c r="AA31" s="56">
        <v>5876</v>
      </c>
      <c r="AB31" s="56">
        <v>0</v>
      </c>
      <c r="AC31" s="56">
        <v>0</v>
      </c>
      <c r="AD31" s="56">
        <v>0</v>
      </c>
      <c r="AE31" s="56">
        <v>0</v>
      </c>
      <c r="AF31" s="56">
        <v>0</v>
      </c>
      <c r="AG31" s="56">
        <v>0</v>
      </c>
      <c r="AH31" s="56">
        <v>0</v>
      </c>
      <c r="AI31" s="56">
        <v>0</v>
      </c>
      <c r="AJ31" s="56">
        <v>0</v>
      </c>
      <c r="AK31" s="56">
        <v>0</v>
      </c>
      <c r="AL31" s="56">
        <v>1405</v>
      </c>
      <c r="AM31" s="56">
        <v>-1096</v>
      </c>
      <c r="AN31" s="56">
        <v>2366</v>
      </c>
      <c r="AO31" s="56">
        <v>-360</v>
      </c>
      <c r="AP31" s="56">
        <v>2646</v>
      </c>
      <c r="AQ31" s="56">
        <v>-643</v>
      </c>
      <c r="AR31" s="56">
        <v>1190</v>
      </c>
      <c r="AS31" s="56">
        <v>1363</v>
      </c>
      <c r="AT31" s="56">
        <v>215</v>
      </c>
      <c r="AU31" s="56">
        <v>42</v>
      </c>
      <c r="AV31" s="56">
        <v>100</v>
      </c>
      <c r="AW31" s="56">
        <v>14.8</v>
      </c>
      <c r="AX31" s="56">
        <v>34.9</v>
      </c>
      <c r="AY31" s="56">
        <v>37.9</v>
      </c>
      <c r="AZ31" s="56">
        <v>40</v>
      </c>
      <c r="BA31" s="56">
        <v>21.9</v>
      </c>
      <c r="BB31" s="56">
        <v>92.7</v>
      </c>
      <c r="BC31" s="56">
        <v>94.6</v>
      </c>
      <c r="BD31" s="56">
        <v>7.3</v>
      </c>
      <c r="BE31" s="56">
        <v>5.4</v>
      </c>
      <c r="BF31" s="56">
        <v>100</v>
      </c>
      <c r="BG31" s="56">
        <v>14.8</v>
      </c>
      <c r="BH31" s="56">
        <v>34.9</v>
      </c>
      <c r="BI31" s="56">
        <v>37.9</v>
      </c>
      <c r="BJ31" s="56">
        <v>40</v>
      </c>
      <c r="BK31" s="56">
        <v>21.9</v>
      </c>
      <c r="BL31" s="56">
        <v>92.7</v>
      </c>
      <c r="BM31" s="56">
        <v>94.6</v>
      </c>
      <c r="BN31" s="56">
        <v>7.3</v>
      </c>
      <c r="BO31" s="56">
        <v>5.4</v>
      </c>
      <c r="BP31" s="56">
        <v>100</v>
      </c>
      <c r="BQ31" s="56">
        <v>0</v>
      </c>
      <c r="BR31" s="56">
        <v>0</v>
      </c>
      <c r="BS31" s="56">
        <v>0</v>
      </c>
      <c r="BT31" s="56">
        <v>0</v>
      </c>
      <c r="BU31" s="56">
        <v>0</v>
      </c>
      <c r="BV31" s="56">
        <v>0</v>
      </c>
      <c r="BW31" s="56">
        <v>0</v>
      </c>
      <c r="BX31" s="56">
        <v>0</v>
      </c>
      <c r="BY31" s="56">
        <v>0</v>
      </c>
      <c r="BZ31" s="56">
        <v>34</v>
      </c>
      <c r="CA31" s="56">
        <v>15</v>
      </c>
      <c r="CB31" s="56">
        <v>7</v>
      </c>
      <c r="CC31" s="56">
        <v>19</v>
      </c>
      <c r="CD31" s="56">
        <v>12</v>
      </c>
      <c r="CE31" s="56">
        <v>12</v>
      </c>
      <c r="CF31" s="56">
        <v>33</v>
      </c>
      <c r="CG31" s="56">
        <v>32</v>
      </c>
      <c r="CH31" s="56">
        <v>34</v>
      </c>
      <c r="CI31" s="56">
        <v>15</v>
      </c>
      <c r="CJ31" s="56">
        <v>7</v>
      </c>
      <c r="CK31" s="56">
        <v>19</v>
      </c>
      <c r="CL31" s="56">
        <v>12</v>
      </c>
      <c r="CM31" s="56">
        <v>12</v>
      </c>
      <c r="CN31" s="56">
        <v>33</v>
      </c>
      <c r="CO31" s="56">
        <v>32</v>
      </c>
      <c r="CP31" s="56">
        <v>0</v>
      </c>
      <c r="CQ31" s="56">
        <v>0</v>
      </c>
      <c r="CR31" s="56">
        <v>0</v>
      </c>
      <c r="CS31" s="56">
        <v>0</v>
      </c>
      <c r="CT31" s="56">
        <v>0</v>
      </c>
      <c r="CU31" s="56">
        <v>0</v>
      </c>
      <c r="CV31" s="56">
        <v>0</v>
      </c>
      <c r="CW31" s="56">
        <v>0</v>
      </c>
      <c r="CX31" s="56">
        <v>45</v>
      </c>
      <c r="CY31" s="56">
        <v>55.3</v>
      </c>
      <c r="CZ31" s="56">
        <v>63.2</v>
      </c>
      <c r="DA31" s="56">
        <v>73.400000000000006</v>
      </c>
      <c r="DB31" s="56">
        <v>22.2</v>
      </c>
      <c r="DC31" s="56">
        <v>32.299999999999997</v>
      </c>
      <c r="DD31" s="56">
        <v>29.8</v>
      </c>
      <c r="DE31" s="56">
        <v>36.700000000000003</v>
      </c>
      <c r="DF31" s="56">
        <v>45</v>
      </c>
      <c r="DG31" s="56">
        <v>55.3</v>
      </c>
      <c r="DH31" s="56">
        <v>63.2</v>
      </c>
      <c r="DI31" s="56">
        <v>73.400000000000006</v>
      </c>
      <c r="DJ31" s="56">
        <v>22.2</v>
      </c>
      <c r="DK31" s="56">
        <v>32.299999999999997</v>
      </c>
      <c r="DL31" s="56">
        <v>29.8</v>
      </c>
      <c r="DM31" s="56">
        <v>36.700000000000003</v>
      </c>
      <c r="DN31" s="56">
        <v>0</v>
      </c>
      <c r="DO31" s="56">
        <v>0</v>
      </c>
      <c r="DP31" s="56">
        <v>0</v>
      </c>
      <c r="DQ31" s="56">
        <v>0</v>
      </c>
      <c r="DR31" s="56">
        <v>0</v>
      </c>
      <c r="DS31" s="56">
        <v>0</v>
      </c>
      <c r="DT31" s="56">
        <v>0</v>
      </c>
      <c r="DU31" s="56">
        <v>0</v>
      </c>
      <c r="DV31" s="56" t="s">
        <v>285</v>
      </c>
    </row>
    <row r="32" spans="1:126">
      <c r="A32" s="56" t="s">
        <v>279</v>
      </c>
      <c r="B32" s="56" t="s">
        <v>315</v>
      </c>
      <c r="C32" s="57">
        <v>41793</v>
      </c>
      <c r="D32" s="56" t="s">
        <v>281</v>
      </c>
      <c r="E32" s="56" t="s">
        <v>282</v>
      </c>
      <c r="F32" s="56" t="s">
        <v>283</v>
      </c>
      <c r="G32" s="56" t="s">
        <v>284</v>
      </c>
      <c r="H32" s="56">
        <v>108369</v>
      </c>
      <c r="I32" s="56">
        <v>17342</v>
      </c>
      <c r="J32" s="56">
        <v>35913</v>
      </c>
      <c r="K32" s="56">
        <v>41955</v>
      </c>
      <c r="L32" s="56">
        <v>41271</v>
      </c>
      <c r="M32" s="56">
        <v>24668</v>
      </c>
      <c r="N32" s="56">
        <v>100568</v>
      </c>
      <c r="O32" s="56">
        <v>102535</v>
      </c>
      <c r="P32" s="56">
        <v>7801</v>
      </c>
      <c r="Q32" s="56">
        <v>5834</v>
      </c>
      <c r="R32" s="56">
        <v>108369</v>
      </c>
      <c r="S32" s="56">
        <v>17342</v>
      </c>
      <c r="T32" s="56">
        <v>35913</v>
      </c>
      <c r="U32" s="56">
        <v>41955</v>
      </c>
      <c r="V32" s="56">
        <v>41271</v>
      </c>
      <c r="W32" s="56">
        <v>24668</v>
      </c>
      <c r="X32" s="56">
        <v>100568</v>
      </c>
      <c r="Y32" s="56">
        <v>102535</v>
      </c>
      <c r="Z32" s="56">
        <v>7801</v>
      </c>
      <c r="AA32" s="56">
        <v>5834</v>
      </c>
      <c r="AB32" s="56">
        <v>0</v>
      </c>
      <c r="AC32" s="56">
        <v>0</v>
      </c>
      <c r="AD32" s="56">
        <v>0</v>
      </c>
      <c r="AE32" s="56">
        <v>0</v>
      </c>
      <c r="AF32" s="56">
        <v>0</v>
      </c>
      <c r="AG32" s="56">
        <v>0</v>
      </c>
      <c r="AH32" s="56">
        <v>0</v>
      </c>
      <c r="AI32" s="56">
        <v>0</v>
      </c>
      <c r="AJ32" s="56">
        <v>0</v>
      </c>
      <c r="AK32" s="56">
        <v>0</v>
      </c>
      <c r="AL32" s="56">
        <v>5567</v>
      </c>
      <c r="AM32" s="56">
        <v>689</v>
      </c>
      <c r="AN32" s="56">
        <v>-608</v>
      </c>
      <c r="AO32" s="56">
        <v>4602</v>
      </c>
      <c r="AP32" s="56">
        <v>1060</v>
      </c>
      <c r="AQ32" s="56">
        <v>2236</v>
      </c>
      <c r="AR32" s="56">
        <v>6351</v>
      </c>
      <c r="AS32" s="56">
        <v>6230</v>
      </c>
      <c r="AT32" s="56">
        <v>-784</v>
      </c>
      <c r="AU32" s="56">
        <v>-663</v>
      </c>
      <c r="AV32" s="56">
        <v>100</v>
      </c>
      <c r="AW32" s="56">
        <v>16</v>
      </c>
      <c r="AX32" s="56">
        <v>33.1</v>
      </c>
      <c r="AY32" s="56">
        <v>38.700000000000003</v>
      </c>
      <c r="AZ32" s="56">
        <v>38.1</v>
      </c>
      <c r="BA32" s="56">
        <v>22.8</v>
      </c>
      <c r="BB32" s="56">
        <v>92.8</v>
      </c>
      <c r="BC32" s="56">
        <v>94.6</v>
      </c>
      <c r="BD32" s="56">
        <v>7.2</v>
      </c>
      <c r="BE32" s="56">
        <v>5.4</v>
      </c>
      <c r="BF32" s="56">
        <v>100</v>
      </c>
      <c r="BG32" s="56">
        <v>16</v>
      </c>
      <c r="BH32" s="56">
        <v>33.1</v>
      </c>
      <c r="BI32" s="56">
        <v>38.700000000000003</v>
      </c>
      <c r="BJ32" s="56">
        <v>38.1</v>
      </c>
      <c r="BK32" s="56">
        <v>22.8</v>
      </c>
      <c r="BL32" s="56">
        <v>92.8</v>
      </c>
      <c r="BM32" s="56">
        <v>94.6</v>
      </c>
      <c r="BN32" s="56">
        <v>7.2</v>
      </c>
      <c r="BO32" s="56">
        <v>5.4</v>
      </c>
      <c r="BP32" s="56">
        <v>100</v>
      </c>
      <c r="BQ32" s="56">
        <v>0</v>
      </c>
      <c r="BR32" s="56">
        <v>0</v>
      </c>
      <c r="BS32" s="56">
        <v>0</v>
      </c>
      <c r="BT32" s="56">
        <v>0</v>
      </c>
      <c r="BU32" s="56">
        <v>0</v>
      </c>
      <c r="BV32" s="56">
        <v>0</v>
      </c>
      <c r="BW32" s="56">
        <v>0</v>
      </c>
      <c r="BX32" s="56">
        <v>0</v>
      </c>
      <c r="BY32" s="56">
        <v>0</v>
      </c>
      <c r="BZ32" s="56">
        <v>34</v>
      </c>
      <c r="CA32" s="56">
        <v>13</v>
      </c>
      <c r="CB32" s="56">
        <v>8</v>
      </c>
      <c r="CC32" s="56">
        <v>19</v>
      </c>
      <c r="CD32" s="56">
        <v>12</v>
      </c>
      <c r="CE32" s="56">
        <v>12</v>
      </c>
      <c r="CF32" s="56">
        <v>33</v>
      </c>
      <c r="CG32" s="56">
        <v>32</v>
      </c>
      <c r="CH32" s="56">
        <v>34</v>
      </c>
      <c r="CI32" s="56">
        <v>13</v>
      </c>
      <c r="CJ32" s="56">
        <v>8</v>
      </c>
      <c r="CK32" s="56">
        <v>19</v>
      </c>
      <c r="CL32" s="56">
        <v>12</v>
      </c>
      <c r="CM32" s="56">
        <v>12</v>
      </c>
      <c r="CN32" s="56">
        <v>33</v>
      </c>
      <c r="CO32" s="56">
        <v>32</v>
      </c>
      <c r="CP32" s="56">
        <v>0</v>
      </c>
      <c r="CQ32" s="56">
        <v>0</v>
      </c>
      <c r="CR32" s="56">
        <v>0</v>
      </c>
      <c r="CS32" s="56">
        <v>0</v>
      </c>
      <c r="CT32" s="56">
        <v>0</v>
      </c>
      <c r="CU32" s="56">
        <v>0</v>
      </c>
      <c r="CV32" s="56">
        <v>0</v>
      </c>
      <c r="CW32" s="56">
        <v>0</v>
      </c>
      <c r="CX32" s="56">
        <v>48.5</v>
      </c>
      <c r="CY32" s="56">
        <v>55.2</v>
      </c>
      <c r="CZ32" s="56">
        <v>66.099999999999994</v>
      </c>
      <c r="DA32" s="56">
        <v>75.5</v>
      </c>
      <c r="DB32" s="56">
        <v>23.4</v>
      </c>
      <c r="DC32" s="56">
        <v>30.9</v>
      </c>
      <c r="DD32" s="56">
        <v>30.2</v>
      </c>
      <c r="DE32" s="56">
        <v>36.4</v>
      </c>
      <c r="DF32" s="56">
        <v>48.5</v>
      </c>
      <c r="DG32" s="56">
        <v>55.2</v>
      </c>
      <c r="DH32" s="56">
        <v>66.099999999999994</v>
      </c>
      <c r="DI32" s="56">
        <v>75.5</v>
      </c>
      <c r="DJ32" s="56">
        <v>23.4</v>
      </c>
      <c r="DK32" s="56">
        <v>30.9</v>
      </c>
      <c r="DL32" s="56">
        <v>30.2</v>
      </c>
      <c r="DM32" s="56">
        <v>36.4</v>
      </c>
      <c r="DN32" s="56">
        <v>0</v>
      </c>
      <c r="DO32" s="56">
        <v>0</v>
      </c>
      <c r="DP32" s="56">
        <v>0</v>
      </c>
      <c r="DQ32" s="56">
        <v>0</v>
      </c>
      <c r="DR32" s="56">
        <v>0</v>
      </c>
      <c r="DS32" s="56">
        <v>0</v>
      </c>
      <c r="DT32" s="56">
        <v>0</v>
      </c>
      <c r="DU32" s="56">
        <v>0</v>
      </c>
      <c r="DV32" s="56" t="s">
        <v>285</v>
      </c>
    </row>
    <row r="33" spans="1:126">
      <c r="A33" s="56" t="s">
        <v>279</v>
      </c>
      <c r="B33" s="56" t="s">
        <v>316</v>
      </c>
      <c r="C33" s="57">
        <v>41786</v>
      </c>
      <c r="D33" s="56" t="s">
        <v>281</v>
      </c>
      <c r="E33" s="56" t="s">
        <v>282</v>
      </c>
      <c r="F33" s="56" t="s">
        <v>283</v>
      </c>
      <c r="G33" s="56" t="s">
        <v>284</v>
      </c>
      <c r="H33" s="56">
        <v>102802</v>
      </c>
      <c r="I33" s="56">
        <v>16653</v>
      </c>
      <c r="J33" s="56">
        <v>36521</v>
      </c>
      <c r="K33" s="56">
        <v>37353</v>
      </c>
      <c r="L33" s="56">
        <v>40211</v>
      </c>
      <c r="M33" s="56">
        <v>22432</v>
      </c>
      <c r="N33" s="56">
        <v>94216</v>
      </c>
      <c r="O33" s="56">
        <v>96305</v>
      </c>
      <c r="P33" s="56">
        <v>8586</v>
      </c>
      <c r="Q33" s="56">
        <v>6497</v>
      </c>
      <c r="R33" s="56">
        <v>102802</v>
      </c>
      <c r="S33" s="56">
        <v>16653</v>
      </c>
      <c r="T33" s="56">
        <v>36521</v>
      </c>
      <c r="U33" s="56">
        <v>37353</v>
      </c>
      <c r="V33" s="56">
        <v>40211</v>
      </c>
      <c r="W33" s="56">
        <v>22432</v>
      </c>
      <c r="X33" s="56">
        <v>94216</v>
      </c>
      <c r="Y33" s="56">
        <v>96305</v>
      </c>
      <c r="Z33" s="56">
        <v>8586</v>
      </c>
      <c r="AA33" s="56">
        <v>6497</v>
      </c>
      <c r="AB33" s="56">
        <v>0</v>
      </c>
      <c r="AC33" s="56">
        <v>0</v>
      </c>
      <c r="AD33" s="56">
        <v>0</v>
      </c>
      <c r="AE33" s="56">
        <v>0</v>
      </c>
      <c r="AF33" s="56">
        <v>0</v>
      </c>
      <c r="AG33" s="56">
        <v>0</v>
      </c>
      <c r="AH33" s="56">
        <v>0</v>
      </c>
      <c r="AI33" s="56">
        <v>0</v>
      </c>
      <c r="AJ33" s="56">
        <v>0</v>
      </c>
      <c r="AK33" s="56">
        <v>0</v>
      </c>
      <c r="AL33" s="56">
        <v>3760</v>
      </c>
      <c r="AM33" s="56">
        <v>-423</v>
      </c>
      <c r="AN33" s="56">
        <v>391</v>
      </c>
      <c r="AO33" s="56">
        <v>2181</v>
      </c>
      <c r="AP33" s="56">
        <v>1239</v>
      </c>
      <c r="AQ33" s="56">
        <v>399</v>
      </c>
      <c r="AR33" s="56">
        <v>2996</v>
      </c>
      <c r="AS33" s="56">
        <v>2971</v>
      </c>
      <c r="AT33" s="56">
        <v>764</v>
      </c>
      <c r="AU33" s="56">
        <v>789</v>
      </c>
      <c r="AV33" s="56">
        <v>100</v>
      </c>
      <c r="AW33" s="56">
        <v>16.2</v>
      </c>
      <c r="AX33" s="56">
        <v>35.5</v>
      </c>
      <c r="AY33" s="56">
        <v>36.299999999999997</v>
      </c>
      <c r="AZ33" s="56">
        <v>39.1</v>
      </c>
      <c r="BA33" s="56">
        <v>21.8</v>
      </c>
      <c r="BB33" s="56">
        <v>91.6</v>
      </c>
      <c r="BC33" s="56">
        <v>93.7</v>
      </c>
      <c r="BD33" s="56">
        <v>8.4</v>
      </c>
      <c r="BE33" s="56">
        <v>6.3</v>
      </c>
      <c r="BF33" s="56">
        <v>100</v>
      </c>
      <c r="BG33" s="56">
        <v>16.2</v>
      </c>
      <c r="BH33" s="56">
        <v>35.5</v>
      </c>
      <c r="BI33" s="56">
        <v>36.299999999999997</v>
      </c>
      <c r="BJ33" s="56">
        <v>39.1</v>
      </c>
      <c r="BK33" s="56">
        <v>21.8</v>
      </c>
      <c r="BL33" s="56">
        <v>91.6</v>
      </c>
      <c r="BM33" s="56">
        <v>93.7</v>
      </c>
      <c r="BN33" s="56">
        <v>8.4</v>
      </c>
      <c r="BO33" s="56">
        <v>6.3</v>
      </c>
      <c r="BP33" s="56">
        <v>100</v>
      </c>
      <c r="BQ33" s="56">
        <v>0</v>
      </c>
      <c r="BR33" s="56">
        <v>0</v>
      </c>
      <c r="BS33" s="56">
        <v>0</v>
      </c>
      <c r="BT33" s="56">
        <v>0</v>
      </c>
      <c r="BU33" s="56">
        <v>0</v>
      </c>
      <c r="BV33" s="56">
        <v>0</v>
      </c>
      <c r="BW33" s="56">
        <v>0</v>
      </c>
      <c r="BX33" s="56">
        <v>0</v>
      </c>
      <c r="BY33" s="56">
        <v>0</v>
      </c>
      <c r="BZ33" s="56">
        <v>33</v>
      </c>
      <c r="CA33" s="56">
        <v>12</v>
      </c>
      <c r="CB33" s="56">
        <v>9</v>
      </c>
      <c r="CC33" s="56">
        <v>18</v>
      </c>
      <c r="CD33" s="56">
        <v>12</v>
      </c>
      <c r="CE33" s="56">
        <v>12</v>
      </c>
      <c r="CF33" s="56">
        <v>32</v>
      </c>
      <c r="CG33" s="56">
        <v>31</v>
      </c>
      <c r="CH33" s="56">
        <v>33</v>
      </c>
      <c r="CI33" s="56">
        <v>12</v>
      </c>
      <c r="CJ33" s="56">
        <v>9</v>
      </c>
      <c r="CK33" s="56">
        <v>18</v>
      </c>
      <c r="CL33" s="56">
        <v>12</v>
      </c>
      <c r="CM33" s="56">
        <v>12</v>
      </c>
      <c r="CN33" s="56">
        <v>32</v>
      </c>
      <c r="CO33" s="56">
        <v>31</v>
      </c>
      <c r="CP33" s="56">
        <v>0</v>
      </c>
      <c r="CQ33" s="56">
        <v>0</v>
      </c>
      <c r="CR33" s="56">
        <v>0</v>
      </c>
      <c r="CS33" s="56">
        <v>0</v>
      </c>
      <c r="CT33" s="56">
        <v>0</v>
      </c>
      <c r="CU33" s="56">
        <v>0</v>
      </c>
      <c r="CV33" s="56">
        <v>0</v>
      </c>
      <c r="CW33" s="56">
        <v>0</v>
      </c>
      <c r="CX33" s="56">
        <v>46</v>
      </c>
      <c r="CY33" s="56">
        <v>53.3</v>
      </c>
      <c r="CZ33" s="56">
        <v>64.7</v>
      </c>
      <c r="DA33" s="56">
        <v>73</v>
      </c>
      <c r="DB33" s="56">
        <v>24.6</v>
      </c>
      <c r="DC33" s="56">
        <v>32.5</v>
      </c>
      <c r="DD33" s="56">
        <v>31.6</v>
      </c>
      <c r="DE33" s="56">
        <v>36.6</v>
      </c>
      <c r="DF33" s="56">
        <v>46</v>
      </c>
      <c r="DG33" s="56">
        <v>53.3</v>
      </c>
      <c r="DH33" s="56">
        <v>64.7</v>
      </c>
      <c r="DI33" s="56">
        <v>73</v>
      </c>
      <c r="DJ33" s="56">
        <v>24.6</v>
      </c>
      <c r="DK33" s="56">
        <v>32.5</v>
      </c>
      <c r="DL33" s="56">
        <v>31.6</v>
      </c>
      <c r="DM33" s="56">
        <v>36.6</v>
      </c>
      <c r="DN33" s="56">
        <v>0</v>
      </c>
      <c r="DO33" s="56">
        <v>0</v>
      </c>
      <c r="DP33" s="56">
        <v>0</v>
      </c>
      <c r="DQ33" s="56">
        <v>0</v>
      </c>
      <c r="DR33" s="56">
        <v>0</v>
      </c>
      <c r="DS33" s="56">
        <v>0</v>
      </c>
      <c r="DT33" s="56">
        <v>0</v>
      </c>
      <c r="DU33" s="56">
        <v>0</v>
      </c>
      <c r="DV33" s="56" t="s">
        <v>285</v>
      </c>
    </row>
    <row r="34" spans="1:126">
      <c r="A34" s="56" t="s">
        <v>279</v>
      </c>
      <c r="B34" s="56" t="s">
        <v>317</v>
      </c>
      <c r="C34" s="57">
        <v>41779</v>
      </c>
      <c r="D34" s="56" t="s">
        <v>281</v>
      </c>
      <c r="E34" s="56" t="s">
        <v>282</v>
      </c>
      <c r="F34" s="56" t="s">
        <v>283</v>
      </c>
      <c r="G34" s="56" t="s">
        <v>284</v>
      </c>
      <c r="H34" s="56">
        <v>99042</v>
      </c>
      <c r="I34" s="56">
        <v>17076</v>
      </c>
      <c r="J34" s="56">
        <v>36130</v>
      </c>
      <c r="K34" s="56">
        <v>35172</v>
      </c>
      <c r="L34" s="56">
        <v>38971</v>
      </c>
      <c r="M34" s="56">
        <v>22032</v>
      </c>
      <c r="N34" s="56">
        <v>91220</v>
      </c>
      <c r="O34" s="56">
        <v>93334</v>
      </c>
      <c r="P34" s="56">
        <v>7822</v>
      </c>
      <c r="Q34" s="56">
        <v>5708</v>
      </c>
      <c r="R34" s="56">
        <v>99042</v>
      </c>
      <c r="S34" s="56">
        <v>17076</v>
      </c>
      <c r="T34" s="56">
        <v>36130</v>
      </c>
      <c r="U34" s="56">
        <v>35172</v>
      </c>
      <c r="V34" s="56">
        <v>38971</v>
      </c>
      <c r="W34" s="56">
        <v>22032</v>
      </c>
      <c r="X34" s="56">
        <v>91220</v>
      </c>
      <c r="Y34" s="56">
        <v>93334</v>
      </c>
      <c r="Z34" s="56">
        <v>7822</v>
      </c>
      <c r="AA34" s="56">
        <v>5708</v>
      </c>
      <c r="AB34" s="56">
        <v>0</v>
      </c>
      <c r="AC34" s="56">
        <v>0</v>
      </c>
      <c r="AD34" s="56">
        <v>0</v>
      </c>
      <c r="AE34" s="56">
        <v>0</v>
      </c>
      <c r="AF34" s="56">
        <v>0</v>
      </c>
      <c r="AG34" s="56">
        <v>0</v>
      </c>
      <c r="AH34" s="56">
        <v>0</v>
      </c>
      <c r="AI34" s="56">
        <v>0</v>
      </c>
      <c r="AJ34" s="56">
        <v>0</v>
      </c>
      <c r="AK34" s="56">
        <v>0</v>
      </c>
      <c r="AL34" s="56">
        <v>-4876</v>
      </c>
      <c r="AM34" s="56">
        <v>2918</v>
      </c>
      <c r="AN34" s="56">
        <v>298</v>
      </c>
      <c r="AO34" s="56">
        <v>-6609</v>
      </c>
      <c r="AP34" s="56">
        <v>-1853</v>
      </c>
      <c r="AQ34" s="56">
        <v>1665</v>
      </c>
      <c r="AR34" s="56">
        <v>-5543</v>
      </c>
      <c r="AS34" s="56">
        <v>-4645</v>
      </c>
      <c r="AT34" s="56">
        <v>667</v>
      </c>
      <c r="AU34" s="56">
        <v>-231</v>
      </c>
      <c r="AV34" s="56">
        <v>100</v>
      </c>
      <c r="AW34" s="56">
        <v>17.2</v>
      </c>
      <c r="AX34" s="56">
        <v>36.5</v>
      </c>
      <c r="AY34" s="56">
        <v>35.5</v>
      </c>
      <c r="AZ34" s="56">
        <v>39.299999999999997</v>
      </c>
      <c r="BA34" s="56">
        <v>22.2</v>
      </c>
      <c r="BB34" s="56">
        <v>92.1</v>
      </c>
      <c r="BC34" s="56">
        <v>94.2</v>
      </c>
      <c r="BD34" s="56">
        <v>7.9</v>
      </c>
      <c r="BE34" s="56">
        <v>5.8</v>
      </c>
      <c r="BF34" s="56">
        <v>100</v>
      </c>
      <c r="BG34" s="56">
        <v>17.2</v>
      </c>
      <c r="BH34" s="56">
        <v>36.5</v>
      </c>
      <c r="BI34" s="56">
        <v>35.5</v>
      </c>
      <c r="BJ34" s="56">
        <v>39.299999999999997</v>
      </c>
      <c r="BK34" s="56">
        <v>22.2</v>
      </c>
      <c r="BL34" s="56">
        <v>92.1</v>
      </c>
      <c r="BM34" s="56">
        <v>94.2</v>
      </c>
      <c r="BN34" s="56">
        <v>7.9</v>
      </c>
      <c r="BO34" s="56">
        <v>5.8</v>
      </c>
      <c r="BP34" s="56">
        <v>100</v>
      </c>
      <c r="BQ34" s="56">
        <v>0</v>
      </c>
      <c r="BR34" s="56">
        <v>0</v>
      </c>
      <c r="BS34" s="56">
        <v>0</v>
      </c>
      <c r="BT34" s="56">
        <v>0</v>
      </c>
      <c r="BU34" s="56">
        <v>0</v>
      </c>
      <c r="BV34" s="56">
        <v>0</v>
      </c>
      <c r="BW34" s="56">
        <v>0</v>
      </c>
      <c r="BX34" s="56">
        <v>0</v>
      </c>
      <c r="BY34" s="56">
        <v>0</v>
      </c>
      <c r="BZ34" s="56">
        <v>34</v>
      </c>
      <c r="CA34" s="56">
        <v>12</v>
      </c>
      <c r="CB34" s="56">
        <v>10</v>
      </c>
      <c r="CC34" s="56">
        <v>18</v>
      </c>
      <c r="CD34" s="56">
        <v>12</v>
      </c>
      <c r="CE34" s="56">
        <v>12</v>
      </c>
      <c r="CF34" s="56">
        <v>32</v>
      </c>
      <c r="CG34" s="56">
        <v>32</v>
      </c>
      <c r="CH34" s="56">
        <v>34</v>
      </c>
      <c r="CI34" s="56">
        <v>12</v>
      </c>
      <c r="CJ34" s="56">
        <v>10</v>
      </c>
      <c r="CK34" s="56">
        <v>18</v>
      </c>
      <c r="CL34" s="56">
        <v>12</v>
      </c>
      <c r="CM34" s="56">
        <v>12</v>
      </c>
      <c r="CN34" s="56">
        <v>32</v>
      </c>
      <c r="CO34" s="56">
        <v>32</v>
      </c>
      <c r="CP34" s="56">
        <v>0</v>
      </c>
      <c r="CQ34" s="56">
        <v>0</v>
      </c>
      <c r="CR34" s="56">
        <v>0</v>
      </c>
      <c r="CS34" s="56">
        <v>0</v>
      </c>
      <c r="CT34" s="56">
        <v>0</v>
      </c>
      <c r="CU34" s="56">
        <v>0</v>
      </c>
      <c r="CV34" s="56">
        <v>0</v>
      </c>
      <c r="CW34" s="56">
        <v>0</v>
      </c>
      <c r="CX34" s="56">
        <v>44.5</v>
      </c>
      <c r="CY34" s="56">
        <v>52.9</v>
      </c>
      <c r="CZ34" s="56">
        <v>63.7</v>
      </c>
      <c r="DA34" s="56">
        <v>72.2</v>
      </c>
      <c r="DB34" s="56">
        <v>25.5</v>
      </c>
      <c r="DC34" s="56">
        <v>33.4</v>
      </c>
      <c r="DD34" s="56">
        <v>32.6</v>
      </c>
      <c r="DE34" s="56">
        <v>37.200000000000003</v>
      </c>
      <c r="DF34" s="56">
        <v>44.5</v>
      </c>
      <c r="DG34" s="56">
        <v>52.9</v>
      </c>
      <c r="DH34" s="56">
        <v>63.7</v>
      </c>
      <c r="DI34" s="56">
        <v>72.2</v>
      </c>
      <c r="DJ34" s="56">
        <v>25.5</v>
      </c>
      <c r="DK34" s="56">
        <v>33.4</v>
      </c>
      <c r="DL34" s="56">
        <v>32.6</v>
      </c>
      <c r="DM34" s="56">
        <v>37.200000000000003</v>
      </c>
      <c r="DN34" s="56">
        <v>0</v>
      </c>
      <c r="DO34" s="56">
        <v>0</v>
      </c>
      <c r="DP34" s="56">
        <v>0</v>
      </c>
      <c r="DQ34" s="56">
        <v>0</v>
      </c>
      <c r="DR34" s="56">
        <v>0</v>
      </c>
      <c r="DS34" s="56">
        <v>0</v>
      </c>
      <c r="DT34" s="56">
        <v>0</v>
      </c>
      <c r="DU34" s="56">
        <v>0</v>
      </c>
      <c r="DV34" s="56" t="s">
        <v>285</v>
      </c>
    </row>
    <row r="35" spans="1:126">
      <c r="A35" s="56" t="s">
        <v>279</v>
      </c>
      <c r="B35" s="56" t="s">
        <v>318</v>
      </c>
      <c r="C35" s="57">
        <v>41772</v>
      </c>
      <c r="D35" s="56" t="s">
        <v>281</v>
      </c>
      <c r="E35" s="56" t="s">
        <v>282</v>
      </c>
      <c r="F35" s="56" t="s">
        <v>283</v>
      </c>
      <c r="G35" s="56" t="s">
        <v>284</v>
      </c>
      <c r="H35" s="56">
        <v>103918</v>
      </c>
      <c r="I35" s="56">
        <v>14158</v>
      </c>
      <c r="J35" s="56">
        <v>35832</v>
      </c>
      <c r="K35" s="56">
        <v>41781</v>
      </c>
      <c r="L35" s="56">
        <v>40824</v>
      </c>
      <c r="M35" s="56">
        <v>20367</v>
      </c>
      <c r="N35" s="56">
        <v>96763</v>
      </c>
      <c r="O35" s="56">
        <v>97979</v>
      </c>
      <c r="P35" s="56">
        <v>7155</v>
      </c>
      <c r="Q35" s="56">
        <v>5939</v>
      </c>
      <c r="R35" s="56">
        <v>103918</v>
      </c>
      <c r="S35" s="56">
        <v>14158</v>
      </c>
      <c r="T35" s="56">
        <v>35832</v>
      </c>
      <c r="U35" s="56">
        <v>41781</v>
      </c>
      <c r="V35" s="56">
        <v>40824</v>
      </c>
      <c r="W35" s="56">
        <v>20367</v>
      </c>
      <c r="X35" s="56">
        <v>96763</v>
      </c>
      <c r="Y35" s="56">
        <v>97979</v>
      </c>
      <c r="Z35" s="56">
        <v>7155</v>
      </c>
      <c r="AA35" s="56">
        <v>5939</v>
      </c>
      <c r="AB35" s="56">
        <v>0</v>
      </c>
      <c r="AC35" s="56">
        <v>0</v>
      </c>
      <c r="AD35" s="56">
        <v>0</v>
      </c>
      <c r="AE35" s="56">
        <v>0</v>
      </c>
      <c r="AF35" s="56">
        <v>0</v>
      </c>
      <c r="AG35" s="56">
        <v>0</v>
      </c>
      <c r="AH35" s="56">
        <v>0</v>
      </c>
      <c r="AI35" s="56">
        <v>0</v>
      </c>
      <c r="AJ35" s="56">
        <v>0</v>
      </c>
      <c r="AK35" s="56">
        <v>0</v>
      </c>
      <c r="AL35" s="56">
        <v>660</v>
      </c>
      <c r="AM35" s="56">
        <v>1862</v>
      </c>
      <c r="AN35" s="56">
        <v>1788</v>
      </c>
      <c r="AO35" s="56">
        <v>-542</v>
      </c>
      <c r="AP35" s="56">
        <v>-1178</v>
      </c>
      <c r="AQ35" s="56">
        <v>-901</v>
      </c>
      <c r="AR35" s="56">
        <v>142</v>
      </c>
      <c r="AS35" s="56">
        <v>345</v>
      </c>
      <c r="AT35" s="56">
        <v>518</v>
      </c>
      <c r="AU35" s="56">
        <v>315</v>
      </c>
      <c r="AV35" s="56">
        <v>100</v>
      </c>
      <c r="AW35" s="56">
        <v>13.6</v>
      </c>
      <c r="AX35" s="56">
        <v>34.5</v>
      </c>
      <c r="AY35" s="56">
        <v>40.200000000000003</v>
      </c>
      <c r="AZ35" s="56">
        <v>39.299999999999997</v>
      </c>
      <c r="BA35" s="56">
        <v>19.600000000000001</v>
      </c>
      <c r="BB35" s="56">
        <v>93.1</v>
      </c>
      <c r="BC35" s="56">
        <v>94.3</v>
      </c>
      <c r="BD35" s="56">
        <v>6.9</v>
      </c>
      <c r="BE35" s="56">
        <v>5.7</v>
      </c>
      <c r="BF35" s="56">
        <v>100</v>
      </c>
      <c r="BG35" s="56">
        <v>13.6</v>
      </c>
      <c r="BH35" s="56">
        <v>34.5</v>
      </c>
      <c r="BI35" s="56">
        <v>40.200000000000003</v>
      </c>
      <c r="BJ35" s="56">
        <v>39.299999999999997</v>
      </c>
      <c r="BK35" s="56">
        <v>19.600000000000001</v>
      </c>
      <c r="BL35" s="56">
        <v>93.1</v>
      </c>
      <c r="BM35" s="56">
        <v>94.3</v>
      </c>
      <c r="BN35" s="56">
        <v>6.9</v>
      </c>
      <c r="BO35" s="56">
        <v>5.7</v>
      </c>
      <c r="BP35" s="56">
        <v>100</v>
      </c>
      <c r="BQ35" s="56">
        <v>0</v>
      </c>
      <c r="BR35" s="56">
        <v>0</v>
      </c>
      <c r="BS35" s="56">
        <v>0</v>
      </c>
      <c r="BT35" s="56">
        <v>0</v>
      </c>
      <c r="BU35" s="56">
        <v>0</v>
      </c>
      <c r="BV35" s="56">
        <v>0</v>
      </c>
      <c r="BW35" s="56">
        <v>0</v>
      </c>
      <c r="BX35" s="56">
        <v>0</v>
      </c>
      <c r="BY35" s="56">
        <v>0</v>
      </c>
      <c r="BZ35" s="56">
        <v>34</v>
      </c>
      <c r="CA35" s="56">
        <v>11</v>
      </c>
      <c r="CB35" s="56">
        <v>11</v>
      </c>
      <c r="CC35" s="56">
        <v>18</v>
      </c>
      <c r="CD35" s="56">
        <v>12</v>
      </c>
      <c r="CE35" s="56">
        <v>12</v>
      </c>
      <c r="CF35" s="56">
        <v>31</v>
      </c>
      <c r="CG35" s="56">
        <v>33</v>
      </c>
      <c r="CH35" s="56">
        <v>34</v>
      </c>
      <c r="CI35" s="56">
        <v>11</v>
      </c>
      <c r="CJ35" s="56">
        <v>11</v>
      </c>
      <c r="CK35" s="56">
        <v>18</v>
      </c>
      <c r="CL35" s="56">
        <v>12</v>
      </c>
      <c r="CM35" s="56">
        <v>12</v>
      </c>
      <c r="CN35" s="56">
        <v>31</v>
      </c>
      <c r="CO35" s="56">
        <v>33</v>
      </c>
      <c r="CP35" s="56">
        <v>0</v>
      </c>
      <c r="CQ35" s="56">
        <v>0</v>
      </c>
      <c r="CR35" s="56">
        <v>0</v>
      </c>
      <c r="CS35" s="56">
        <v>0</v>
      </c>
      <c r="CT35" s="56">
        <v>0</v>
      </c>
      <c r="CU35" s="56">
        <v>0</v>
      </c>
      <c r="CV35" s="56">
        <v>0</v>
      </c>
      <c r="CW35" s="56">
        <v>0</v>
      </c>
      <c r="CX35" s="56">
        <v>42.1</v>
      </c>
      <c r="CY35" s="56">
        <v>51.5</v>
      </c>
      <c r="CZ35" s="56">
        <v>63.8</v>
      </c>
      <c r="DA35" s="56">
        <v>70.900000000000006</v>
      </c>
      <c r="DB35" s="56">
        <v>22.6</v>
      </c>
      <c r="DC35" s="56">
        <v>32.299999999999997</v>
      </c>
      <c r="DD35" s="56">
        <v>29.3</v>
      </c>
      <c r="DE35" s="56">
        <v>35.1</v>
      </c>
      <c r="DF35" s="56">
        <v>42.1</v>
      </c>
      <c r="DG35" s="56">
        <v>51.5</v>
      </c>
      <c r="DH35" s="56">
        <v>63.8</v>
      </c>
      <c r="DI35" s="56">
        <v>70.900000000000006</v>
      </c>
      <c r="DJ35" s="56">
        <v>22.6</v>
      </c>
      <c r="DK35" s="56">
        <v>32.299999999999997</v>
      </c>
      <c r="DL35" s="56">
        <v>29.3</v>
      </c>
      <c r="DM35" s="56">
        <v>35.1</v>
      </c>
      <c r="DN35" s="56">
        <v>0</v>
      </c>
      <c r="DO35" s="56">
        <v>0</v>
      </c>
      <c r="DP35" s="56">
        <v>0</v>
      </c>
      <c r="DQ35" s="56">
        <v>0</v>
      </c>
      <c r="DR35" s="56">
        <v>0</v>
      </c>
      <c r="DS35" s="56">
        <v>0</v>
      </c>
      <c r="DT35" s="56">
        <v>0</v>
      </c>
      <c r="DU35" s="56">
        <v>0</v>
      </c>
      <c r="DV35" s="56" t="s">
        <v>285</v>
      </c>
    </row>
    <row r="36" spans="1:126">
      <c r="A36" s="56" t="s">
        <v>279</v>
      </c>
      <c r="B36" s="56" t="s">
        <v>319</v>
      </c>
      <c r="C36" s="57">
        <v>41765</v>
      </c>
      <c r="D36" s="56" t="s">
        <v>281</v>
      </c>
      <c r="E36" s="56" t="s">
        <v>282</v>
      </c>
      <c r="F36" s="56" t="s">
        <v>283</v>
      </c>
      <c r="G36" s="56" t="s">
        <v>284</v>
      </c>
      <c r="H36" s="56">
        <v>103258</v>
      </c>
      <c r="I36" s="56">
        <v>12296</v>
      </c>
      <c r="J36" s="56">
        <v>34044</v>
      </c>
      <c r="K36" s="56">
        <v>42323</v>
      </c>
      <c r="L36" s="56">
        <v>42002</v>
      </c>
      <c r="M36" s="56">
        <v>21268</v>
      </c>
      <c r="N36" s="56">
        <v>96621</v>
      </c>
      <c r="O36" s="56">
        <v>97634</v>
      </c>
      <c r="P36" s="56">
        <v>6636</v>
      </c>
      <c r="Q36" s="56">
        <v>5623</v>
      </c>
      <c r="R36" s="56">
        <v>103258</v>
      </c>
      <c r="S36" s="56">
        <v>12296</v>
      </c>
      <c r="T36" s="56">
        <v>34044</v>
      </c>
      <c r="U36" s="56">
        <v>42323</v>
      </c>
      <c r="V36" s="56">
        <v>42002</v>
      </c>
      <c r="W36" s="56">
        <v>21268</v>
      </c>
      <c r="X36" s="56">
        <v>96621</v>
      </c>
      <c r="Y36" s="56">
        <v>97634</v>
      </c>
      <c r="Z36" s="56">
        <v>6636</v>
      </c>
      <c r="AA36" s="56">
        <v>5623</v>
      </c>
      <c r="AB36" s="56">
        <v>0</v>
      </c>
      <c r="AC36" s="56">
        <v>0</v>
      </c>
      <c r="AD36" s="56">
        <v>0</v>
      </c>
      <c r="AE36" s="56">
        <v>0</v>
      </c>
      <c r="AF36" s="56">
        <v>0</v>
      </c>
      <c r="AG36" s="56">
        <v>0</v>
      </c>
      <c r="AH36" s="56">
        <v>0</v>
      </c>
      <c r="AI36" s="56">
        <v>0</v>
      </c>
      <c r="AJ36" s="56">
        <v>0</v>
      </c>
      <c r="AK36" s="56">
        <v>0</v>
      </c>
      <c r="AL36" s="56">
        <v>13813</v>
      </c>
      <c r="AM36" s="56">
        <v>679</v>
      </c>
      <c r="AN36" s="56">
        <v>2530</v>
      </c>
      <c r="AO36" s="56">
        <v>10876</v>
      </c>
      <c r="AP36" s="56">
        <v>1621</v>
      </c>
      <c r="AQ36" s="56">
        <v>-661</v>
      </c>
      <c r="AR36" s="56">
        <v>13176</v>
      </c>
      <c r="AS36" s="56">
        <v>12745</v>
      </c>
      <c r="AT36" s="56">
        <v>637</v>
      </c>
      <c r="AU36" s="56">
        <v>1068</v>
      </c>
      <c r="AV36" s="56">
        <v>100</v>
      </c>
      <c r="AW36" s="56">
        <v>11.9</v>
      </c>
      <c r="AX36" s="56">
        <v>33</v>
      </c>
      <c r="AY36" s="56">
        <v>41</v>
      </c>
      <c r="AZ36" s="56">
        <v>40.700000000000003</v>
      </c>
      <c r="BA36" s="56">
        <v>20.6</v>
      </c>
      <c r="BB36" s="56">
        <v>93.6</v>
      </c>
      <c r="BC36" s="56">
        <v>94.6</v>
      </c>
      <c r="BD36" s="56">
        <v>6.4</v>
      </c>
      <c r="BE36" s="56">
        <v>5.4</v>
      </c>
      <c r="BF36" s="56">
        <v>100</v>
      </c>
      <c r="BG36" s="56">
        <v>11.9</v>
      </c>
      <c r="BH36" s="56">
        <v>33</v>
      </c>
      <c r="BI36" s="56">
        <v>41</v>
      </c>
      <c r="BJ36" s="56">
        <v>40.700000000000003</v>
      </c>
      <c r="BK36" s="56">
        <v>20.6</v>
      </c>
      <c r="BL36" s="56">
        <v>93.6</v>
      </c>
      <c r="BM36" s="56">
        <v>94.6</v>
      </c>
      <c r="BN36" s="56">
        <v>6.4</v>
      </c>
      <c r="BO36" s="56">
        <v>5.4</v>
      </c>
      <c r="BP36" s="56">
        <v>100</v>
      </c>
      <c r="BQ36" s="56">
        <v>0</v>
      </c>
      <c r="BR36" s="56">
        <v>0</v>
      </c>
      <c r="BS36" s="56">
        <v>0</v>
      </c>
      <c r="BT36" s="56">
        <v>0</v>
      </c>
      <c r="BU36" s="56">
        <v>0</v>
      </c>
      <c r="BV36" s="56">
        <v>0</v>
      </c>
      <c r="BW36" s="56">
        <v>0</v>
      </c>
      <c r="BX36" s="56">
        <v>0</v>
      </c>
      <c r="BY36" s="56">
        <v>0</v>
      </c>
      <c r="BZ36" s="56">
        <v>37</v>
      </c>
      <c r="CA36" s="56">
        <v>11</v>
      </c>
      <c r="CB36" s="56">
        <v>13</v>
      </c>
      <c r="CC36" s="56">
        <v>21</v>
      </c>
      <c r="CD36" s="56">
        <v>13</v>
      </c>
      <c r="CE36" s="56">
        <v>13</v>
      </c>
      <c r="CF36" s="56">
        <v>37</v>
      </c>
      <c r="CG36" s="56">
        <v>34</v>
      </c>
      <c r="CH36" s="56">
        <v>37</v>
      </c>
      <c r="CI36" s="56">
        <v>11</v>
      </c>
      <c r="CJ36" s="56">
        <v>13</v>
      </c>
      <c r="CK36" s="56">
        <v>21</v>
      </c>
      <c r="CL36" s="56">
        <v>13</v>
      </c>
      <c r="CM36" s="56">
        <v>13</v>
      </c>
      <c r="CN36" s="56">
        <v>37</v>
      </c>
      <c r="CO36" s="56">
        <v>34</v>
      </c>
      <c r="CP36" s="56">
        <v>0</v>
      </c>
      <c r="CQ36" s="56">
        <v>0</v>
      </c>
      <c r="CR36" s="56">
        <v>0</v>
      </c>
      <c r="CS36" s="56">
        <v>0</v>
      </c>
      <c r="CT36" s="56">
        <v>0</v>
      </c>
      <c r="CU36" s="56">
        <v>0</v>
      </c>
      <c r="CV36" s="56">
        <v>0</v>
      </c>
      <c r="CW36" s="56">
        <v>0</v>
      </c>
      <c r="CX36" s="56">
        <v>41.3</v>
      </c>
      <c r="CY36" s="56">
        <v>52</v>
      </c>
      <c r="CZ36" s="56">
        <v>62.7</v>
      </c>
      <c r="DA36" s="56">
        <v>71.3</v>
      </c>
      <c r="DB36" s="56">
        <v>22.3</v>
      </c>
      <c r="DC36" s="56">
        <v>30.9</v>
      </c>
      <c r="DD36" s="56">
        <v>29.2</v>
      </c>
      <c r="DE36" s="56">
        <v>33.5</v>
      </c>
      <c r="DF36" s="56">
        <v>41.3</v>
      </c>
      <c r="DG36" s="56">
        <v>52</v>
      </c>
      <c r="DH36" s="56">
        <v>62.7</v>
      </c>
      <c r="DI36" s="56">
        <v>71.3</v>
      </c>
      <c r="DJ36" s="56">
        <v>22.3</v>
      </c>
      <c r="DK36" s="56">
        <v>30.9</v>
      </c>
      <c r="DL36" s="56">
        <v>29.2</v>
      </c>
      <c r="DM36" s="56">
        <v>33.5</v>
      </c>
      <c r="DN36" s="56">
        <v>0</v>
      </c>
      <c r="DO36" s="56">
        <v>0</v>
      </c>
      <c r="DP36" s="56">
        <v>0</v>
      </c>
      <c r="DQ36" s="56">
        <v>0</v>
      </c>
      <c r="DR36" s="56">
        <v>0</v>
      </c>
      <c r="DS36" s="56">
        <v>0</v>
      </c>
      <c r="DT36" s="56">
        <v>0</v>
      </c>
      <c r="DU36" s="56">
        <v>0</v>
      </c>
      <c r="DV36" s="56" t="s">
        <v>285</v>
      </c>
    </row>
    <row r="37" spans="1:126">
      <c r="A37" s="56" t="s">
        <v>279</v>
      </c>
      <c r="B37" s="56" t="s">
        <v>320</v>
      </c>
      <c r="C37" s="57">
        <v>41758</v>
      </c>
      <c r="D37" s="56" t="s">
        <v>281</v>
      </c>
      <c r="E37" s="56" t="s">
        <v>282</v>
      </c>
      <c r="F37" s="56" t="s">
        <v>283</v>
      </c>
      <c r="G37" s="56" t="s">
        <v>284</v>
      </c>
      <c r="H37" s="56">
        <v>89445</v>
      </c>
      <c r="I37" s="56">
        <v>11617</v>
      </c>
      <c r="J37" s="56">
        <v>31514</v>
      </c>
      <c r="K37" s="56">
        <v>31447</v>
      </c>
      <c r="L37" s="56">
        <v>40381</v>
      </c>
      <c r="M37" s="56">
        <v>21929</v>
      </c>
      <c r="N37" s="56">
        <v>83445</v>
      </c>
      <c r="O37" s="56">
        <v>84889</v>
      </c>
      <c r="P37" s="56">
        <v>5999</v>
      </c>
      <c r="Q37" s="56">
        <v>4556</v>
      </c>
      <c r="R37" s="56">
        <v>89445</v>
      </c>
      <c r="S37" s="56">
        <v>11617</v>
      </c>
      <c r="T37" s="56">
        <v>31514</v>
      </c>
      <c r="U37" s="56">
        <v>31447</v>
      </c>
      <c r="V37" s="56">
        <v>40381</v>
      </c>
      <c r="W37" s="56">
        <v>21929</v>
      </c>
      <c r="X37" s="56">
        <v>83445</v>
      </c>
      <c r="Y37" s="56">
        <v>84889</v>
      </c>
      <c r="Z37" s="56">
        <v>5999</v>
      </c>
      <c r="AA37" s="56">
        <v>4556</v>
      </c>
      <c r="AB37" s="56">
        <v>0</v>
      </c>
      <c r="AC37" s="56">
        <v>0</v>
      </c>
      <c r="AD37" s="56">
        <v>0</v>
      </c>
      <c r="AE37" s="56">
        <v>0</v>
      </c>
      <c r="AF37" s="56">
        <v>0</v>
      </c>
      <c r="AG37" s="56">
        <v>0</v>
      </c>
      <c r="AH37" s="56">
        <v>0</v>
      </c>
      <c r="AI37" s="56">
        <v>0</v>
      </c>
      <c r="AJ37" s="56">
        <v>0</v>
      </c>
      <c r="AK37" s="56">
        <v>0</v>
      </c>
      <c r="AL37" s="56">
        <v>-2282</v>
      </c>
      <c r="AM37" s="56">
        <v>29</v>
      </c>
      <c r="AN37" s="56">
        <v>1008</v>
      </c>
      <c r="AO37" s="56">
        <v>-1935</v>
      </c>
      <c r="AP37" s="56">
        <v>748</v>
      </c>
      <c r="AQ37" s="56">
        <v>-25</v>
      </c>
      <c r="AR37" s="56">
        <v>-1157</v>
      </c>
      <c r="AS37" s="56">
        <v>-952</v>
      </c>
      <c r="AT37" s="56">
        <v>-1125</v>
      </c>
      <c r="AU37" s="56">
        <v>-1330</v>
      </c>
      <c r="AV37" s="56">
        <v>100</v>
      </c>
      <c r="AW37" s="56">
        <v>13</v>
      </c>
      <c r="AX37" s="56">
        <v>35.200000000000003</v>
      </c>
      <c r="AY37" s="56">
        <v>35.200000000000003</v>
      </c>
      <c r="AZ37" s="56">
        <v>45.1</v>
      </c>
      <c r="BA37" s="56">
        <v>24.5</v>
      </c>
      <c r="BB37" s="56">
        <v>93.3</v>
      </c>
      <c r="BC37" s="56">
        <v>94.9</v>
      </c>
      <c r="BD37" s="56">
        <v>6.7</v>
      </c>
      <c r="BE37" s="56">
        <v>5.0999999999999996</v>
      </c>
      <c r="BF37" s="56">
        <v>100</v>
      </c>
      <c r="BG37" s="56">
        <v>13</v>
      </c>
      <c r="BH37" s="56">
        <v>35.200000000000003</v>
      </c>
      <c r="BI37" s="56">
        <v>35.200000000000003</v>
      </c>
      <c r="BJ37" s="56">
        <v>45.1</v>
      </c>
      <c r="BK37" s="56">
        <v>24.5</v>
      </c>
      <c r="BL37" s="56">
        <v>93.3</v>
      </c>
      <c r="BM37" s="56">
        <v>94.9</v>
      </c>
      <c r="BN37" s="56">
        <v>6.7</v>
      </c>
      <c r="BO37" s="56">
        <v>5.0999999999999996</v>
      </c>
      <c r="BP37" s="56">
        <v>100</v>
      </c>
      <c r="BQ37" s="56">
        <v>0</v>
      </c>
      <c r="BR37" s="56">
        <v>0</v>
      </c>
      <c r="BS37" s="56">
        <v>0</v>
      </c>
      <c r="BT37" s="56">
        <v>0</v>
      </c>
      <c r="BU37" s="56">
        <v>0</v>
      </c>
      <c r="BV37" s="56">
        <v>0</v>
      </c>
      <c r="BW37" s="56">
        <v>0</v>
      </c>
      <c r="BX37" s="56">
        <v>0</v>
      </c>
      <c r="BY37" s="56">
        <v>0</v>
      </c>
      <c r="BZ37" s="56">
        <v>37</v>
      </c>
      <c r="CA37" s="56">
        <v>13</v>
      </c>
      <c r="CB37" s="56">
        <v>11</v>
      </c>
      <c r="CC37" s="56">
        <v>22</v>
      </c>
      <c r="CD37" s="56">
        <v>13</v>
      </c>
      <c r="CE37" s="56">
        <v>13</v>
      </c>
      <c r="CF37" s="56">
        <v>37</v>
      </c>
      <c r="CG37" s="56">
        <v>35</v>
      </c>
      <c r="CH37" s="56">
        <v>37</v>
      </c>
      <c r="CI37" s="56">
        <v>13</v>
      </c>
      <c r="CJ37" s="56">
        <v>11</v>
      </c>
      <c r="CK37" s="56">
        <v>22</v>
      </c>
      <c r="CL37" s="56">
        <v>13</v>
      </c>
      <c r="CM37" s="56">
        <v>13</v>
      </c>
      <c r="CN37" s="56">
        <v>37</v>
      </c>
      <c r="CO37" s="56">
        <v>35</v>
      </c>
      <c r="CP37" s="56">
        <v>0</v>
      </c>
      <c r="CQ37" s="56">
        <v>0</v>
      </c>
      <c r="CR37" s="56">
        <v>0</v>
      </c>
      <c r="CS37" s="56">
        <v>0</v>
      </c>
      <c r="CT37" s="56">
        <v>0</v>
      </c>
      <c r="CU37" s="56">
        <v>0</v>
      </c>
      <c r="CV37" s="56">
        <v>0</v>
      </c>
      <c r="CW37" s="56">
        <v>0</v>
      </c>
      <c r="CX37" s="56">
        <v>40.200000000000003</v>
      </c>
      <c r="CY37" s="56">
        <v>51.8</v>
      </c>
      <c r="CZ37" s="56">
        <v>61.2</v>
      </c>
      <c r="DA37" s="56">
        <v>71</v>
      </c>
      <c r="DB37" s="56">
        <v>24.3</v>
      </c>
      <c r="DC37" s="56">
        <v>33.799999999999997</v>
      </c>
      <c r="DD37" s="56">
        <v>31.2</v>
      </c>
      <c r="DE37" s="56">
        <v>36.4</v>
      </c>
      <c r="DF37" s="56">
        <v>40.200000000000003</v>
      </c>
      <c r="DG37" s="56">
        <v>51.8</v>
      </c>
      <c r="DH37" s="56">
        <v>61.2</v>
      </c>
      <c r="DI37" s="56">
        <v>71</v>
      </c>
      <c r="DJ37" s="56">
        <v>24.3</v>
      </c>
      <c r="DK37" s="56">
        <v>33.799999999999997</v>
      </c>
      <c r="DL37" s="56">
        <v>31.2</v>
      </c>
      <c r="DM37" s="56">
        <v>36.4</v>
      </c>
      <c r="DN37" s="56">
        <v>0</v>
      </c>
      <c r="DO37" s="56">
        <v>0</v>
      </c>
      <c r="DP37" s="56">
        <v>0</v>
      </c>
      <c r="DQ37" s="56">
        <v>0</v>
      </c>
      <c r="DR37" s="56">
        <v>0</v>
      </c>
      <c r="DS37" s="56">
        <v>0</v>
      </c>
      <c r="DT37" s="56">
        <v>0</v>
      </c>
      <c r="DU37" s="56">
        <v>0</v>
      </c>
      <c r="DV37" s="56" t="s">
        <v>285</v>
      </c>
    </row>
    <row r="38" spans="1:126">
      <c r="A38" s="56" t="s">
        <v>279</v>
      </c>
      <c r="B38" s="56" t="s">
        <v>321</v>
      </c>
      <c r="C38" s="57">
        <v>41751</v>
      </c>
      <c r="D38" s="56" t="s">
        <v>281</v>
      </c>
      <c r="E38" s="56" t="s">
        <v>282</v>
      </c>
      <c r="F38" s="56" t="s">
        <v>283</v>
      </c>
      <c r="G38" s="56" t="s">
        <v>284</v>
      </c>
      <c r="H38" s="56">
        <v>91727</v>
      </c>
      <c r="I38" s="56">
        <v>11589</v>
      </c>
      <c r="J38" s="56">
        <v>30506</v>
      </c>
      <c r="K38" s="56">
        <v>33381</v>
      </c>
      <c r="L38" s="56">
        <v>39633</v>
      </c>
      <c r="M38" s="56">
        <v>21954</v>
      </c>
      <c r="N38" s="56">
        <v>84603</v>
      </c>
      <c r="O38" s="56">
        <v>85841</v>
      </c>
      <c r="P38" s="56">
        <v>7124</v>
      </c>
      <c r="Q38" s="56">
        <v>5886</v>
      </c>
      <c r="R38" s="56">
        <v>91727</v>
      </c>
      <c r="S38" s="56">
        <v>11589</v>
      </c>
      <c r="T38" s="56">
        <v>30506</v>
      </c>
      <c r="U38" s="56">
        <v>33381</v>
      </c>
      <c r="V38" s="56">
        <v>39633</v>
      </c>
      <c r="W38" s="56">
        <v>21954</v>
      </c>
      <c r="X38" s="56">
        <v>84603</v>
      </c>
      <c r="Y38" s="56">
        <v>85841</v>
      </c>
      <c r="Z38" s="56">
        <v>7124</v>
      </c>
      <c r="AA38" s="56">
        <v>5886</v>
      </c>
      <c r="AB38" s="56">
        <v>0</v>
      </c>
      <c r="AC38" s="56">
        <v>0</v>
      </c>
      <c r="AD38" s="56">
        <v>0</v>
      </c>
      <c r="AE38" s="56">
        <v>0</v>
      </c>
      <c r="AF38" s="56">
        <v>0</v>
      </c>
      <c r="AG38" s="56">
        <v>0</v>
      </c>
      <c r="AH38" s="56">
        <v>0</v>
      </c>
      <c r="AI38" s="56">
        <v>0</v>
      </c>
      <c r="AJ38" s="56">
        <v>0</v>
      </c>
      <c r="AK38" s="56">
        <v>0</v>
      </c>
      <c r="AL38" s="56">
        <v>-1614</v>
      </c>
      <c r="AM38" s="56">
        <v>-390</v>
      </c>
      <c r="AN38" s="56">
        <v>-1186</v>
      </c>
      <c r="AO38" s="56">
        <v>-272</v>
      </c>
      <c r="AP38" s="56">
        <v>-1936</v>
      </c>
      <c r="AQ38" s="56">
        <v>-660</v>
      </c>
      <c r="AR38" s="56">
        <v>-2598</v>
      </c>
      <c r="AS38" s="56">
        <v>-2119</v>
      </c>
      <c r="AT38" s="56">
        <v>984</v>
      </c>
      <c r="AU38" s="56">
        <v>504</v>
      </c>
      <c r="AV38" s="56">
        <v>100</v>
      </c>
      <c r="AW38" s="56">
        <v>12.6</v>
      </c>
      <c r="AX38" s="56">
        <v>33.299999999999997</v>
      </c>
      <c r="AY38" s="56">
        <v>36.4</v>
      </c>
      <c r="AZ38" s="56">
        <v>43.2</v>
      </c>
      <c r="BA38" s="56">
        <v>23.9</v>
      </c>
      <c r="BB38" s="56">
        <v>92.2</v>
      </c>
      <c r="BC38" s="56">
        <v>93.6</v>
      </c>
      <c r="BD38" s="56">
        <v>7.8</v>
      </c>
      <c r="BE38" s="56">
        <v>6.4</v>
      </c>
      <c r="BF38" s="56">
        <v>100</v>
      </c>
      <c r="BG38" s="56">
        <v>12.6</v>
      </c>
      <c r="BH38" s="56">
        <v>33.299999999999997</v>
      </c>
      <c r="BI38" s="56">
        <v>36.4</v>
      </c>
      <c r="BJ38" s="56">
        <v>43.2</v>
      </c>
      <c r="BK38" s="56">
        <v>23.9</v>
      </c>
      <c r="BL38" s="56">
        <v>92.2</v>
      </c>
      <c r="BM38" s="56">
        <v>93.6</v>
      </c>
      <c r="BN38" s="56">
        <v>7.8</v>
      </c>
      <c r="BO38" s="56">
        <v>6.4</v>
      </c>
      <c r="BP38" s="56">
        <v>100</v>
      </c>
      <c r="BQ38" s="56">
        <v>0</v>
      </c>
      <c r="BR38" s="56">
        <v>0</v>
      </c>
      <c r="BS38" s="56">
        <v>0</v>
      </c>
      <c r="BT38" s="56">
        <v>0</v>
      </c>
      <c r="BU38" s="56">
        <v>0</v>
      </c>
      <c r="BV38" s="56">
        <v>0</v>
      </c>
      <c r="BW38" s="56">
        <v>0</v>
      </c>
      <c r="BX38" s="56">
        <v>0</v>
      </c>
      <c r="BY38" s="56">
        <v>0</v>
      </c>
      <c r="BZ38" s="56">
        <v>36</v>
      </c>
      <c r="CA38" s="56">
        <v>12</v>
      </c>
      <c r="CB38" s="56">
        <v>11</v>
      </c>
      <c r="CC38" s="56">
        <v>22</v>
      </c>
      <c r="CD38" s="56">
        <v>13</v>
      </c>
      <c r="CE38" s="56">
        <v>13</v>
      </c>
      <c r="CF38" s="56">
        <v>36</v>
      </c>
      <c r="CG38" s="56">
        <v>35</v>
      </c>
      <c r="CH38" s="56">
        <v>36</v>
      </c>
      <c r="CI38" s="56">
        <v>12</v>
      </c>
      <c r="CJ38" s="56">
        <v>11</v>
      </c>
      <c r="CK38" s="56">
        <v>22</v>
      </c>
      <c r="CL38" s="56">
        <v>13</v>
      </c>
      <c r="CM38" s="56">
        <v>13</v>
      </c>
      <c r="CN38" s="56">
        <v>36</v>
      </c>
      <c r="CO38" s="56">
        <v>35</v>
      </c>
      <c r="CP38" s="56">
        <v>0</v>
      </c>
      <c r="CQ38" s="56">
        <v>0</v>
      </c>
      <c r="CR38" s="56">
        <v>0</v>
      </c>
      <c r="CS38" s="56">
        <v>0</v>
      </c>
      <c r="CT38" s="56">
        <v>0</v>
      </c>
      <c r="CU38" s="56">
        <v>0</v>
      </c>
      <c r="CV38" s="56">
        <v>0</v>
      </c>
      <c r="CW38" s="56">
        <v>0</v>
      </c>
      <c r="CX38" s="56">
        <v>39.5</v>
      </c>
      <c r="CY38" s="56">
        <v>52</v>
      </c>
      <c r="CZ38" s="56">
        <v>60.3</v>
      </c>
      <c r="DA38" s="56">
        <v>70.400000000000006</v>
      </c>
      <c r="DB38" s="56">
        <v>22.7</v>
      </c>
      <c r="DC38" s="56">
        <v>32.1</v>
      </c>
      <c r="DD38" s="56">
        <v>28.9</v>
      </c>
      <c r="DE38" s="56">
        <v>34.6</v>
      </c>
      <c r="DF38" s="56">
        <v>39.5</v>
      </c>
      <c r="DG38" s="56">
        <v>52</v>
      </c>
      <c r="DH38" s="56">
        <v>60.3</v>
      </c>
      <c r="DI38" s="56">
        <v>70.400000000000006</v>
      </c>
      <c r="DJ38" s="56">
        <v>22.7</v>
      </c>
      <c r="DK38" s="56">
        <v>32.1</v>
      </c>
      <c r="DL38" s="56">
        <v>28.9</v>
      </c>
      <c r="DM38" s="56">
        <v>34.6</v>
      </c>
      <c r="DN38" s="56">
        <v>0</v>
      </c>
      <c r="DO38" s="56">
        <v>0</v>
      </c>
      <c r="DP38" s="56">
        <v>0</v>
      </c>
      <c r="DQ38" s="56">
        <v>0</v>
      </c>
      <c r="DR38" s="56">
        <v>0</v>
      </c>
      <c r="DS38" s="56">
        <v>0</v>
      </c>
      <c r="DT38" s="56">
        <v>0</v>
      </c>
      <c r="DU38" s="56">
        <v>0</v>
      </c>
      <c r="DV38" s="56" t="s">
        <v>285</v>
      </c>
    </row>
    <row r="39" spans="1:126">
      <c r="A39" s="56" t="s">
        <v>279</v>
      </c>
      <c r="B39" s="56" t="s">
        <v>322</v>
      </c>
      <c r="C39" s="57">
        <v>41744</v>
      </c>
      <c r="D39" s="56" t="s">
        <v>281</v>
      </c>
      <c r="E39" s="56" t="s">
        <v>282</v>
      </c>
      <c r="F39" s="56" t="s">
        <v>283</v>
      </c>
      <c r="G39" s="56" t="s">
        <v>284</v>
      </c>
      <c r="H39" s="56">
        <v>93341</v>
      </c>
      <c r="I39" s="56">
        <v>11979</v>
      </c>
      <c r="J39" s="56">
        <v>31692</v>
      </c>
      <c r="K39" s="56">
        <v>33653</v>
      </c>
      <c r="L39" s="56">
        <v>41569</v>
      </c>
      <c r="M39" s="56">
        <v>22614</v>
      </c>
      <c r="N39" s="56">
        <v>87201</v>
      </c>
      <c r="O39" s="56">
        <v>87960</v>
      </c>
      <c r="P39" s="56">
        <v>6140</v>
      </c>
      <c r="Q39" s="56">
        <v>5381</v>
      </c>
      <c r="R39" s="56">
        <v>93341</v>
      </c>
      <c r="S39" s="56">
        <v>11979</v>
      </c>
      <c r="T39" s="56">
        <v>31692</v>
      </c>
      <c r="U39" s="56">
        <v>33653</v>
      </c>
      <c r="V39" s="56">
        <v>41569</v>
      </c>
      <c r="W39" s="56">
        <v>22614</v>
      </c>
      <c r="X39" s="56">
        <v>87201</v>
      </c>
      <c r="Y39" s="56">
        <v>87960</v>
      </c>
      <c r="Z39" s="56">
        <v>6140</v>
      </c>
      <c r="AA39" s="56">
        <v>5381</v>
      </c>
      <c r="AB39" s="56">
        <v>0</v>
      </c>
      <c r="AC39" s="56">
        <v>0</v>
      </c>
      <c r="AD39" s="56">
        <v>0</v>
      </c>
      <c r="AE39" s="56">
        <v>0</v>
      </c>
      <c r="AF39" s="56">
        <v>0</v>
      </c>
      <c r="AG39" s="56">
        <v>0</v>
      </c>
      <c r="AH39" s="56">
        <v>0</v>
      </c>
      <c r="AI39" s="56">
        <v>0</v>
      </c>
      <c r="AJ39" s="56">
        <v>0</v>
      </c>
      <c r="AK39" s="56">
        <v>0</v>
      </c>
      <c r="AL39" s="56">
        <v>2436</v>
      </c>
      <c r="AM39" s="56">
        <v>-959</v>
      </c>
      <c r="AN39" s="56">
        <v>-388</v>
      </c>
      <c r="AO39" s="56">
        <v>3593</v>
      </c>
      <c r="AP39" s="56">
        <v>916</v>
      </c>
      <c r="AQ39" s="56">
        <v>573</v>
      </c>
      <c r="AR39" s="56">
        <v>3550</v>
      </c>
      <c r="AS39" s="56">
        <v>3779</v>
      </c>
      <c r="AT39" s="56">
        <v>-1114</v>
      </c>
      <c r="AU39" s="56">
        <v>-1342</v>
      </c>
      <c r="AV39" s="56">
        <v>100</v>
      </c>
      <c r="AW39" s="56">
        <v>12.8</v>
      </c>
      <c r="AX39" s="56">
        <v>34</v>
      </c>
      <c r="AY39" s="56">
        <v>36.1</v>
      </c>
      <c r="AZ39" s="56">
        <v>44.5</v>
      </c>
      <c r="BA39" s="56">
        <v>24.2</v>
      </c>
      <c r="BB39" s="56">
        <v>93.4</v>
      </c>
      <c r="BC39" s="56">
        <v>94.2</v>
      </c>
      <c r="BD39" s="56">
        <v>6.6</v>
      </c>
      <c r="BE39" s="56">
        <v>5.8</v>
      </c>
      <c r="BF39" s="56">
        <v>100</v>
      </c>
      <c r="BG39" s="56">
        <v>12.8</v>
      </c>
      <c r="BH39" s="56">
        <v>34</v>
      </c>
      <c r="BI39" s="56">
        <v>36.1</v>
      </c>
      <c r="BJ39" s="56">
        <v>44.5</v>
      </c>
      <c r="BK39" s="56">
        <v>24.2</v>
      </c>
      <c r="BL39" s="56">
        <v>93.4</v>
      </c>
      <c r="BM39" s="56">
        <v>94.2</v>
      </c>
      <c r="BN39" s="56">
        <v>6.6</v>
      </c>
      <c r="BO39" s="56">
        <v>5.8</v>
      </c>
      <c r="BP39" s="56">
        <v>100</v>
      </c>
      <c r="BQ39" s="56">
        <v>0</v>
      </c>
      <c r="BR39" s="56">
        <v>0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0</v>
      </c>
      <c r="BZ39" s="56">
        <v>36</v>
      </c>
      <c r="CA39" s="56">
        <v>11</v>
      </c>
      <c r="CB39" s="56">
        <v>11</v>
      </c>
      <c r="CC39" s="56">
        <v>21</v>
      </c>
      <c r="CD39" s="56">
        <v>13</v>
      </c>
      <c r="CE39" s="56">
        <v>13</v>
      </c>
      <c r="CF39" s="56">
        <v>35</v>
      </c>
      <c r="CG39" s="56">
        <v>35</v>
      </c>
      <c r="CH39" s="56">
        <v>36</v>
      </c>
      <c r="CI39" s="56">
        <v>11</v>
      </c>
      <c r="CJ39" s="56">
        <v>11</v>
      </c>
      <c r="CK39" s="56">
        <v>21</v>
      </c>
      <c r="CL39" s="56">
        <v>13</v>
      </c>
      <c r="CM39" s="56">
        <v>13</v>
      </c>
      <c r="CN39" s="56">
        <v>35</v>
      </c>
      <c r="CO39" s="56">
        <v>35</v>
      </c>
      <c r="CP39" s="56">
        <v>0</v>
      </c>
      <c r="CQ39" s="56">
        <v>0</v>
      </c>
      <c r="CR39" s="56">
        <v>0</v>
      </c>
      <c r="CS39" s="56">
        <v>0</v>
      </c>
      <c r="CT39" s="56">
        <v>0</v>
      </c>
      <c r="CU39" s="56">
        <v>0</v>
      </c>
      <c r="CV39" s="56">
        <v>0</v>
      </c>
      <c r="CW39" s="56">
        <v>0</v>
      </c>
      <c r="CX39" s="56">
        <v>39.1</v>
      </c>
      <c r="CY39" s="56">
        <v>51.1</v>
      </c>
      <c r="CZ39" s="56">
        <v>59.7</v>
      </c>
      <c r="DA39" s="56">
        <v>67.2</v>
      </c>
      <c r="DB39" s="56">
        <v>23.6</v>
      </c>
      <c r="DC39" s="56">
        <v>32.799999999999997</v>
      </c>
      <c r="DD39" s="56">
        <v>30.6</v>
      </c>
      <c r="DE39" s="56">
        <v>35.700000000000003</v>
      </c>
      <c r="DF39" s="56">
        <v>39.1</v>
      </c>
      <c r="DG39" s="56">
        <v>51.1</v>
      </c>
      <c r="DH39" s="56">
        <v>59.7</v>
      </c>
      <c r="DI39" s="56">
        <v>67.2</v>
      </c>
      <c r="DJ39" s="56">
        <v>23.6</v>
      </c>
      <c r="DK39" s="56">
        <v>32.799999999999997</v>
      </c>
      <c r="DL39" s="56">
        <v>30.6</v>
      </c>
      <c r="DM39" s="56">
        <v>35.700000000000003</v>
      </c>
      <c r="DN39" s="56">
        <v>0</v>
      </c>
      <c r="DO39" s="56">
        <v>0</v>
      </c>
      <c r="DP39" s="56">
        <v>0</v>
      </c>
      <c r="DQ39" s="56">
        <v>0</v>
      </c>
      <c r="DR39" s="56">
        <v>0</v>
      </c>
      <c r="DS39" s="56">
        <v>0</v>
      </c>
      <c r="DT39" s="56">
        <v>0</v>
      </c>
      <c r="DU39" s="56">
        <v>0</v>
      </c>
      <c r="DV39" s="56" t="s">
        <v>285</v>
      </c>
    </row>
    <row r="40" spans="1:126">
      <c r="A40" s="56" t="s">
        <v>279</v>
      </c>
      <c r="B40" s="56" t="s">
        <v>323</v>
      </c>
      <c r="C40" s="57">
        <v>41737</v>
      </c>
      <c r="D40" s="56" t="s">
        <v>281</v>
      </c>
      <c r="E40" s="56" t="s">
        <v>282</v>
      </c>
      <c r="F40" s="56" t="s">
        <v>283</v>
      </c>
      <c r="G40" s="56" t="s">
        <v>284</v>
      </c>
      <c r="H40" s="56">
        <v>90905</v>
      </c>
      <c r="I40" s="56">
        <v>12938</v>
      </c>
      <c r="J40" s="56">
        <v>32080</v>
      </c>
      <c r="K40" s="56">
        <v>30060</v>
      </c>
      <c r="L40" s="56">
        <v>40653</v>
      </c>
      <c r="M40" s="56">
        <v>22041</v>
      </c>
      <c r="N40" s="56">
        <v>83651</v>
      </c>
      <c r="O40" s="56">
        <v>84181</v>
      </c>
      <c r="P40" s="56">
        <v>7254</v>
      </c>
      <c r="Q40" s="56">
        <v>6724</v>
      </c>
      <c r="R40" s="56">
        <v>90905</v>
      </c>
      <c r="S40" s="56">
        <v>12938</v>
      </c>
      <c r="T40" s="56">
        <v>32080</v>
      </c>
      <c r="U40" s="56">
        <v>30060</v>
      </c>
      <c r="V40" s="56">
        <v>40653</v>
      </c>
      <c r="W40" s="56">
        <v>22041</v>
      </c>
      <c r="X40" s="56">
        <v>83651</v>
      </c>
      <c r="Y40" s="56">
        <v>84181</v>
      </c>
      <c r="Z40" s="56">
        <v>7254</v>
      </c>
      <c r="AA40" s="56">
        <v>6724</v>
      </c>
      <c r="AB40" s="56">
        <v>0</v>
      </c>
      <c r="AC40" s="56">
        <v>0</v>
      </c>
      <c r="AD40" s="56">
        <v>0</v>
      </c>
      <c r="AE40" s="56">
        <v>0</v>
      </c>
      <c r="AF40" s="56">
        <v>0</v>
      </c>
      <c r="AG40" s="56">
        <v>0</v>
      </c>
      <c r="AH40" s="56">
        <v>0</v>
      </c>
      <c r="AI40" s="56">
        <v>0</v>
      </c>
      <c r="AJ40" s="56">
        <v>0</v>
      </c>
      <c r="AK40" s="56">
        <v>0</v>
      </c>
      <c r="AL40" s="56">
        <v>500</v>
      </c>
      <c r="AM40" s="56">
        <v>-1739</v>
      </c>
      <c r="AN40" s="56">
        <v>-453</v>
      </c>
      <c r="AO40" s="56">
        <v>2080</v>
      </c>
      <c r="AP40" s="56">
        <v>467</v>
      </c>
      <c r="AQ40" s="56">
        <v>-888</v>
      </c>
      <c r="AR40" s="56">
        <v>808</v>
      </c>
      <c r="AS40" s="56">
        <v>739</v>
      </c>
      <c r="AT40" s="56">
        <v>-308</v>
      </c>
      <c r="AU40" s="56">
        <v>-239</v>
      </c>
      <c r="AV40" s="56">
        <v>100</v>
      </c>
      <c r="AW40" s="56">
        <v>14.2</v>
      </c>
      <c r="AX40" s="56">
        <v>35.299999999999997</v>
      </c>
      <c r="AY40" s="56">
        <v>33.1</v>
      </c>
      <c r="AZ40" s="56">
        <v>44.7</v>
      </c>
      <c r="BA40" s="56">
        <v>24.2</v>
      </c>
      <c r="BB40" s="56">
        <v>92</v>
      </c>
      <c r="BC40" s="56">
        <v>92.6</v>
      </c>
      <c r="BD40" s="56">
        <v>8</v>
      </c>
      <c r="BE40" s="56">
        <v>7.4</v>
      </c>
      <c r="BF40" s="56">
        <v>100</v>
      </c>
      <c r="BG40" s="56">
        <v>14.2</v>
      </c>
      <c r="BH40" s="56">
        <v>35.299999999999997</v>
      </c>
      <c r="BI40" s="56">
        <v>33.1</v>
      </c>
      <c r="BJ40" s="56">
        <v>44.7</v>
      </c>
      <c r="BK40" s="56">
        <v>24.2</v>
      </c>
      <c r="BL40" s="56">
        <v>92</v>
      </c>
      <c r="BM40" s="56">
        <v>92.6</v>
      </c>
      <c r="BN40" s="56">
        <v>8</v>
      </c>
      <c r="BO40" s="56">
        <v>7.4</v>
      </c>
      <c r="BP40" s="56">
        <v>100</v>
      </c>
      <c r="BQ40" s="56">
        <v>0</v>
      </c>
      <c r="BR40" s="56">
        <v>0</v>
      </c>
      <c r="BS40" s="56">
        <v>0</v>
      </c>
      <c r="BT40" s="56">
        <v>0</v>
      </c>
      <c r="BU40" s="56">
        <v>0</v>
      </c>
      <c r="BV40" s="56">
        <v>0</v>
      </c>
      <c r="BW40" s="56">
        <v>0</v>
      </c>
      <c r="BX40" s="56">
        <v>0</v>
      </c>
      <c r="BY40" s="56">
        <v>0</v>
      </c>
      <c r="BZ40" s="56">
        <v>32</v>
      </c>
      <c r="CA40" s="56">
        <v>13</v>
      </c>
      <c r="CB40" s="56">
        <v>7</v>
      </c>
      <c r="CC40" s="56">
        <v>19</v>
      </c>
      <c r="CD40" s="56">
        <v>12</v>
      </c>
      <c r="CE40" s="56">
        <v>12</v>
      </c>
      <c r="CF40" s="56">
        <v>32</v>
      </c>
      <c r="CG40" s="56">
        <v>31</v>
      </c>
      <c r="CH40" s="56">
        <v>32</v>
      </c>
      <c r="CI40" s="56">
        <v>13</v>
      </c>
      <c r="CJ40" s="56">
        <v>7</v>
      </c>
      <c r="CK40" s="56">
        <v>19</v>
      </c>
      <c r="CL40" s="56">
        <v>12</v>
      </c>
      <c r="CM40" s="56">
        <v>12</v>
      </c>
      <c r="CN40" s="56">
        <v>32</v>
      </c>
      <c r="CO40" s="56">
        <v>31</v>
      </c>
      <c r="CP40" s="56">
        <v>0</v>
      </c>
      <c r="CQ40" s="56">
        <v>0</v>
      </c>
      <c r="CR40" s="56">
        <v>0</v>
      </c>
      <c r="CS40" s="56">
        <v>0</v>
      </c>
      <c r="CT40" s="56">
        <v>0</v>
      </c>
      <c r="CU40" s="56">
        <v>0</v>
      </c>
      <c r="CV40" s="56">
        <v>0</v>
      </c>
      <c r="CW40" s="56">
        <v>0</v>
      </c>
      <c r="CX40" s="56">
        <v>38.700000000000003</v>
      </c>
      <c r="CY40" s="56">
        <v>49.5</v>
      </c>
      <c r="CZ40" s="56">
        <v>60.2</v>
      </c>
      <c r="DA40" s="56">
        <v>66.5</v>
      </c>
      <c r="DB40" s="56">
        <v>24.8</v>
      </c>
      <c r="DC40" s="56">
        <v>34.299999999999997</v>
      </c>
      <c r="DD40" s="56">
        <v>31.9</v>
      </c>
      <c r="DE40" s="56">
        <v>37</v>
      </c>
      <c r="DF40" s="56">
        <v>38.700000000000003</v>
      </c>
      <c r="DG40" s="56">
        <v>49.5</v>
      </c>
      <c r="DH40" s="56">
        <v>60.2</v>
      </c>
      <c r="DI40" s="56">
        <v>66.5</v>
      </c>
      <c r="DJ40" s="56">
        <v>24.8</v>
      </c>
      <c r="DK40" s="56">
        <v>34.299999999999997</v>
      </c>
      <c r="DL40" s="56">
        <v>31.9</v>
      </c>
      <c r="DM40" s="56">
        <v>37</v>
      </c>
      <c r="DN40" s="56">
        <v>0</v>
      </c>
      <c r="DO40" s="56">
        <v>0</v>
      </c>
      <c r="DP40" s="56">
        <v>0</v>
      </c>
      <c r="DQ40" s="56">
        <v>0</v>
      </c>
      <c r="DR40" s="56">
        <v>0</v>
      </c>
      <c r="DS40" s="56">
        <v>0</v>
      </c>
      <c r="DT40" s="56">
        <v>0</v>
      </c>
      <c r="DU40" s="56">
        <v>0</v>
      </c>
      <c r="DV40" s="56" t="s">
        <v>285</v>
      </c>
    </row>
    <row r="41" spans="1:126">
      <c r="A41" s="56" t="s">
        <v>279</v>
      </c>
      <c r="B41" s="56" t="s">
        <v>324</v>
      </c>
      <c r="C41" s="57">
        <v>41730</v>
      </c>
      <c r="D41" s="56" t="s">
        <v>281</v>
      </c>
      <c r="E41" s="56" t="s">
        <v>282</v>
      </c>
      <c r="F41" s="56" t="s">
        <v>283</v>
      </c>
      <c r="G41" s="56" t="s">
        <v>284</v>
      </c>
      <c r="H41" s="56">
        <v>90405</v>
      </c>
      <c r="I41" s="56">
        <v>14677</v>
      </c>
      <c r="J41" s="56">
        <v>32533</v>
      </c>
      <c r="K41" s="56">
        <v>27980</v>
      </c>
      <c r="L41" s="56">
        <v>40186</v>
      </c>
      <c r="M41" s="56">
        <v>22929</v>
      </c>
      <c r="N41" s="56">
        <v>82843</v>
      </c>
      <c r="O41" s="56">
        <v>83442</v>
      </c>
      <c r="P41" s="56">
        <v>7562</v>
      </c>
      <c r="Q41" s="56">
        <v>6963</v>
      </c>
      <c r="R41" s="56">
        <v>90405</v>
      </c>
      <c r="S41" s="56">
        <v>14677</v>
      </c>
      <c r="T41" s="56">
        <v>32533</v>
      </c>
      <c r="U41" s="56">
        <v>27980</v>
      </c>
      <c r="V41" s="56">
        <v>40186</v>
      </c>
      <c r="W41" s="56">
        <v>22929</v>
      </c>
      <c r="X41" s="56">
        <v>82843</v>
      </c>
      <c r="Y41" s="56">
        <v>83442</v>
      </c>
      <c r="Z41" s="56">
        <v>7562</v>
      </c>
      <c r="AA41" s="56">
        <v>6963</v>
      </c>
      <c r="AB41" s="56">
        <v>0</v>
      </c>
      <c r="AC41" s="56">
        <v>0</v>
      </c>
      <c r="AD41" s="56">
        <v>0</v>
      </c>
      <c r="AE41" s="56">
        <v>0</v>
      </c>
      <c r="AF41" s="56">
        <v>0</v>
      </c>
      <c r="AG41" s="56">
        <v>0</v>
      </c>
      <c r="AH41" s="56">
        <v>0</v>
      </c>
      <c r="AI41" s="56">
        <v>0</v>
      </c>
      <c r="AJ41" s="56">
        <v>0</v>
      </c>
      <c r="AK41" s="56">
        <v>0</v>
      </c>
      <c r="AL41" s="56">
        <v>2793</v>
      </c>
      <c r="AM41" s="56">
        <v>1106</v>
      </c>
      <c r="AN41" s="56">
        <v>1226</v>
      </c>
      <c r="AO41" s="56">
        <v>1544</v>
      </c>
      <c r="AP41" s="56">
        <v>106</v>
      </c>
      <c r="AQ41" s="56">
        <v>-201</v>
      </c>
      <c r="AR41" s="56">
        <v>2756</v>
      </c>
      <c r="AS41" s="56">
        <v>2570</v>
      </c>
      <c r="AT41" s="56">
        <v>37</v>
      </c>
      <c r="AU41" s="56">
        <v>224</v>
      </c>
      <c r="AV41" s="56">
        <v>100</v>
      </c>
      <c r="AW41" s="56">
        <v>16.2</v>
      </c>
      <c r="AX41" s="56">
        <v>36</v>
      </c>
      <c r="AY41" s="56">
        <v>30.9</v>
      </c>
      <c r="AZ41" s="56">
        <v>44.5</v>
      </c>
      <c r="BA41" s="56">
        <v>25.4</v>
      </c>
      <c r="BB41" s="56">
        <v>91.6</v>
      </c>
      <c r="BC41" s="56">
        <v>92.3</v>
      </c>
      <c r="BD41" s="56">
        <v>8.4</v>
      </c>
      <c r="BE41" s="56">
        <v>7.7</v>
      </c>
      <c r="BF41" s="56">
        <v>100</v>
      </c>
      <c r="BG41" s="56">
        <v>16.2</v>
      </c>
      <c r="BH41" s="56">
        <v>36</v>
      </c>
      <c r="BI41" s="56">
        <v>30.9</v>
      </c>
      <c r="BJ41" s="56">
        <v>44.5</v>
      </c>
      <c r="BK41" s="56">
        <v>25.4</v>
      </c>
      <c r="BL41" s="56">
        <v>91.6</v>
      </c>
      <c r="BM41" s="56">
        <v>92.3</v>
      </c>
      <c r="BN41" s="56">
        <v>8.4</v>
      </c>
      <c r="BO41" s="56">
        <v>7.7</v>
      </c>
      <c r="BP41" s="56">
        <v>100</v>
      </c>
      <c r="BQ41" s="56">
        <v>0</v>
      </c>
      <c r="BR41" s="56">
        <v>0</v>
      </c>
      <c r="BS41" s="56">
        <v>0</v>
      </c>
      <c r="BT41" s="56">
        <v>0</v>
      </c>
      <c r="BU41" s="56">
        <v>0</v>
      </c>
      <c r="BV41" s="56">
        <v>0</v>
      </c>
      <c r="BW41" s="56">
        <v>0</v>
      </c>
      <c r="BX41" s="56">
        <v>0</v>
      </c>
      <c r="BY41" s="56">
        <v>0</v>
      </c>
      <c r="BZ41" s="56">
        <v>33</v>
      </c>
      <c r="CA41" s="56">
        <v>11</v>
      </c>
      <c r="CB41" s="56">
        <v>8</v>
      </c>
      <c r="CC41" s="56">
        <v>18</v>
      </c>
      <c r="CD41" s="56">
        <v>14</v>
      </c>
      <c r="CE41" s="56">
        <v>12</v>
      </c>
      <c r="CF41" s="56">
        <v>33</v>
      </c>
      <c r="CG41" s="56">
        <v>30</v>
      </c>
      <c r="CH41" s="56">
        <v>33</v>
      </c>
      <c r="CI41" s="56">
        <v>11</v>
      </c>
      <c r="CJ41" s="56">
        <v>8</v>
      </c>
      <c r="CK41" s="56">
        <v>18</v>
      </c>
      <c r="CL41" s="56">
        <v>14</v>
      </c>
      <c r="CM41" s="56">
        <v>12</v>
      </c>
      <c r="CN41" s="56">
        <v>33</v>
      </c>
      <c r="CO41" s="56">
        <v>30</v>
      </c>
      <c r="CP41" s="56">
        <v>0</v>
      </c>
      <c r="CQ41" s="56">
        <v>0</v>
      </c>
      <c r="CR41" s="56">
        <v>0</v>
      </c>
      <c r="CS41" s="56">
        <v>0</v>
      </c>
      <c r="CT41" s="56">
        <v>0</v>
      </c>
      <c r="CU41" s="56">
        <v>0</v>
      </c>
      <c r="CV41" s="56">
        <v>0</v>
      </c>
      <c r="CW41" s="56">
        <v>0</v>
      </c>
      <c r="CX41" s="56">
        <v>38.1</v>
      </c>
      <c r="CY41" s="56">
        <v>50.5</v>
      </c>
      <c r="CZ41" s="56">
        <v>59.6</v>
      </c>
      <c r="DA41" s="56">
        <v>68.2</v>
      </c>
      <c r="DB41" s="56">
        <v>25.4</v>
      </c>
      <c r="DC41" s="56">
        <v>34.4</v>
      </c>
      <c r="DD41" s="56">
        <v>30.4</v>
      </c>
      <c r="DE41" s="56">
        <v>37.5</v>
      </c>
      <c r="DF41" s="56">
        <v>38.1</v>
      </c>
      <c r="DG41" s="56">
        <v>50.5</v>
      </c>
      <c r="DH41" s="56">
        <v>59.6</v>
      </c>
      <c r="DI41" s="56">
        <v>68.2</v>
      </c>
      <c r="DJ41" s="56">
        <v>25.4</v>
      </c>
      <c r="DK41" s="56">
        <v>34.4</v>
      </c>
      <c r="DL41" s="56">
        <v>30.4</v>
      </c>
      <c r="DM41" s="56">
        <v>37.5</v>
      </c>
      <c r="DN41" s="56">
        <v>0</v>
      </c>
      <c r="DO41" s="56">
        <v>0</v>
      </c>
      <c r="DP41" s="56">
        <v>0</v>
      </c>
      <c r="DQ41" s="56">
        <v>0</v>
      </c>
      <c r="DR41" s="56">
        <v>0</v>
      </c>
      <c r="DS41" s="56">
        <v>0</v>
      </c>
      <c r="DT41" s="56">
        <v>0</v>
      </c>
      <c r="DU41" s="56">
        <v>0</v>
      </c>
      <c r="DV41" s="56" t="s">
        <v>285</v>
      </c>
    </row>
    <row r="42" spans="1:126">
      <c r="A42" s="56" t="s">
        <v>279</v>
      </c>
      <c r="B42" s="56" t="s">
        <v>325</v>
      </c>
      <c r="C42" s="57">
        <v>41723</v>
      </c>
      <c r="D42" s="56" t="s">
        <v>281</v>
      </c>
      <c r="E42" s="56" t="s">
        <v>282</v>
      </c>
      <c r="F42" s="56" t="s">
        <v>283</v>
      </c>
      <c r="G42" s="56" t="s">
        <v>284</v>
      </c>
      <c r="H42" s="56">
        <v>87611</v>
      </c>
      <c r="I42" s="56">
        <v>13571</v>
      </c>
      <c r="J42" s="56">
        <v>31306</v>
      </c>
      <c r="K42" s="56">
        <v>26436</v>
      </c>
      <c r="L42" s="56">
        <v>40080</v>
      </c>
      <c r="M42" s="56">
        <v>23130</v>
      </c>
      <c r="N42" s="56">
        <v>80087</v>
      </c>
      <c r="O42" s="56">
        <v>80872</v>
      </c>
      <c r="P42" s="56">
        <v>7524</v>
      </c>
      <c r="Q42" s="56">
        <v>6739</v>
      </c>
      <c r="R42" s="56">
        <v>87611</v>
      </c>
      <c r="S42" s="56">
        <v>13571</v>
      </c>
      <c r="T42" s="56">
        <v>31306</v>
      </c>
      <c r="U42" s="56">
        <v>26436</v>
      </c>
      <c r="V42" s="56">
        <v>40080</v>
      </c>
      <c r="W42" s="56">
        <v>23130</v>
      </c>
      <c r="X42" s="56">
        <v>80087</v>
      </c>
      <c r="Y42" s="56">
        <v>80872</v>
      </c>
      <c r="Z42" s="56">
        <v>7524</v>
      </c>
      <c r="AA42" s="56">
        <v>6739</v>
      </c>
      <c r="AB42" s="56">
        <v>0</v>
      </c>
      <c r="AC42" s="56">
        <v>0</v>
      </c>
      <c r="AD42" s="56">
        <v>0</v>
      </c>
      <c r="AE42" s="56">
        <v>0</v>
      </c>
      <c r="AF42" s="56">
        <v>0</v>
      </c>
      <c r="AG42" s="56">
        <v>0</v>
      </c>
      <c r="AH42" s="56">
        <v>0</v>
      </c>
      <c r="AI42" s="56">
        <v>0</v>
      </c>
      <c r="AJ42" s="56">
        <v>0</v>
      </c>
      <c r="AK42" s="56">
        <v>0</v>
      </c>
      <c r="AL42" s="56">
        <v>1321</v>
      </c>
      <c r="AM42" s="56">
        <v>130</v>
      </c>
      <c r="AN42" s="56">
        <v>1929</v>
      </c>
      <c r="AO42" s="56">
        <v>-387</v>
      </c>
      <c r="AP42" s="56">
        <v>347</v>
      </c>
      <c r="AQ42" s="56">
        <v>-579</v>
      </c>
      <c r="AR42" s="56">
        <v>89</v>
      </c>
      <c r="AS42" s="56">
        <v>963</v>
      </c>
      <c r="AT42" s="56">
        <v>1232</v>
      </c>
      <c r="AU42" s="56">
        <v>359</v>
      </c>
      <c r="AV42" s="56">
        <v>100</v>
      </c>
      <c r="AW42" s="56">
        <v>15.5</v>
      </c>
      <c r="AX42" s="56">
        <v>35.700000000000003</v>
      </c>
      <c r="AY42" s="56">
        <v>30.2</v>
      </c>
      <c r="AZ42" s="56">
        <v>45.7</v>
      </c>
      <c r="BA42" s="56">
        <v>26.4</v>
      </c>
      <c r="BB42" s="56">
        <v>91.4</v>
      </c>
      <c r="BC42" s="56">
        <v>92.3</v>
      </c>
      <c r="BD42" s="56">
        <v>8.6</v>
      </c>
      <c r="BE42" s="56">
        <v>7.7</v>
      </c>
      <c r="BF42" s="56">
        <v>100</v>
      </c>
      <c r="BG42" s="56">
        <v>15.5</v>
      </c>
      <c r="BH42" s="56">
        <v>35.700000000000003</v>
      </c>
      <c r="BI42" s="56">
        <v>30.2</v>
      </c>
      <c r="BJ42" s="56">
        <v>45.7</v>
      </c>
      <c r="BK42" s="56">
        <v>26.4</v>
      </c>
      <c r="BL42" s="56">
        <v>91.4</v>
      </c>
      <c r="BM42" s="56">
        <v>92.3</v>
      </c>
      <c r="BN42" s="56">
        <v>8.6</v>
      </c>
      <c r="BO42" s="56">
        <v>7.7</v>
      </c>
      <c r="BP42" s="56">
        <v>100</v>
      </c>
      <c r="BQ42" s="56">
        <v>0</v>
      </c>
      <c r="BR42" s="56">
        <v>0</v>
      </c>
      <c r="BS42" s="56">
        <v>0</v>
      </c>
      <c r="BT42" s="56">
        <v>0</v>
      </c>
      <c r="BU42" s="56">
        <v>0</v>
      </c>
      <c r="BV42" s="56">
        <v>0</v>
      </c>
      <c r="BW42" s="56">
        <v>0</v>
      </c>
      <c r="BX42" s="56">
        <v>0</v>
      </c>
      <c r="BY42" s="56">
        <v>0</v>
      </c>
      <c r="BZ42" s="56">
        <v>32</v>
      </c>
      <c r="CA42" s="56">
        <v>10</v>
      </c>
      <c r="CB42" s="56">
        <v>8</v>
      </c>
      <c r="CC42" s="56">
        <v>17</v>
      </c>
      <c r="CD42" s="56">
        <v>14</v>
      </c>
      <c r="CE42" s="56">
        <v>12</v>
      </c>
      <c r="CF42" s="56">
        <v>32</v>
      </c>
      <c r="CG42" s="56">
        <v>29</v>
      </c>
      <c r="CH42" s="56">
        <v>32</v>
      </c>
      <c r="CI42" s="56">
        <v>10</v>
      </c>
      <c r="CJ42" s="56">
        <v>8</v>
      </c>
      <c r="CK42" s="56">
        <v>17</v>
      </c>
      <c r="CL42" s="56">
        <v>14</v>
      </c>
      <c r="CM42" s="56">
        <v>12</v>
      </c>
      <c r="CN42" s="56">
        <v>32</v>
      </c>
      <c r="CO42" s="56">
        <v>29</v>
      </c>
      <c r="CP42" s="56">
        <v>0</v>
      </c>
      <c r="CQ42" s="56">
        <v>0</v>
      </c>
      <c r="CR42" s="56">
        <v>0</v>
      </c>
      <c r="CS42" s="56">
        <v>0</v>
      </c>
      <c r="CT42" s="56">
        <v>0</v>
      </c>
      <c r="CU42" s="56">
        <v>0</v>
      </c>
      <c r="CV42" s="56">
        <v>0</v>
      </c>
      <c r="CW42" s="56">
        <v>0</v>
      </c>
      <c r="CX42" s="56">
        <v>40.6</v>
      </c>
      <c r="CY42" s="56">
        <v>52.2</v>
      </c>
      <c r="CZ42" s="56">
        <v>61.9</v>
      </c>
      <c r="DA42" s="56">
        <v>69.900000000000006</v>
      </c>
      <c r="DB42" s="56">
        <v>26.6</v>
      </c>
      <c r="DC42" s="56">
        <v>34.200000000000003</v>
      </c>
      <c r="DD42" s="56">
        <v>31.7</v>
      </c>
      <c r="DE42" s="56">
        <v>37.4</v>
      </c>
      <c r="DF42" s="56">
        <v>40.6</v>
      </c>
      <c r="DG42" s="56">
        <v>52.2</v>
      </c>
      <c r="DH42" s="56">
        <v>61.9</v>
      </c>
      <c r="DI42" s="56">
        <v>69.900000000000006</v>
      </c>
      <c r="DJ42" s="56">
        <v>26.6</v>
      </c>
      <c r="DK42" s="56">
        <v>34.200000000000003</v>
      </c>
      <c r="DL42" s="56">
        <v>31.7</v>
      </c>
      <c r="DM42" s="56">
        <v>37.4</v>
      </c>
      <c r="DN42" s="56">
        <v>0</v>
      </c>
      <c r="DO42" s="56">
        <v>0</v>
      </c>
      <c r="DP42" s="56">
        <v>0</v>
      </c>
      <c r="DQ42" s="56">
        <v>0</v>
      </c>
      <c r="DR42" s="56">
        <v>0</v>
      </c>
      <c r="DS42" s="56">
        <v>0</v>
      </c>
      <c r="DT42" s="56">
        <v>0</v>
      </c>
      <c r="DU42" s="56">
        <v>0</v>
      </c>
      <c r="DV42" s="56" t="s">
        <v>285</v>
      </c>
    </row>
    <row r="43" spans="1:126">
      <c r="A43" s="56" t="s">
        <v>279</v>
      </c>
      <c r="B43" s="56" t="s">
        <v>326</v>
      </c>
      <c r="C43" s="57">
        <v>41716</v>
      </c>
      <c r="D43" s="56" t="s">
        <v>281</v>
      </c>
      <c r="E43" s="56" t="s">
        <v>282</v>
      </c>
      <c r="F43" s="56" t="s">
        <v>283</v>
      </c>
      <c r="G43" s="56" t="s">
        <v>284</v>
      </c>
      <c r="H43" s="56">
        <v>86290</v>
      </c>
      <c r="I43" s="56">
        <v>13441</v>
      </c>
      <c r="J43" s="56">
        <v>29377</v>
      </c>
      <c r="K43" s="56">
        <v>26823</v>
      </c>
      <c r="L43" s="56">
        <v>39733</v>
      </c>
      <c r="M43" s="56">
        <v>23709</v>
      </c>
      <c r="N43" s="56">
        <v>79998</v>
      </c>
      <c r="O43" s="56">
        <v>79910</v>
      </c>
      <c r="P43" s="56">
        <v>6292</v>
      </c>
      <c r="Q43" s="56">
        <v>6381</v>
      </c>
      <c r="R43" s="56">
        <v>86290</v>
      </c>
      <c r="S43" s="56">
        <v>13441</v>
      </c>
      <c r="T43" s="56">
        <v>29377</v>
      </c>
      <c r="U43" s="56">
        <v>26823</v>
      </c>
      <c r="V43" s="56">
        <v>39733</v>
      </c>
      <c r="W43" s="56">
        <v>23709</v>
      </c>
      <c r="X43" s="56">
        <v>79998</v>
      </c>
      <c r="Y43" s="56">
        <v>79910</v>
      </c>
      <c r="Z43" s="56">
        <v>6292</v>
      </c>
      <c r="AA43" s="56">
        <v>6381</v>
      </c>
      <c r="AB43" s="56">
        <v>0</v>
      </c>
      <c r="AC43" s="56">
        <v>0</v>
      </c>
      <c r="AD43" s="56">
        <v>0</v>
      </c>
      <c r="AE43" s="56">
        <v>0</v>
      </c>
      <c r="AF43" s="56">
        <v>0</v>
      </c>
      <c r="AG43" s="56">
        <v>0</v>
      </c>
      <c r="AH43" s="56">
        <v>0</v>
      </c>
      <c r="AI43" s="56">
        <v>0</v>
      </c>
      <c r="AJ43" s="56">
        <v>0</v>
      </c>
      <c r="AK43" s="56">
        <v>0</v>
      </c>
      <c r="AL43" s="56">
        <v>-7703</v>
      </c>
      <c r="AM43" s="56">
        <v>4069</v>
      </c>
      <c r="AN43" s="56">
        <v>2718</v>
      </c>
      <c r="AO43" s="56">
        <v>-9583</v>
      </c>
      <c r="AP43" s="56">
        <v>-850</v>
      </c>
      <c r="AQ43" s="56">
        <v>-483</v>
      </c>
      <c r="AR43" s="56">
        <v>-6364</v>
      </c>
      <c r="AS43" s="56">
        <v>-7348</v>
      </c>
      <c r="AT43" s="56">
        <v>-1338</v>
      </c>
      <c r="AU43" s="56">
        <v>-354</v>
      </c>
      <c r="AV43" s="56">
        <v>100</v>
      </c>
      <c r="AW43" s="56">
        <v>15.6</v>
      </c>
      <c r="AX43" s="56">
        <v>34</v>
      </c>
      <c r="AY43" s="56">
        <v>31.1</v>
      </c>
      <c r="AZ43" s="56">
        <v>46</v>
      </c>
      <c r="BA43" s="56">
        <v>27.5</v>
      </c>
      <c r="BB43" s="56">
        <v>92.7</v>
      </c>
      <c r="BC43" s="56">
        <v>92.6</v>
      </c>
      <c r="BD43" s="56">
        <v>7.3</v>
      </c>
      <c r="BE43" s="56">
        <v>7.4</v>
      </c>
      <c r="BF43" s="56">
        <v>100</v>
      </c>
      <c r="BG43" s="56">
        <v>15.6</v>
      </c>
      <c r="BH43" s="56">
        <v>34</v>
      </c>
      <c r="BI43" s="56">
        <v>31.1</v>
      </c>
      <c r="BJ43" s="56">
        <v>46</v>
      </c>
      <c r="BK43" s="56">
        <v>27.5</v>
      </c>
      <c r="BL43" s="56">
        <v>92.7</v>
      </c>
      <c r="BM43" s="56">
        <v>92.6</v>
      </c>
      <c r="BN43" s="56">
        <v>7.3</v>
      </c>
      <c r="BO43" s="56">
        <v>7.4</v>
      </c>
      <c r="BP43" s="56">
        <v>100</v>
      </c>
      <c r="BQ43" s="56">
        <v>0</v>
      </c>
      <c r="BR43" s="56">
        <v>0</v>
      </c>
      <c r="BS43" s="56">
        <v>0</v>
      </c>
      <c r="BT43" s="56">
        <v>0</v>
      </c>
      <c r="BU43" s="56">
        <v>0</v>
      </c>
      <c r="BV43" s="56">
        <v>0</v>
      </c>
      <c r="BW43" s="56">
        <v>0</v>
      </c>
      <c r="BX43" s="56">
        <v>0</v>
      </c>
      <c r="BY43" s="56">
        <v>0</v>
      </c>
      <c r="BZ43" s="56">
        <v>33</v>
      </c>
      <c r="CA43" s="56">
        <v>11</v>
      </c>
      <c r="CB43" s="56">
        <v>8</v>
      </c>
      <c r="CC43" s="56">
        <v>19</v>
      </c>
      <c r="CD43" s="56">
        <v>14</v>
      </c>
      <c r="CE43" s="56">
        <v>12</v>
      </c>
      <c r="CF43" s="56">
        <v>33</v>
      </c>
      <c r="CG43" s="56">
        <v>31</v>
      </c>
      <c r="CH43" s="56">
        <v>33</v>
      </c>
      <c r="CI43" s="56">
        <v>11</v>
      </c>
      <c r="CJ43" s="56">
        <v>8</v>
      </c>
      <c r="CK43" s="56">
        <v>19</v>
      </c>
      <c r="CL43" s="56">
        <v>14</v>
      </c>
      <c r="CM43" s="56">
        <v>12</v>
      </c>
      <c r="CN43" s="56">
        <v>33</v>
      </c>
      <c r="CO43" s="56">
        <v>31</v>
      </c>
      <c r="CP43" s="56">
        <v>0</v>
      </c>
      <c r="CQ43" s="56">
        <v>0</v>
      </c>
      <c r="CR43" s="56">
        <v>0</v>
      </c>
      <c r="CS43" s="56">
        <v>0</v>
      </c>
      <c r="CT43" s="56">
        <v>0</v>
      </c>
      <c r="CU43" s="56">
        <v>0</v>
      </c>
      <c r="CV43" s="56">
        <v>0</v>
      </c>
      <c r="CW43" s="56">
        <v>0</v>
      </c>
      <c r="CX43" s="56">
        <v>41.4</v>
      </c>
      <c r="CY43" s="56">
        <v>50.8</v>
      </c>
      <c r="CZ43" s="56">
        <v>63.4</v>
      </c>
      <c r="DA43" s="56">
        <v>68.3</v>
      </c>
      <c r="DB43" s="56">
        <v>25.2</v>
      </c>
      <c r="DC43" s="56">
        <v>32.200000000000003</v>
      </c>
      <c r="DD43" s="56">
        <v>30.4</v>
      </c>
      <c r="DE43" s="56">
        <v>35.6</v>
      </c>
      <c r="DF43" s="56">
        <v>41.4</v>
      </c>
      <c r="DG43" s="56">
        <v>50.8</v>
      </c>
      <c r="DH43" s="56">
        <v>63.4</v>
      </c>
      <c r="DI43" s="56">
        <v>68.3</v>
      </c>
      <c r="DJ43" s="56">
        <v>25.2</v>
      </c>
      <c r="DK43" s="56">
        <v>32.200000000000003</v>
      </c>
      <c r="DL43" s="56">
        <v>30.4</v>
      </c>
      <c r="DM43" s="56">
        <v>35.6</v>
      </c>
      <c r="DN43" s="56">
        <v>0</v>
      </c>
      <c r="DO43" s="56">
        <v>0</v>
      </c>
      <c r="DP43" s="56">
        <v>0</v>
      </c>
      <c r="DQ43" s="56">
        <v>0</v>
      </c>
      <c r="DR43" s="56">
        <v>0</v>
      </c>
      <c r="DS43" s="56">
        <v>0</v>
      </c>
      <c r="DT43" s="56">
        <v>0</v>
      </c>
      <c r="DU43" s="56">
        <v>0</v>
      </c>
      <c r="DV43" s="56" t="s">
        <v>285</v>
      </c>
    </row>
    <row r="44" spans="1:126">
      <c r="A44" s="56" t="s">
        <v>279</v>
      </c>
      <c r="B44" s="56" t="s">
        <v>327</v>
      </c>
      <c r="C44" s="57">
        <v>41709</v>
      </c>
      <c r="D44" s="56" t="s">
        <v>281</v>
      </c>
      <c r="E44" s="56" t="s">
        <v>282</v>
      </c>
      <c r="F44" s="56" t="s">
        <v>283</v>
      </c>
      <c r="G44" s="56" t="s">
        <v>284</v>
      </c>
      <c r="H44" s="56">
        <v>93993</v>
      </c>
      <c r="I44" s="56">
        <v>9372</v>
      </c>
      <c r="J44" s="56">
        <v>26659</v>
      </c>
      <c r="K44" s="56">
        <v>36406</v>
      </c>
      <c r="L44" s="56">
        <v>40583</v>
      </c>
      <c r="M44" s="56">
        <v>24193</v>
      </c>
      <c r="N44" s="56">
        <v>86362</v>
      </c>
      <c r="O44" s="56">
        <v>87258</v>
      </c>
      <c r="P44" s="56">
        <v>7631</v>
      </c>
      <c r="Q44" s="56">
        <v>6735</v>
      </c>
      <c r="R44" s="56">
        <v>93993</v>
      </c>
      <c r="S44" s="56">
        <v>9372</v>
      </c>
      <c r="T44" s="56">
        <v>26659</v>
      </c>
      <c r="U44" s="56">
        <v>36406</v>
      </c>
      <c r="V44" s="56">
        <v>40583</v>
      </c>
      <c r="W44" s="56">
        <v>24193</v>
      </c>
      <c r="X44" s="56">
        <v>86362</v>
      </c>
      <c r="Y44" s="56">
        <v>87258</v>
      </c>
      <c r="Z44" s="56">
        <v>7631</v>
      </c>
      <c r="AA44" s="56">
        <v>6735</v>
      </c>
      <c r="AB44" s="56">
        <v>0</v>
      </c>
      <c r="AC44" s="56">
        <v>0</v>
      </c>
      <c r="AD44" s="56">
        <v>0</v>
      </c>
      <c r="AE44" s="56">
        <v>0</v>
      </c>
      <c r="AF44" s="56">
        <v>0</v>
      </c>
      <c r="AG44" s="56">
        <v>0</v>
      </c>
      <c r="AH44" s="56">
        <v>0</v>
      </c>
      <c r="AI44" s="56">
        <v>0</v>
      </c>
      <c r="AJ44" s="56">
        <v>0</v>
      </c>
      <c r="AK44" s="56">
        <v>0</v>
      </c>
      <c r="AL44" s="56">
        <v>-3125</v>
      </c>
      <c r="AM44" s="56">
        <v>-1348</v>
      </c>
      <c r="AN44" s="56">
        <v>1085</v>
      </c>
      <c r="AO44" s="56">
        <v>-6183</v>
      </c>
      <c r="AP44" s="56">
        <v>2802</v>
      </c>
      <c r="AQ44" s="56">
        <v>233</v>
      </c>
      <c r="AR44" s="56">
        <v>-4729</v>
      </c>
      <c r="AS44" s="56">
        <v>-4865</v>
      </c>
      <c r="AT44" s="56">
        <v>1604</v>
      </c>
      <c r="AU44" s="56">
        <v>1740</v>
      </c>
      <c r="AV44" s="56">
        <v>100</v>
      </c>
      <c r="AW44" s="56">
        <v>10</v>
      </c>
      <c r="AX44" s="56">
        <v>28.4</v>
      </c>
      <c r="AY44" s="56">
        <v>38.700000000000003</v>
      </c>
      <c r="AZ44" s="56">
        <v>43.2</v>
      </c>
      <c r="BA44" s="56">
        <v>25.7</v>
      </c>
      <c r="BB44" s="56">
        <v>91.9</v>
      </c>
      <c r="BC44" s="56">
        <v>92.8</v>
      </c>
      <c r="BD44" s="56">
        <v>8.1</v>
      </c>
      <c r="BE44" s="56">
        <v>7.2</v>
      </c>
      <c r="BF44" s="56">
        <v>100</v>
      </c>
      <c r="BG44" s="56">
        <v>10</v>
      </c>
      <c r="BH44" s="56">
        <v>28.4</v>
      </c>
      <c r="BI44" s="56">
        <v>38.700000000000003</v>
      </c>
      <c r="BJ44" s="56">
        <v>43.2</v>
      </c>
      <c r="BK44" s="56">
        <v>25.7</v>
      </c>
      <c r="BL44" s="56">
        <v>91.9</v>
      </c>
      <c r="BM44" s="56">
        <v>92.8</v>
      </c>
      <c r="BN44" s="56">
        <v>8.1</v>
      </c>
      <c r="BO44" s="56">
        <v>7.2</v>
      </c>
      <c r="BP44" s="56">
        <v>100</v>
      </c>
      <c r="BQ44" s="56">
        <v>0</v>
      </c>
      <c r="BR44" s="56">
        <v>0</v>
      </c>
      <c r="BS44" s="56">
        <v>0</v>
      </c>
      <c r="BT44" s="56">
        <v>0</v>
      </c>
      <c r="BU44" s="56">
        <v>0</v>
      </c>
      <c r="BV44" s="56">
        <v>0</v>
      </c>
      <c r="BW44" s="56">
        <v>0</v>
      </c>
      <c r="BX44" s="56">
        <v>0</v>
      </c>
      <c r="BY44" s="56">
        <v>0</v>
      </c>
      <c r="BZ44" s="56">
        <v>33</v>
      </c>
      <c r="CA44" s="56">
        <v>13</v>
      </c>
      <c r="CB44" s="56">
        <v>6</v>
      </c>
      <c r="CC44" s="56">
        <v>17</v>
      </c>
      <c r="CD44" s="56">
        <v>14</v>
      </c>
      <c r="CE44" s="56">
        <v>12</v>
      </c>
      <c r="CF44" s="56">
        <v>33</v>
      </c>
      <c r="CG44" s="56">
        <v>29</v>
      </c>
      <c r="CH44" s="56">
        <v>33</v>
      </c>
      <c r="CI44" s="56">
        <v>13</v>
      </c>
      <c r="CJ44" s="56">
        <v>6</v>
      </c>
      <c r="CK44" s="56">
        <v>17</v>
      </c>
      <c r="CL44" s="56">
        <v>14</v>
      </c>
      <c r="CM44" s="56">
        <v>12</v>
      </c>
      <c r="CN44" s="56">
        <v>33</v>
      </c>
      <c r="CO44" s="56">
        <v>29</v>
      </c>
      <c r="CP44" s="56">
        <v>0</v>
      </c>
      <c r="CQ44" s="56">
        <v>0</v>
      </c>
      <c r="CR44" s="56">
        <v>0</v>
      </c>
      <c r="CS44" s="56">
        <v>0</v>
      </c>
      <c r="CT44" s="56">
        <v>0</v>
      </c>
      <c r="CU44" s="56">
        <v>0</v>
      </c>
      <c r="CV44" s="56">
        <v>0</v>
      </c>
      <c r="CW44" s="56">
        <v>0</v>
      </c>
      <c r="CX44" s="56">
        <v>44.8</v>
      </c>
      <c r="CY44" s="56">
        <v>48.1</v>
      </c>
      <c r="CZ44" s="56">
        <v>65.7</v>
      </c>
      <c r="DA44" s="56">
        <v>67.5</v>
      </c>
      <c r="DB44" s="56">
        <v>18.3</v>
      </c>
      <c r="DC44" s="56">
        <v>28.2</v>
      </c>
      <c r="DD44" s="56">
        <v>24.1</v>
      </c>
      <c r="DE44" s="56">
        <v>30.1</v>
      </c>
      <c r="DF44" s="56">
        <v>44.8</v>
      </c>
      <c r="DG44" s="56">
        <v>48.1</v>
      </c>
      <c r="DH44" s="56">
        <v>65.7</v>
      </c>
      <c r="DI44" s="56">
        <v>67.5</v>
      </c>
      <c r="DJ44" s="56">
        <v>18.3</v>
      </c>
      <c r="DK44" s="56">
        <v>28.2</v>
      </c>
      <c r="DL44" s="56">
        <v>24.1</v>
      </c>
      <c r="DM44" s="56">
        <v>30.1</v>
      </c>
      <c r="DN44" s="56">
        <v>0</v>
      </c>
      <c r="DO44" s="56">
        <v>0</v>
      </c>
      <c r="DP44" s="56">
        <v>0</v>
      </c>
      <c r="DQ44" s="56">
        <v>0</v>
      </c>
      <c r="DR44" s="56">
        <v>0</v>
      </c>
      <c r="DS44" s="56">
        <v>0</v>
      </c>
      <c r="DT44" s="56">
        <v>0</v>
      </c>
      <c r="DU44" s="56">
        <v>0</v>
      </c>
      <c r="DV44" s="56" t="s">
        <v>285</v>
      </c>
    </row>
    <row r="45" spans="1:126">
      <c r="A45" s="56" t="s">
        <v>279</v>
      </c>
      <c r="B45" s="56" t="s">
        <v>328</v>
      </c>
      <c r="C45" s="57">
        <v>41702</v>
      </c>
      <c r="D45" s="56" t="s">
        <v>281</v>
      </c>
      <c r="E45" s="56" t="s">
        <v>282</v>
      </c>
      <c r="F45" s="56" t="s">
        <v>283</v>
      </c>
      <c r="G45" s="56" t="s">
        <v>284</v>
      </c>
      <c r="H45" s="56">
        <v>97118</v>
      </c>
      <c r="I45" s="56">
        <v>10720</v>
      </c>
      <c r="J45" s="56">
        <v>25574</v>
      </c>
      <c r="K45" s="56">
        <v>42590</v>
      </c>
      <c r="L45" s="56">
        <v>37781</v>
      </c>
      <c r="M45" s="56">
        <v>23960</v>
      </c>
      <c r="N45" s="56">
        <v>91091</v>
      </c>
      <c r="O45" s="56">
        <v>92123</v>
      </c>
      <c r="P45" s="56">
        <v>6027</v>
      </c>
      <c r="Q45" s="56">
        <v>4995</v>
      </c>
      <c r="R45" s="56">
        <v>97118</v>
      </c>
      <c r="S45" s="56">
        <v>10720</v>
      </c>
      <c r="T45" s="56">
        <v>25574</v>
      </c>
      <c r="U45" s="56">
        <v>42590</v>
      </c>
      <c r="V45" s="56">
        <v>37781</v>
      </c>
      <c r="W45" s="56">
        <v>23960</v>
      </c>
      <c r="X45" s="56">
        <v>91091</v>
      </c>
      <c r="Y45" s="56">
        <v>92123</v>
      </c>
      <c r="Z45" s="56">
        <v>6027</v>
      </c>
      <c r="AA45" s="56">
        <v>4995</v>
      </c>
      <c r="AB45" s="56">
        <v>0</v>
      </c>
      <c r="AC45" s="56">
        <v>0</v>
      </c>
      <c r="AD45" s="56">
        <v>0</v>
      </c>
      <c r="AE45" s="56">
        <v>0</v>
      </c>
      <c r="AF45" s="56">
        <v>0</v>
      </c>
      <c r="AG45" s="56">
        <v>0</v>
      </c>
      <c r="AH45" s="56">
        <v>0</v>
      </c>
      <c r="AI45" s="56">
        <v>0</v>
      </c>
      <c r="AJ45" s="56">
        <v>0</v>
      </c>
      <c r="AK45" s="56">
        <v>0</v>
      </c>
      <c r="AL45" s="56">
        <v>4642</v>
      </c>
      <c r="AM45" s="56">
        <v>-168</v>
      </c>
      <c r="AN45" s="56">
        <v>3266</v>
      </c>
      <c r="AO45" s="56">
        <v>3128</v>
      </c>
      <c r="AP45" s="56">
        <v>3106</v>
      </c>
      <c r="AQ45" s="56">
        <v>-312</v>
      </c>
      <c r="AR45" s="56">
        <v>6067</v>
      </c>
      <c r="AS45" s="56">
        <v>6083</v>
      </c>
      <c r="AT45" s="56">
        <v>-1425</v>
      </c>
      <c r="AU45" s="56">
        <v>-1441</v>
      </c>
      <c r="AV45" s="56">
        <v>100</v>
      </c>
      <c r="AW45" s="56">
        <v>11</v>
      </c>
      <c r="AX45" s="56">
        <v>26.3</v>
      </c>
      <c r="AY45" s="56">
        <v>43.9</v>
      </c>
      <c r="AZ45" s="56">
        <v>38.9</v>
      </c>
      <c r="BA45" s="56">
        <v>24.7</v>
      </c>
      <c r="BB45" s="56">
        <v>93.8</v>
      </c>
      <c r="BC45" s="56">
        <v>94.9</v>
      </c>
      <c r="BD45" s="56">
        <v>6.2</v>
      </c>
      <c r="BE45" s="56">
        <v>5.0999999999999996</v>
      </c>
      <c r="BF45" s="56">
        <v>100</v>
      </c>
      <c r="BG45" s="56">
        <v>11</v>
      </c>
      <c r="BH45" s="56">
        <v>26.3</v>
      </c>
      <c r="BI45" s="56">
        <v>43.9</v>
      </c>
      <c r="BJ45" s="56">
        <v>38.9</v>
      </c>
      <c r="BK45" s="56">
        <v>24.7</v>
      </c>
      <c r="BL45" s="56">
        <v>93.8</v>
      </c>
      <c r="BM45" s="56">
        <v>94.9</v>
      </c>
      <c r="BN45" s="56">
        <v>6.2</v>
      </c>
      <c r="BO45" s="56">
        <v>5.0999999999999996</v>
      </c>
      <c r="BP45" s="56">
        <v>100</v>
      </c>
      <c r="BQ45" s="56">
        <v>0</v>
      </c>
      <c r="BR45" s="56">
        <v>0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0</v>
      </c>
      <c r="BY45" s="56">
        <v>0</v>
      </c>
      <c r="BZ45" s="56">
        <v>35</v>
      </c>
      <c r="CA45" s="56">
        <v>15</v>
      </c>
      <c r="CB45" s="56">
        <v>6</v>
      </c>
      <c r="CC45" s="56">
        <v>19</v>
      </c>
      <c r="CD45" s="56">
        <v>14</v>
      </c>
      <c r="CE45" s="56">
        <v>12</v>
      </c>
      <c r="CF45" s="56">
        <v>35</v>
      </c>
      <c r="CG45" s="56">
        <v>31</v>
      </c>
      <c r="CH45" s="56">
        <v>35</v>
      </c>
      <c r="CI45" s="56">
        <v>15</v>
      </c>
      <c r="CJ45" s="56">
        <v>6</v>
      </c>
      <c r="CK45" s="56">
        <v>19</v>
      </c>
      <c r="CL45" s="56">
        <v>14</v>
      </c>
      <c r="CM45" s="56">
        <v>12</v>
      </c>
      <c r="CN45" s="56">
        <v>35</v>
      </c>
      <c r="CO45" s="56">
        <v>31</v>
      </c>
      <c r="CP45" s="56">
        <v>0</v>
      </c>
      <c r="CQ45" s="56">
        <v>0</v>
      </c>
      <c r="CR45" s="56">
        <v>0</v>
      </c>
      <c r="CS45" s="56">
        <v>0</v>
      </c>
      <c r="CT45" s="56">
        <v>0</v>
      </c>
      <c r="CU45" s="56">
        <v>0</v>
      </c>
      <c r="CV45" s="56">
        <v>0</v>
      </c>
      <c r="CW45" s="56">
        <v>0</v>
      </c>
      <c r="CX45" s="56">
        <v>47.7</v>
      </c>
      <c r="CY45" s="56">
        <v>48.5</v>
      </c>
      <c r="CZ45" s="56">
        <v>66</v>
      </c>
      <c r="DA45" s="56">
        <v>69.900000000000006</v>
      </c>
      <c r="DB45" s="56">
        <v>16.5</v>
      </c>
      <c r="DC45" s="56">
        <v>26.2</v>
      </c>
      <c r="DD45" s="56">
        <v>21.9</v>
      </c>
      <c r="DE45" s="56">
        <v>28.1</v>
      </c>
      <c r="DF45" s="56">
        <v>47.7</v>
      </c>
      <c r="DG45" s="56">
        <v>48.5</v>
      </c>
      <c r="DH45" s="56">
        <v>66</v>
      </c>
      <c r="DI45" s="56">
        <v>69.900000000000006</v>
      </c>
      <c r="DJ45" s="56">
        <v>16.5</v>
      </c>
      <c r="DK45" s="56">
        <v>26.2</v>
      </c>
      <c r="DL45" s="56">
        <v>21.9</v>
      </c>
      <c r="DM45" s="56">
        <v>28.1</v>
      </c>
      <c r="DN45" s="56">
        <v>0</v>
      </c>
      <c r="DO45" s="56">
        <v>0</v>
      </c>
      <c r="DP45" s="56">
        <v>0</v>
      </c>
      <c r="DQ45" s="56">
        <v>0</v>
      </c>
      <c r="DR45" s="56">
        <v>0</v>
      </c>
      <c r="DS45" s="56">
        <v>0</v>
      </c>
      <c r="DT45" s="56">
        <v>0</v>
      </c>
      <c r="DU45" s="56">
        <v>0</v>
      </c>
      <c r="DV45" s="56" t="s">
        <v>285</v>
      </c>
    </row>
    <row r="46" spans="1:126">
      <c r="A46" s="56" t="s">
        <v>279</v>
      </c>
      <c r="B46" s="56" t="s">
        <v>329</v>
      </c>
      <c r="C46" s="57">
        <v>41695</v>
      </c>
      <c r="D46" s="56" t="s">
        <v>281</v>
      </c>
      <c r="E46" s="56" t="s">
        <v>282</v>
      </c>
      <c r="F46" s="56" t="s">
        <v>283</v>
      </c>
      <c r="G46" s="56" t="s">
        <v>284</v>
      </c>
      <c r="H46" s="56">
        <v>92476</v>
      </c>
      <c r="I46" s="56">
        <v>10888</v>
      </c>
      <c r="J46" s="56">
        <v>22307</v>
      </c>
      <c r="K46" s="56">
        <v>39461</v>
      </c>
      <c r="L46" s="56">
        <v>34675</v>
      </c>
      <c r="M46" s="56">
        <v>24272</v>
      </c>
      <c r="N46" s="56">
        <v>85024</v>
      </c>
      <c r="O46" s="56">
        <v>86041</v>
      </c>
      <c r="P46" s="56">
        <v>7452</v>
      </c>
      <c r="Q46" s="56">
        <v>6436</v>
      </c>
      <c r="R46" s="56">
        <v>92476</v>
      </c>
      <c r="S46" s="56">
        <v>10888</v>
      </c>
      <c r="T46" s="56">
        <v>22307</v>
      </c>
      <c r="U46" s="56">
        <v>39461</v>
      </c>
      <c r="V46" s="56">
        <v>34675</v>
      </c>
      <c r="W46" s="56">
        <v>24272</v>
      </c>
      <c r="X46" s="56">
        <v>85024</v>
      </c>
      <c r="Y46" s="56">
        <v>86041</v>
      </c>
      <c r="Z46" s="56">
        <v>7452</v>
      </c>
      <c r="AA46" s="56">
        <v>6436</v>
      </c>
      <c r="AB46" s="56">
        <v>0</v>
      </c>
      <c r="AC46" s="56">
        <v>0</v>
      </c>
      <c r="AD46" s="56">
        <v>0</v>
      </c>
      <c r="AE46" s="56">
        <v>0</v>
      </c>
      <c r="AF46" s="56">
        <v>0</v>
      </c>
      <c r="AG46" s="56">
        <v>0</v>
      </c>
      <c r="AH46" s="56">
        <v>0</v>
      </c>
      <c r="AI46" s="56">
        <v>0</v>
      </c>
      <c r="AJ46" s="56">
        <v>0</v>
      </c>
      <c r="AK46" s="56">
        <v>0</v>
      </c>
      <c r="AL46" s="56">
        <v>9874</v>
      </c>
      <c r="AM46" s="56">
        <v>42</v>
      </c>
      <c r="AN46" s="56">
        <v>1661</v>
      </c>
      <c r="AO46" s="56">
        <v>7914</v>
      </c>
      <c r="AP46" s="56">
        <v>416</v>
      </c>
      <c r="AQ46" s="56">
        <v>-33</v>
      </c>
      <c r="AR46" s="56">
        <v>8372</v>
      </c>
      <c r="AS46" s="56">
        <v>9542</v>
      </c>
      <c r="AT46" s="56">
        <v>1501</v>
      </c>
      <c r="AU46" s="56">
        <v>331</v>
      </c>
      <c r="AV46" s="56">
        <v>100</v>
      </c>
      <c r="AW46" s="56">
        <v>11.8</v>
      </c>
      <c r="AX46" s="56">
        <v>24.1</v>
      </c>
      <c r="AY46" s="56">
        <v>42.7</v>
      </c>
      <c r="AZ46" s="56">
        <v>37.5</v>
      </c>
      <c r="BA46" s="56">
        <v>26.2</v>
      </c>
      <c r="BB46" s="56">
        <v>91.9</v>
      </c>
      <c r="BC46" s="56">
        <v>93</v>
      </c>
      <c r="BD46" s="56">
        <v>8.1</v>
      </c>
      <c r="BE46" s="56">
        <v>7</v>
      </c>
      <c r="BF46" s="56">
        <v>100</v>
      </c>
      <c r="BG46" s="56">
        <v>11.8</v>
      </c>
      <c r="BH46" s="56">
        <v>24.1</v>
      </c>
      <c r="BI46" s="56">
        <v>42.7</v>
      </c>
      <c r="BJ46" s="56">
        <v>37.5</v>
      </c>
      <c r="BK46" s="56">
        <v>26.2</v>
      </c>
      <c r="BL46" s="56">
        <v>91.9</v>
      </c>
      <c r="BM46" s="56">
        <v>93</v>
      </c>
      <c r="BN46" s="56">
        <v>8.1</v>
      </c>
      <c r="BO46" s="56">
        <v>7</v>
      </c>
      <c r="BP46" s="56">
        <v>100</v>
      </c>
      <c r="BQ46" s="56">
        <v>0</v>
      </c>
      <c r="BR46" s="56">
        <v>0</v>
      </c>
      <c r="BS46" s="56">
        <v>0</v>
      </c>
      <c r="BT46" s="56">
        <v>0</v>
      </c>
      <c r="BU46" s="56">
        <v>0</v>
      </c>
      <c r="BV46" s="56">
        <v>0</v>
      </c>
      <c r="BW46" s="56">
        <v>0</v>
      </c>
      <c r="BX46" s="56">
        <v>0</v>
      </c>
      <c r="BY46" s="56">
        <v>0</v>
      </c>
      <c r="BZ46" s="56">
        <v>32</v>
      </c>
      <c r="CA46" s="56">
        <v>13</v>
      </c>
      <c r="CB46" s="56">
        <v>5</v>
      </c>
      <c r="CC46" s="56">
        <v>17</v>
      </c>
      <c r="CD46" s="56">
        <v>13</v>
      </c>
      <c r="CE46" s="56">
        <v>12</v>
      </c>
      <c r="CF46" s="56">
        <v>32</v>
      </c>
      <c r="CG46" s="56">
        <v>29</v>
      </c>
      <c r="CH46" s="56">
        <v>32</v>
      </c>
      <c r="CI46" s="56">
        <v>13</v>
      </c>
      <c r="CJ46" s="56">
        <v>5</v>
      </c>
      <c r="CK46" s="56">
        <v>17</v>
      </c>
      <c r="CL46" s="56">
        <v>13</v>
      </c>
      <c r="CM46" s="56">
        <v>12</v>
      </c>
      <c r="CN46" s="56">
        <v>32</v>
      </c>
      <c r="CO46" s="56">
        <v>29</v>
      </c>
      <c r="CP46" s="56">
        <v>0</v>
      </c>
      <c r="CQ46" s="56">
        <v>0</v>
      </c>
      <c r="CR46" s="56">
        <v>0</v>
      </c>
      <c r="CS46" s="56">
        <v>0</v>
      </c>
      <c r="CT46" s="56">
        <v>0</v>
      </c>
      <c r="CU46" s="56">
        <v>0</v>
      </c>
      <c r="CV46" s="56">
        <v>0</v>
      </c>
      <c r="CW46" s="56">
        <v>0</v>
      </c>
      <c r="CX46" s="56">
        <v>47.4</v>
      </c>
      <c r="CY46" s="56">
        <v>47.2</v>
      </c>
      <c r="CZ46" s="56">
        <v>65.599999999999994</v>
      </c>
      <c r="DA46" s="56">
        <v>68.8</v>
      </c>
      <c r="DB46" s="56">
        <v>15.1</v>
      </c>
      <c r="DC46" s="56">
        <v>24.9</v>
      </c>
      <c r="DD46" s="56">
        <v>20.8</v>
      </c>
      <c r="DE46" s="56">
        <v>25.9</v>
      </c>
      <c r="DF46" s="56">
        <v>47.4</v>
      </c>
      <c r="DG46" s="56">
        <v>47.2</v>
      </c>
      <c r="DH46" s="56">
        <v>65.599999999999994</v>
      </c>
      <c r="DI46" s="56">
        <v>68.8</v>
      </c>
      <c r="DJ46" s="56">
        <v>15.1</v>
      </c>
      <c r="DK46" s="56">
        <v>24.9</v>
      </c>
      <c r="DL46" s="56">
        <v>20.8</v>
      </c>
      <c r="DM46" s="56">
        <v>25.9</v>
      </c>
      <c r="DN46" s="56">
        <v>0</v>
      </c>
      <c r="DO46" s="56">
        <v>0</v>
      </c>
      <c r="DP46" s="56">
        <v>0</v>
      </c>
      <c r="DQ46" s="56">
        <v>0</v>
      </c>
      <c r="DR46" s="56">
        <v>0</v>
      </c>
      <c r="DS46" s="56">
        <v>0</v>
      </c>
      <c r="DT46" s="56">
        <v>0</v>
      </c>
      <c r="DU46" s="56">
        <v>0</v>
      </c>
      <c r="DV46" s="56" t="s">
        <v>285</v>
      </c>
    </row>
    <row r="47" spans="1:126">
      <c r="A47" s="56" t="s">
        <v>279</v>
      </c>
      <c r="B47" s="56" t="s">
        <v>330</v>
      </c>
      <c r="C47" s="57">
        <v>41688</v>
      </c>
      <c r="D47" s="56" t="s">
        <v>281</v>
      </c>
      <c r="E47" s="56" t="s">
        <v>282</v>
      </c>
      <c r="F47" s="56" t="s">
        <v>283</v>
      </c>
      <c r="G47" s="56" t="s">
        <v>284</v>
      </c>
      <c r="H47" s="56">
        <v>82603</v>
      </c>
      <c r="I47" s="56">
        <v>10846</v>
      </c>
      <c r="J47" s="56">
        <v>20646</v>
      </c>
      <c r="K47" s="56">
        <v>31547</v>
      </c>
      <c r="L47" s="56">
        <v>34259</v>
      </c>
      <c r="M47" s="56">
        <v>24305</v>
      </c>
      <c r="N47" s="56">
        <v>76652</v>
      </c>
      <c r="O47" s="56">
        <v>76498</v>
      </c>
      <c r="P47" s="56">
        <v>5951</v>
      </c>
      <c r="Q47" s="56">
        <v>6104</v>
      </c>
      <c r="R47" s="56">
        <v>82603</v>
      </c>
      <c r="S47" s="56">
        <v>10846</v>
      </c>
      <c r="T47" s="56">
        <v>20646</v>
      </c>
      <c r="U47" s="56">
        <v>31547</v>
      </c>
      <c r="V47" s="56">
        <v>34259</v>
      </c>
      <c r="W47" s="56">
        <v>24305</v>
      </c>
      <c r="X47" s="56">
        <v>76652</v>
      </c>
      <c r="Y47" s="56">
        <v>76498</v>
      </c>
      <c r="Z47" s="56">
        <v>5951</v>
      </c>
      <c r="AA47" s="56">
        <v>6104</v>
      </c>
      <c r="AB47" s="56">
        <v>0</v>
      </c>
      <c r="AC47" s="56">
        <v>0</v>
      </c>
      <c r="AD47" s="56">
        <v>0</v>
      </c>
      <c r="AE47" s="56">
        <v>0</v>
      </c>
      <c r="AF47" s="56">
        <v>0</v>
      </c>
      <c r="AG47" s="56">
        <v>0</v>
      </c>
      <c r="AH47" s="56">
        <v>0</v>
      </c>
      <c r="AI47" s="56">
        <v>0</v>
      </c>
      <c r="AJ47" s="56">
        <v>0</v>
      </c>
      <c r="AK47" s="56">
        <v>0</v>
      </c>
      <c r="AL47" s="56">
        <v>-809</v>
      </c>
      <c r="AM47" s="56">
        <v>-2966</v>
      </c>
      <c r="AN47" s="56">
        <v>-2792</v>
      </c>
      <c r="AO47" s="56">
        <v>3291</v>
      </c>
      <c r="AP47" s="56">
        <v>-2080</v>
      </c>
      <c r="AQ47" s="56">
        <v>-2809</v>
      </c>
      <c r="AR47" s="56">
        <v>-1754</v>
      </c>
      <c r="AS47" s="56">
        <v>-2310</v>
      </c>
      <c r="AT47" s="56">
        <v>946</v>
      </c>
      <c r="AU47" s="56">
        <v>1501</v>
      </c>
      <c r="AV47" s="56">
        <v>100</v>
      </c>
      <c r="AW47" s="56">
        <v>13.1</v>
      </c>
      <c r="AX47" s="56">
        <v>25</v>
      </c>
      <c r="AY47" s="56">
        <v>38.200000000000003</v>
      </c>
      <c r="AZ47" s="56">
        <v>41.5</v>
      </c>
      <c r="BA47" s="56">
        <v>29.4</v>
      </c>
      <c r="BB47" s="56">
        <v>92.8</v>
      </c>
      <c r="BC47" s="56">
        <v>92.6</v>
      </c>
      <c r="BD47" s="56">
        <v>7.2</v>
      </c>
      <c r="BE47" s="56">
        <v>7.4</v>
      </c>
      <c r="BF47" s="56">
        <v>100</v>
      </c>
      <c r="BG47" s="56">
        <v>13.1</v>
      </c>
      <c r="BH47" s="56">
        <v>25</v>
      </c>
      <c r="BI47" s="56">
        <v>38.200000000000003</v>
      </c>
      <c r="BJ47" s="56">
        <v>41.5</v>
      </c>
      <c r="BK47" s="56">
        <v>29.4</v>
      </c>
      <c r="BL47" s="56">
        <v>92.8</v>
      </c>
      <c r="BM47" s="56">
        <v>92.6</v>
      </c>
      <c r="BN47" s="56">
        <v>7.2</v>
      </c>
      <c r="BO47" s="56">
        <v>7.4</v>
      </c>
      <c r="BP47" s="56">
        <v>100</v>
      </c>
      <c r="BQ47" s="56">
        <v>0</v>
      </c>
      <c r="BR47" s="56">
        <v>0</v>
      </c>
      <c r="BS47" s="56">
        <v>0</v>
      </c>
      <c r="BT47" s="56">
        <v>0</v>
      </c>
      <c r="BU47" s="56">
        <v>0</v>
      </c>
      <c r="BV47" s="56">
        <v>0</v>
      </c>
      <c r="BW47" s="56">
        <v>0</v>
      </c>
      <c r="BX47" s="56">
        <v>0</v>
      </c>
      <c r="BY47" s="56">
        <v>0</v>
      </c>
      <c r="BZ47" s="56">
        <v>31</v>
      </c>
      <c r="CA47" s="56">
        <v>12</v>
      </c>
      <c r="CB47" s="56">
        <v>6</v>
      </c>
      <c r="CC47" s="56">
        <v>17</v>
      </c>
      <c r="CD47" s="56">
        <v>13</v>
      </c>
      <c r="CE47" s="56">
        <v>12</v>
      </c>
      <c r="CF47" s="56">
        <v>31</v>
      </c>
      <c r="CG47" s="56">
        <v>29</v>
      </c>
      <c r="CH47" s="56">
        <v>31</v>
      </c>
      <c r="CI47" s="56">
        <v>12</v>
      </c>
      <c r="CJ47" s="56">
        <v>6</v>
      </c>
      <c r="CK47" s="56">
        <v>17</v>
      </c>
      <c r="CL47" s="56">
        <v>13</v>
      </c>
      <c r="CM47" s="56">
        <v>12</v>
      </c>
      <c r="CN47" s="56">
        <v>31</v>
      </c>
      <c r="CO47" s="56">
        <v>29</v>
      </c>
      <c r="CP47" s="56">
        <v>0</v>
      </c>
      <c r="CQ47" s="56">
        <v>0</v>
      </c>
      <c r="CR47" s="56">
        <v>0</v>
      </c>
      <c r="CS47" s="56">
        <v>0</v>
      </c>
      <c r="CT47" s="56">
        <v>0</v>
      </c>
      <c r="CU47" s="56">
        <v>0</v>
      </c>
      <c r="CV47" s="56">
        <v>0</v>
      </c>
      <c r="CW47" s="56">
        <v>0</v>
      </c>
      <c r="CX47" s="56">
        <v>45.6</v>
      </c>
      <c r="CY47" s="56">
        <v>43.8</v>
      </c>
      <c r="CZ47" s="56">
        <v>65.099999999999994</v>
      </c>
      <c r="DA47" s="56">
        <v>67.5</v>
      </c>
      <c r="DB47" s="56">
        <v>15.2</v>
      </c>
      <c r="DC47" s="56">
        <v>25.8</v>
      </c>
      <c r="DD47" s="56">
        <v>21.7</v>
      </c>
      <c r="DE47" s="56">
        <v>26.7</v>
      </c>
      <c r="DF47" s="56">
        <v>45.6</v>
      </c>
      <c r="DG47" s="56">
        <v>43.8</v>
      </c>
      <c r="DH47" s="56">
        <v>65.099999999999994</v>
      </c>
      <c r="DI47" s="56">
        <v>67.5</v>
      </c>
      <c r="DJ47" s="56">
        <v>15.2</v>
      </c>
      <c r="DK47" s="56">
        <v>25.8</v>
      </c>
      <c r="DL47" s="56">
        <v>21.7</v>
      </c>
      <c r="DM47" s="56">
        <v>26.7</v>
      </c>
      <c r="DN47" s="56">
        <v>0</v>
      </c>
      <c r="DO47" s="56">
        <v>0</v>
      </c>
      <c r="DP47" s="56">
        <v>0</v>
      </c>
      <c r="DQ47" s="56">
        <v>0</v>
      </c>
      <c r="DR47" s="56">
        <v>0</v>
      </c>
      <c r="DS47" s="56">
        <v>0</v>
      </c>
      <c r="DT47" s="56">
        <v>0</v>
      </c>
      <c r="DU47" s="56">
        <v>0</v>
      </c>
      <c r="DV47" s="56" t="s">
        <v>285</v>
      </c>
    </row>
    <row r="48" spans="1:126">
      <c r="A48" s="56" t="s">
        <v>279</v>
      </c>
      <c r="B48" s="56" t="s">
        <v>331</v>
      </c>
      <c r="C48" s="57">
        <v>41681</v>
      </c>
      <c r="D48" s="56" t="s">
        <v>281</v>
      </c>
      <c r="E48" s="56" t="s">
        <v>282</v>
      </c>
      <c r="F48" s="56" t="s">
        <v>283</v>
      </c>
      <c r="G48" s="56" t="s">
        <v>284</v>
      </c>
      <c r="H48" s="56">
        <v>83411</v>
      </c>
      <c r="I48" s="56">
        <v>13812</v>
      </c>
      <c r="J48" s="56">
        <v>23438</v>
      </c>
      <c r="K48" s="56">
        <v>28256</v>
      </c>
      <c r="L48" s="56">
        <v>36339</v>
      </c>
      <c r="M48" s="56">
        <v>27114</v>
      </c>
      <c r="N48" s="56">
        <v>78406</v>
      </c>
      <c r="O48" s="56">
        <v>78808</v>
      </c>
      <c r="P48" s="56">
        <v>5005</v>
      </c>
      <c r="Q48" s="56">
        <v>4603</v>
      </c>
      <c r="R48" s="56">
        <v>83411</v>
      </c>
      <c r="S48" s="56">
        <v>13812</v>
      </c>
      <c r="T48" s="56">
        <v>23438</v>
      </c>
      <c r="U48" s="56">
        <v>28256</v>
      </c>
      <c r="V48" s="56">
        <v>36339</v>
      </c>
      <c r="W48" s="56">
        <v>27114</v>
      </c>
      <c r="X48" s="56">
        <v>78406</v>
      </c>
      <c r="Y48" s="56">
        <v>78808</v>
      </c>
      <c r="Z48" s="56">
        <v>5005</v>
      </c>
      <c r="AA48" s="56">
        <v>4603</v>
      </c>
      <c r="AB48" s="56">
        <v>0</v>
      </c>
      <c r="AC48" s="56">
        <v>0</v>
      </c>
      <c r="AD48" s="56">
        <v>0</v>
      </c>
      <c r="AE48" s="56">
        <v>0</v>
      </c>
      <c r="AF48" s="56">
        <v>0</v>
      </c>
      <c r="AG48" s="56">
        <v>0</v>
      </c>
      <c r="AH48" s="56">
        <v>0</v>
      </c>
      <c r="AI48" s="56">
        <v>0</v>
      </c>
      <c r="AJ48" s="56">
        <v>0</v>
      </c>
      <c r="AK48" s="56">
        <v>0</v>
      </c>
      <c r="AL48" s="56">
        <v>917</v>
      </c>
      <c r="AM48" s="56">
        <v>-233</v>
      </c>
      <c r="AN48" s="56">
        <v>1764</v>
      </c>
      <c r="AO48" s="56">
        <v>1307</v>
      </c>
      <c r="AP48" s="56">
        <v>-781</v>
      </c>
      <c r="AQ48" s="56">
        <v>-1525</v>
      </c>
      <c r="AR48" s="56">
        <v>293</v>
      </c>
      <c r="AS48" s="56">
        <v>1546</v>
      </c>
      <c r="AT48" s="56">
        <v>624</v>
      </c>
      <c r="AU48" s="56">
        <v>-629</v>
      </c>
      <c r="AV48" s="56">
        <v>100</v>
      </c>
      <c r="AW48" s="56">
        <v>16.600000000000001</v>
      </c>
      <c r="AX48" s="56">
        <v>28.1</v>
      </c>
      <c r="AY48" s="56">
        <v>33.9</v>
      </c>
      <c r="AZ48" s="56">
        <v>43.6</v>
      </c>
      <c r="BA48" s="56">
        <v>32.5</v>
      </c>
      <c r="BB48" s="56">
        <v>94</v>
      </c>
      <c r="BC48" s="56">
        <v>94.5</v>
      </c>
      <c r="BD48" s="56">
        <v>6</v>
      </c>
      <c r="BE48" s="56">
        <v>5.5</v>
      </c>
      <c r="BF48" s="56">
        <v>100</v>
      </c>
      <c r="BG48" s="56">
        <v>16.600000000000001</v>
      </c>
      <c r="BH48" s="56">
        <v>28.1</v>
      </c>
      <c r="BI48" s="56">
        <v>33.9</v>
      </c>
      <c r="BJ48" s="56">
        <v>43.6</v>
      </c>
      <c r="BK48" s="56">
        <v>32.5</v>
      </c>
      <c r="BL48" s="56">
        <v>94</v>
      </c>
      <c r="BM48" s="56">
        <v>94.5</v>
      </c>
      <c r="BN48" s="56">
        <v>6</v>
      </c>
      <c r="BO48" s="56">
        <v>5.5</v>
      </c>
      <c r="BP48" s="56">
        <v>100</v>
      </c>
      <c r="BQ48" s="56">
        <v>0</v>
      </c>
      <c r="BR48" s="56">
        <v>0</v>
      </c>
      <c r="BS48" s="56">
        <v>0</v>
      </c>
      <c r="BT48" s="56">
        <v>0</v>
      </c>
      <c r="BU48" s="56">
        <v>0</v>
      </c>
      <c r="BV48" s="56">
        <v>0</v>
      </c>
      <c r="BW48" s="56">
        <v>0</v>
      </c>
      <c r="BX48" s="56">
        <v>0</v>
      </c>
      <c r="BY48" s="56">
        <v>0</v>
      </c>
      <c r="BZ48" s="56">
        <v>34</v>
      </c>
      <c r="CA48" s="56">
        <v>9</v>
      </c>
      <c r="CB48" s="56">
        <v>10</v>
      </c>
      <c r="CC48" s="56">
        <v>17</v>
      </c>
      <c r="CD48" s="56">
        <v>15</v>
      </c>
      <c r="CE48" s="56">
        <v>14</v>
      </c>
      <c r="CF48" s="56">
        <v>34</v>
      </c>
      <c r="CG48" s="56">
        <v>31</v>
      </c>
      <c r="CH48" s="56">
        <v>34</v>
      </c>
      <c r="CI48" s="56">
        <v>9</v>
      </c>
      <c r="CJ48" s="56">
        <v>10</v>
      </c>
      <c r="CK48" s="56">
        <v>17</v>
      </c>
      <c r="CL48" s="56">
        <v>15</v>
      </c>
      <c r="CM48" s="56">
        <v>14</v>
      </c>
      <c r="CN48" s="56">
        <v>34</v>
      </c>
      <c r="CO48" s="56">
        <v>31</v>
      </c>
      <c r="CP48" s="56">
        <v>0</v>
      </c>
      <c r="CQ48" s="56">
        <v>0</v>
      </c>
      <c r="CR48" s="56">
        <v>0</v>
      </c>
      <c r="CS48" s="56">
        <v>0</v>
      </c>
      <c r="CT48" s="56">
        <v>0</v>
      </c>
      <c r="CU48" s="56">
        <v>0</v>
      </c>
      <c r="CV48" s="56">
        <v>0</v>
      </c>
      <c r="CW48" s="56">
        <v>0</v>
      </c>
      <c r="CX48" s="56">
        <v>46.3</v>
      </c>
      <c r="CY48" s="56">
        <v>39.9</v>
      </c>
      <c r="CZ48" s="56">
        <v>63.7</v>
      </c>
      <c r="DA48" s="56">
        <v>60.6</v>
      </c>
      <c r="DB48" s="56">
        <v>20.3</v>
      </c>
      <c r="DC48" s="56">
        <v>26.4</v>
      </c>
      <c r="DD48" s="56">
        <v>25.5</v>
      </c>
      <c r="DE48" s="56">
        <v>30.3</v>
      </c>
      <c r="DF48" s="56">
        <v>46.3</v>
      </c>
      <c r="DG48" s="56">
        <v>39.9</v>
      </c>
      <c r="DH48" s="56">
        <v>63.7</v>
      </c>
      <c r="DI48" s="56">
        <v>60.6</v>
      </c>
      <c r="DJ48" s="56">
        <v>20.3</v>
      </c>
      <c r="DK48" s="56">
        <v>26.4</v>
      </c>
      <c r="DL48" s="56">
        <v>25.5</v>
      </c>
      <c r="DM48" s="56">
        <v>30.3</v>
      </c>
      <c r="DN48" s="56">
        <v>0</v>
      </c>
      <c r="DO48" s="56">
        <v>0</v>
      </c>
      <c r="DP48" s="56">
        <v>0</v>
      </c>
      <c r="DQ48" s="56">
        <v>0</v>
      </c>
      <c r="DR48" s="56">
        <v>0</v>
      </c>
      <c r="DS48" s="56">
        <v>0</v>
      </c>
      <c r="DT48" s="56">
        <v>0</v>
      </c>
      <c r="DU48" s="56">
        <v>0</v>
      </c>
      <c r="DV48" s="56" t="s">
        <v>285</v>
      </c>
    </row>
    <row r="49" spans="1:126">
      <c r="A49" s="56" t="s">
        <v>279</v>
      </c>
      <c r="B49" s="56" t="s">
        <v>332</v>
      </c>
      <c r="C49" s="57">
        <v>41674</v>
      </c>
      <c r="D49" s="56" t="s">
        <v>281</v>
      </c>
      <c r="E49" s="56" t="s">
        <v>282</v>
      </c>
      <c r="F49" s="56" t="s">
        <v>283</v>
      </c>
      <c r="G49" s="56" t="s">
        <v>284</v>
      </c>
      <c r="H49" s="56">
        <v>82494</v>
      </c>
      <c r="I49" s="56">
        <v>14045</v>
      </c>
      <c r="J49" s="56">
        <v>21674</v>
      </c>
      <c r="K49" s="56">
        <v>26949</v>
      </c>
      <c r="L49" s="56">
        <v>37119</v>
      </c>
      <c r="M49" s="56">
        <v>28639</v>
      </c>
      <c r="N49" s="56">
        <v>78113</v>
      </c>
      <c r="O49" s="56">
        <v>77262</v>
      </c>
      <c r="P49" s="56">
        <v>4381</v>
      </c>
      <c r="Q49" s="56">
        <v>5232</v>
      </c>
      <c r="R49" s="56">
        <v>82494</v>
      </c>
      <c r="S49" s="56">
        <v>14045</v>
      </c>
      <c r="T49" s="56">
        <v>21674</v>
      </c>
      <c r="U49" s="56">
        <v>26949</v>
      </c>
      <c r="V49" s="56">
        <v>37119</v>
      </c>
      <c r="W49" s="56">
        <v>28639</v>
      </c>
      <c r="X49" s="56">
        <v>78113</v>
      </c>
      <c r="Y49" s="56">
        <v>77262</v>
      </c>
      <c r="Z49" s="56">
        <v>4381</v>
      </c>
      <c r="AA49" s="56">
        <v>5232</v>
      </c>
      <c r="AB49" s="56">
        <v>0</v>
      </c>
      <c r="AC49" s="56">
        <v>0</v>
      </c>
      <c r="AD49" s="56">
        <v>0</v>
      </c>
      <c r="AE49" s="56">
        <v>0</v>
      </c>
      <c r="AF49" s="56">
        <v>0</v>
      </c>
      <c r="AG49" s="56">
        <v>0</v>
      </c>
      <c r="AH49" s="56">
        <v>0</v>
      </c>
      <c r="AI49" s="56">
        <v>0</v>
      </c>
      <c r="AJ49" s="56">
        <v>0</v>
      </c>
      <c r="AK49" s="56">
        <v>0</v>
      </c>
      <c r="AL49" s="56">
        <v>3677</v>
      </c>
      <c r="AM49" s="56">
        <v>5</v>
      </c>
      <c r="AN49" s="56">
        <v>2071</v>
      </c>
      <c r="AO49" s="56">
        <v>1841</v>
      </c>
      <c r="AP49" s="56">
        <v>2082</v>
      </c>
      <c r="AQ49" s="56">
        <v>358</v>
      </c>
      <c r="AR49" s="56">
        <v>3928</v>
      </c>
      <c r="AS49" s="56">
        <v>4271</v>
      </c>
      <c r="AT49" s="56">
        <v>-252</v>
      </c>
      <c r="AU49" s="56">
        <v>-594</v>
      </c>
      <c r="AV49" s="56">
        <v>100</v>
      </c>
      <c r="AW49" s="56">
        <v>17</v>
      </c>
      <c r="AX49" s="56">
        <v>26.3</v>
      </c>
      <c r="AY49" s="56">
        <v>32.700000000000003</v>
      </c>
      <c r="AZ49" s="56">
        <v>45</v>
      </c>
      <c r="BA49" s="56">
        <v>34.700000000000003</v>
      </c>
      <c r="BB49" s="56">
        <v>94.7</v>
      </c>
      <c r="BC49" s="56">
        <v>93.7</v>
      </c>
      <c r="BD49" s="56">
        <v>5.3</v>
      </c>
      <c r="BE49" s="56">
        <v>6.3</v>
      </c>
      <c r="BF49" s="56">
        <v>100</v>
      </c>
      <c r="BG49" s="56">
        <v>17</v>
      </c>
      <c r="BH49" s="56">
        <v>26.3</v>
      </c>
      <c r="BI49" s="56">
        <v>32.700000000000003</v>
      </c>
      <c r="BJ49" s="56">
        <v>45</v>
      </c>
      <c r="BK49" s="56">
        <v>34.700000000000003</v>
      </c>
      <c r="BL49" s="56">
        <v>94.7</v>
      </c>
      <c r="BM49" s="56">
        <v>93.7</v>
      </c>
      <c r="BN49" s="56">
        <v>5.3</v>
      </c>
      <c r="BO49" s="56">
        <v>6.3</v>
      </c>
      <c r="BP49" s="56">
        <v>100</v>
      </c>
      <c r="BQ49" s="56">
        <v>0</v>
      </c>
      <c r="BR49" s="56">
        <v>0</v>
      </c>
      <c r="BS49" s="56">
        <v>0</v>
      </c>
      <c r="BT49" s="56">
        <v>0</v>
      </c>
      <c r="BU49" s="56">
        <v>0</v>
      </c>
      <c r="BV49" s="56">
        <v>0</v>
      </c>
      <c r="BW49" s="56">
        <v>0</v>
      </c>
      <c r="BX49" s="56">
        <v>0</v>
      </c>
      <c r="BY49" s="56">
        <v>0</v>
      </c>
      <c r="BZ49" s="56">
        <v>33</v>
      </c>
      <c r="CA49" s="56">
        <v>8</v>
      </c>
      <c r="CB49" s="56">
        <v>10</v>
      </c>
      <c r="CC49" s="56">
        <v>16</v>
      </c>
      <c r="CD49" s="56">
        <v>15</v>
      </c>
      <c r="CE49" s="56">
        <v>14</v>
      </c>
      <c r="CF49" s="56">
        <v>32</v>
      </c>
      <c r="CG49" s="56">
        <v>31</v>
      </c>
      <c r="CH49" s="56">
        <v>33</v>
      </c>
      <c r="CI49" s="56">
        <v>8</v>
      </c>
      <c r="CJ49" s="56">
        <v>10</v>
      </c>
      <c r="CK49" s="56">
        <v>16</v>
      </c>
      <c r="CL49" s="56">
        <v>15</v>
      </c>
      <c r="CM49" s="56">
        <v>14</v>
      </c>
      <c r="CN49" s="56">
        <v>32</v>
      </c>
      <c r="CO49" s="56">
        <v>31</v>
      </c>
      <c r="CP49" s="56">
        <v>0</v>
      </c>
      <c r="CQ49" s="56">
        <v>0</v>
      </c>
      <c r="CR49" s="56">
        <v>0</v>
      </c>
      <c r="CS49" s="56">
        <v>0</v>
      </c>
      <c r="CT49" s="56">
        <v>0</v>
      </c>
      <c r="CU49" s="56">
        <v>0</v>
      </c>
      <c r="CV49" s="56">
        <v>0</v>
      </c>
      <c r="CW49" s="56">
        <v>0</v>
      </c>
      <c r="CX49" s="56">
        <v>48</v>
      </c>
      <c r="CY49" s="56">
        <v>38.5</v>
      </c>
      <c r="CZ49" s="56">
        <v>67.400000000000006</v>
      </c>
      <c r="DA49" s="56">
        <v>59.4</v>
      </c>
      <c r="DB49" s="56">
        <v>22.2</v>
      </c>
      <c r="DC49" s="56">
        <v>25.2</v>
      </c>
      <c r="DD49" s="56">
        <v>27.6</v>
      </c>
      <c r="DE49" s="56">
        <v>29</v>
      </c>
      <c r="DF49" s="56">
        <v>48</v>
      </c>
      <c r="DG49" s="56">
        <v>38.5</v>
      </c>
      <c r="DH49" s="56">
        <v>67.400000000000006</v>
      </c>
      <c r="DI49" s="56">
        <v>59.4</v>
      </c>
      <c r="DJ49" s="56">
        <v>22.2</v>
      </c>
      <c r="DK49" s="56">
        <v>25.2</v>
      </c>
      <c r="DL49" s="56">
        <v>27.6</v>
      </c>
      <c r="DM49" s="56">
        <v>29</v>
      </c>
      <c r="DN49" s="56">
        <v>0</v>
      </c>
      <c r="DO49" s="56">
        <v>0</v>
      </c>
      <c r="DP49" s="56">
        <v>0</v>
      </c>
      <c r="DQ49" s="56">
        <v>0</v>
      </c>
      <c r="DR49" s="56">
        <v>0</v>
      </c>
      <c r="DS49" s="56">
        <v>0</v>
      </c>
      <c r="DT49" s="56">
        <v>0</v>
      </c>
      <c r="DU49" s="56">
        <v>0</v>
      </c>
      <c r="DV49" s="56" t="s">
        <v>285</v>
      </c>
    </row>
    <row r="50" spans="1:126">
      <c r="A50" s="56" t="s">
        <v>279</v>
      </c>
      <c r="B50" s="56" t="s">
        <v>333</v>
      </c>
      <c r="C50" s="57">
        <v>41667</v>
      </c>
      <c r="D50" s="56" t="s">
        <v>281</v>
      </c>
      <c r="E50" s="56" t="s">
        <v>282</v>
      </c>
      <c r="F50" s="56" t="s">
        <v>283</v>
      </c>
      <c r="G50" s="56" t="s">
        <v>284</v>
      </c>
      <c r="H50" s="56">
        <v>78817</v>
      </c>
      <c r="I50" s="56">
        <v>14039</v>
      </c>
      <c r="J50" s="56">
        <v>19603</v>
      </c>
      <c r="K50" s="56">
        <v>25108</v>
      </c>
      <c r="L50" s="56">
        <v>35037</v>
      </c>
      <c r="M50" s="56">
        <v>28281</v>
      </c>
      <c r="N50" s="56">
        <v>74184</v>
      </c>
      <c r="O50" s="56">
        <v>72991</v>
      </c>
      <c r="P50" s="56">
        <v>4633</v>
      </c>
      <c r="Q50" s="56">
        <v>5826</v>
      </c>
      <c r="R50" s="56">
        <v>78817</v>
      </c>
      <c r="S50" s="56">
        <v>14039</v>
      </c>
      <c r="T50" s="56">
        <v>19603</v>
      </c>
      <c r="U50" s="56">
        <v>25108</v>
      </c>
      <c r="V50" s="56">
        <v>35037</v>
      </c>
      <c r="W50" s="56">
        <v>28281</v>
      </c>
      <c r="X50" s="56">
        <v>74184</v>
      </c>
      <c r="Y50" s="56">
        <v>72991</v>
      </c>
      <c r="Z50" s="56">
        <v>4633</v>
      </c>
      <c r="AA50" s="56">
        <v>5826</v>
      </c>
      <c r="AB50" s="56">
        <v>0</v>
      </c>
      <c r="AC50" s="56">
        <v>0</v>
      </c>
      <c r="AD50" s="56">
        <v>0</v>
      </c>
      <c r="AE50" s="56">
        <v>0</v>
      </c>
      <c r="AF50" s="56">
        <v>0</v>
      </c>
      <c r="AG50" s="56">
        <v>0</v>
      </c>
      <c r="AH50" s="56">
        <v>0</v>
      </c>
      <c r="AI50" s="56">
        <v>0</v>
      </c>
      <c r="AJ50" s="56">
        <v>0</v>
      </c>
      <c r="AK50" s="56">
        <v>0</v>
      </c>
      <c r="AL50" s="56">
        <v>1193</v>
      </c>
      <c r="AM50" s="56">
        <v>317</v>
      </c>
      <c r="AN50" s="56">
        <v>2578</v>
      </c>
      <c r="AO50" s="56">
        <v>-314</v>
      </c>
      <c r="AP50" s="56">
        <v>1660</v>
      </c>
      <c r="AQ50" s="56">
        <v>-1182</v>
      </c>
      <c r="AR50" s="56">
        <v>1664</v>
      </c>
      <c r="AS50" s="56">
        <v>1082</v>
      </c>
      <c r="AT50" s="56">
        <v>-470</v>
      </c>
      <c r="AU50" s="56">
        <v>111</v>
      </c>
      <c r="AV50" s="56">
        <v>100</v>
      </c>
      <c r="AW50" s="56">
        <v>17.8</v>
      </c>
      <c r="AX50" s="56">
        <v>24.9</v>
      </c>
      <c r="AY50" s="56">
        <v>31.9</v>
      </c>
      <c r="AZ50" s="56">
        <v>44.5</v>
      </c>
      <c r="BA50" s="56">
        <v>35.9</v>
      </c>
      <c r="BB50" s="56">
        <v>94.1</v>
      </c>
      <c r="BC50" s="56">
        <v>92.6</v>
      </c>
      <c r="BD50" s="56">
        <v>5.9</v>
      </c>
      <c r="BE50" s="56">
        <v>7.4</v>
      </c>
      <c r="BF50" s="56">
        <v>100</v>
      </c>
      <c r="BG50" s="56">
        <v>17.8</v>
      </c>
      <c r="BH50" s="56">
        <v>24.9</v>
      </c>
      <c r="BI50" s="56">
        <v>31.9</v>
      </c>
      <c r="BJ50" s="56">
        <v>44.5</v>
      </c>
      <c r="BK50" s="56">
        <v>35.9</v>
      </c>
      <c r="BL50" s="56">
        <v>94.1</v>
      </c>
      <c r="BM50" s="56">
        <v>92.6</v>
      </c>
      <c r="BN50" s="56">
        <v>5.9</v>
      </c>
      <c r="BO50" s="56">
        <v>7.4</v>
      </c>
      <c r="BP50" s="56">
        <v>100</v>
      </c>
      <c r="BQ50" s="56">
        <v>0</v>
      </c>
      <c r="BR50" s="56">
        <v>0</v>
      </c>
      <c r="BS50" s="56">
        <v>0</v>
      </c>
      <c r="BT50" s="56">
        <v>0</v>
      </c>
      <c r="BU50" s="56">
        <v>0</v>
      </c>
      <c r="BV50" s="56">
        <v>0</v>
      </c>
      <c r="BW50" s="56">
        <v>0</v>
      </c>
      <c r="BX50" s="56">
        <v>0</v>
      </c>
      <c r="BY50" s="56">
        <v>0</v>
      </c>
      <c r="BZ50" s="56">
        <v>32</v>
      </c>
      <c r="CA50" s="56">
        <v>7</v>
      </c>
      <c r="CB50" s="56">
        <v>10</v>
      </c>
      <c r="CC50" s="56">
        <v>15</v>
      </c>
      <c r="CD50" s="56">
        <v>15</v>
      </c>
      <c r="CE50" s="56">
        <v>14</v>
      </c>
      <c r="CF50" s="56">
        <v>31</v>
      </c>
      <c r="CG50" s="56">
        <v>30</v>
      </c>
      <c r="CH50" s="56">
        <v>32</v>
      </c>
      <c r="CI50" s="56">
        <v>7</v>
      </c>
      <c r="CJ50" s="56">
        <v>10</v>
      </c>
      <c r="CK50" s="56">
        <v>15</v>
      </c>
      <c r="CL50" s="56">
        <v>15</v>
      </c>
      <c r="CM50" s="56">
        <v>14</v>
      </c>
      <c r="CN50" s="56">
        <v>31</v>
      </c>
      <c r="CO50" s="56">
        <v>30</v>
      </c>
      <c r="CP50" s="56">
        <v>0</v>
      </c>
      <c r="CQ50" s="56">
        <v>0</v>
      </c>
      <c r="CR50" s="56">
        <v>0</v>
      </c>
      <c r="CS50" s="56">
        <v>0</v>
      </c>
      <c r="CT50" s="56">
        <v>0</v>
      </c>
      <c r="CU50" s="56">
        <v>0</v>
      </c>
      <c r="CV50" s="56">
        <v>0</v>
      </c>
      <c r="CW50" s="56">
        <v>0</v>
      </c>
      <c r="CX50" s="56">
        <v>46.6</v>
      </c>
      <c r="CY50" s="56">
        <v>38.299999999999997</v>
      </c>
      <c r="CZ50" s="56">
        <v>66.3</v>
      </c>
      <c r="DA50" s="56">
        <v>58.4</v>
      </c>
      <c r="DB50" s="56">
        <v>20.9</v>
      </c>
      <c r="DC50" s="56">
        <v>24.7</v>
      </c>
      <c r="DD50" s="56">
        <v>26.5</v>
      </c>
      <c r="DE50" s="56">
        <v>28.2</v>
      </c>
      <c r="DF50" s="56">
        <v>46.6</v>
      </c>
      <c r="DG50" s="56">
        <v>38.299999999999997</v>
      </c>
      <c r="DH50" s="56">
        <v>66.3</v>
      </c>
      <c r="DI50" s="56">
        <v>58.4</v>
      </c>
      <c r="DJ50" s="56">
        <v>20.9</v>
      </c>
      <c r="DK50" s="56">
        <v>24.7</v>
      </c>
      <c r="DL50" s="56">
        <v>26.5</v>
      </c>
      <c r="DM50" s="56">
        <v>28.2</v>
      </c>
      <c r="DN50" s="56">
        <v>0</v>
      </c>
      <c r="DO50" s="56">
        <v>0</v>
      </c>
      <c r="DP50" s="56">
        <v>0</v>
      </c>
      <c r="DQ50" s="56">
        <v>0</v>
      </c>
      <c r="DR50" s="56">
        <v>0</v>
      </c>
      <c r="DS50" s="56">
        <v>0</v>
      </c>
      <c r="DT50" s="56">
        <v>0</v>
      </c>
      <c r="DU50" s="56">
        <v>0</v>
      </c>
      <c r="DV50" s="56" t="s">
        <v>285</v>
      </c>
    </row>
    <row r="51" spans="1:126">
      <c r="A51" s="56" t="s">
        <v>279</v>
      </c>
      <c r="B51" s="56" t="s">
        <v>334</v>
      </c>
      <c r="C51" s="57">
        <v>41660</v>
      </c>
      <c r="D51" s="56" t="s">
        <v>281</v>
      </c>
      <c r="E51" s="56" t="s">
        <v>282</v>
      </c>
      <c r="F51" s="56" t="s">
        <v>283</v>
      </c>
      <c r="G51" s="56" t="s">
        <v>284</v>
      </c>
      <c r="H51" s="56">
        <v>77624</v>
      </c>
      <c r="I51" s="56">
        <v>13722</v>
      </c>
      <c r="J51" s="56">
        <v>17025</v>
      </c>
      <c r="K51" s="56">
        <v>25421</v>
      </c>
      <c r="L51" s="56">
        <v>33377</v>
      </c>
      <c r="M51" s="56">
        <v>29463</v>
      </c>
      <c r="N51" s="56">
        <v>72521</v>
      </c>
      <c r="O51" s="56">
        <v>71909</v>
      </c>
      <c r="P51" s="56">
        <v>5103</v>
      </c>
      <c r="Q51" s="56">
        <v>5715</v>
      </c>
      <c r="R51" s="56">
        <v>77624</v>
      </c>
      <c r="S51" s="56">
        <v>13722</v>
      </c>
      <c r="T51" s="56">
        <v>17025</v>
      </c>
      <c r="U51" s="56">
        <v>25421</v>
      </c>
      <c r="V51" s="56">
        <v>33377</v>
      </c>
      <c r="W51" s="56">
        <v>29463</v>
      </c>
      <c r="X51" s="56">
        <v>72521</v>
      </c>
      <c r="Y51" s="56">
        <v>71909</v>
      </c>
      <c r="Z51" s="56">
        <v>5103</v>
      </c>
      <c r="AA51" s="56">
        <v>5715</v>
      </c>
      <c r="AB51" s="56">
        <v>0</v>
      </c>
      <c r="AC51" s="56">
        <v>0</v>
      </c>
      <c r="AD51" s="56">
        <v>0</v>
      </c>
      <c r="AE51" s="56">
        <v>0</v>
      </c>
      <c r="AF51" s="56">
        <v>0</v>
      </c>
      <c r="AG51" s="56">
        <v>0</v>
      </c>
      <c r="AH51" s="56">
        <v>0</v>
      </c>
      <c r="AI51" s="56">
        <v>0</v>
      </c>
      <c r="AJ51" s="56">
        <v>0</v>
      </c>
      <c r="AK51" s="56">
        <v>0</v>
      </c>
      <c r="AL51" s="56">
        <v>-2966</v>
      </c>
      <c r="AM51" s="56">
        <v>-86</v>
      </c>
      <c r="AN51" s="56">
        <v>-733</v>
      </c>
      <c r="AO51" s="56">
        <v>-1098</v>
      </c>
      <c r="AP51" s="56">
        <v>-1473</v>
      </c>
      <c r="AQ51" s="56">
        <v>-454</v>
      </c>
      <c r="AR51" s="56">
        <v>-2657</v>
      </c>
      <c r="AS51" s="56">
        <v>-2284</v>
      </c>
      <c r="AT51" s="56">
        <v>-309</v>
      </c>
      <c r="AU51" s="56">
        <v>-682</v>
      </c>
      <c r="AV51" s="56">
        <v>100</v>
      </c>
      <c r="AW51" s="56">
        <v>17.7</v>
      </c>
      <c r="AX51" s="56">
        <v>21.9</v>
      </c>
      <c r="AY51" s="56">
        <v>32.700000000000003</v>
      </c>
      <c r="AZ51" s="56">
        <v>43</v>
      </c>
      <c r="BA51" s="56">
        <v>38</v>
      </c>
      <c r="BB51" s="56">
        <v>93.4</v>
      </c>
      <c r="BC51" s="56">
        <v>92.6</v>
      </c>
      <c r="BD51" s="56">
        <v>6.6</v>
      </c>
      <c r="BE51" s="56">
        <v>7.4</v>
      </c>
      <c r="BF51" s="56">
        <v>100</v>
      </c>
      <c r="BG51" s="56">
        <v>17.7</v>
      </c>
      <c r="BH51" s="56">
        <v>21.9</v>
      </c>
      <c r="BI51" s="56">
        <v>32.700000000000003</v>
      </c>
      <c r="BJ51" s="56">
        <v>43</v>
      </c>
      <c r="BK51" s="56">
        <v>38</v>
      </c>
      <c r="BL51" s="56">
        <v>93.4</v>
      </c>
      <c r="BM51" s="56">
        <v>92.6</v>
      </c>
      <c r="BN51" s="56">
        <v>6.6</v>
      </c>
      <c r="BO51" s="56">
        <v>7.4</v>
      </c>
      <c r="BP51" s="56">
        <v>100</v>
      </c>
      <c r="BQ51" s="56">
        <v>0</v>
      </c>
      <c r="BR51" s="56">
        <v>0</v>
      </c>
      <c r="BS51" s="56">
        <v>0</v>
      </c>
      <c r="BT51" s="56">
        <v>0</v>
      </c>
      <c r="BU51" s="56">
        <v>0</v>
      </c>
      <c r="BV51" s="56">
        <v>0</v>
      </c>
      <c r="BW51" s="56">
        <v>0</v>
      </c>
      <c r="BX51" s="56">
        <v>0</v>
      </c>
      <c r="BY51" s="56">
        <v>0</v>
      </c>
      <c r="BZ51" s="56">
        <v>31</v>
      </c>
      <c r="CA51" s="56">
        <v>8</v>
      </c>
      <c r="CB51" s="56">
        <v>9</v>
      </c>
      <c r="CC51" s="56">
        <v>16</v>
      </c>
      <c r="CD51" s="56">
        <v>14</v>
      </c>
      <c r="CE51" s="56">
        <v>13</v>
      </c>
      <c r="CF51" s="56">
        <v>30</v>
      </c>
      <c r="CG51" s="56">
        <v>30</v>
      </c>
      <c r="CH51" s="56">
        <v>31</v>
      </c>
      <c r="CI51" s="56">
        <v>8</v>
      </c>
      <c r="CJ51" s="56">
        <v>9</v>
      </c>
      <c r="CK51" s="56">
        <v>16</v>
      </c>
      <c r="CL51" s="56">
        <v>14</v>
      </c>
      <c r="CM51" s="56">
        <v>13</v>
      </c>
      <c r="CN51" s="56">
        <v>30</v>
      </c>
      <c r="CO51" s="56">
        <v>30</v>
      </c>
      <c r="CP51" s="56">
        <v>0</v>
      </c>
      <c r="CQ51" s="56">
        <v>0</v>
      </c>
      <c r="CR51" s="56">
        <v>0</v>
      </c>
      <c r="CS51" s="56">
        <v>0</v>
      </c>
      <c r="CT51" s="56">
        <v>0</v>
      </c>
      <c r="CU51" s="56">
        <v>0</v>
      </c>
      <c r="CV51" s="56">
        <v>0</v>
      </c>
      <c r="CW51" s="56">
        <v>0</v>
      </c>
      <c r="CX51" s="56">
        <v>44.8</v>
      </c>
      <c r="CY51" s="56">
        <v>36.6</v>
      </c>
      <c r="CZ51" s="56">
        <v>66.099999999999994</v>
      </c>
      <c r="DA51" s="56">
        <v>57.8</v>
      </c>
      <c r="DB51" s="56">
        <v>19.5</v>
      </c>
      <c r="DC51" s="56">
        <v>21.3</v>
      </c>
      <c r="DD51" s="56">
        <v>24.6</v>
      </c>
      <c r="DE51" s="56">
        <v>25.1</v>
      </c>
      <c r="DF51" s="56">
        <v>44.8</v>
      </c>
      <c r="DG51" s="56">
        <v>36.6</v>
      </c>
      <c r="DH51" s="56">
        <v>66.099999999999994</v>
      </c>
      <c r="DI51" s="56">
        <v>57.8</v>
      </c>
      <c r="DJ51" s="56">
        <v>19.5</v>
      </c>
      <c r="DK51" s="56">
        <v>21.3</v>
      </c>
      <c r="DL51" s="56">
        <v>24.6</v>
      </c>
      <c r="DM51" s="56">
        <v>25.1</v>
      </c>
      <c r="DN51" s="56">
        <v>0</v>
      </c>
      <c r="DO51" s="56">
        <v>0</v>
      </c>
      <c r="DP51" s="56">
        <v>0</v>
      </c>
      <c r="DQ51" s="56">
        <v>0</v>
      </c>
      <c r="DR51" s="56">
        <v>0</v>
      </c>
      <c r="DS51" s="56">
        <v>0</v>
      </c>
      <c r="DT51" s="56">
        <v>0</v>
      </c>
      <c r="DU51" s="56">
        <v>0</v>
      </c>
      <c r="DV51" s="56" t="s">
        <v>285</v>
      </c>
    </row>
    <row r="52" spans="1:126">
      <c r="A52" s="56" t="s">
        <v>279</v>
      </c>
      <c r="B52" s="56" t="s">
        <v>335</v>
      </c>
      <c r="C52" s="57">
        <v>41653</v>
      </c>
      <c r="D52" s="56" t="s">
        <v>281</v>
      </c>
      <c r="E52" s="56" t="s">
        <v>282</v>
      </c>
      <c r="F52" s="56" t="s">
        <v>283</v>
      </c>
      <c r="G52" s="56" t="s">
        <v>284</v>
      </c>
      <c r="H52" s="56">
        <v>80590</v>
      </c>
      <c r="I52" s="56">
        <v>13809</v>
      </c>
      <c r="J52" s="56">
        <v>17758</v>
      </c>
      <c r="K52" s="56">
        <v>26519</v>
      </c>
      <c r="L52" s="56">
        <v>34850</v>
      </c>
      <c r="M52" s="56">
        <v>29916</v>
      </c>
      <c r="N52" s="56">
        <v>75178</v>
      </c>
      <c r="O52" s="56">
        <v>74193</v>
      </c>
      <c r="P52" s="56">
        <v>5412</v>
      </c>
      <c r="Q52" s="56">
        <v>6397</v>
      </c>
      <c r="R52" s="56">
        <v>80590</v>
      </c>
      <c r="S52" s="56">
        <v>13809</v>
      </c>
      <c r="T52" s="56">
        <v>17758</v>
      </c>
      <c r="U52" s="56">
        <v>26519</v>
      </c>
      <c r="V52" s="56">
        <v>34850</v>
      </c>
      <c r="W52" s="56">
        <v>29916</v>
      </c>
      <c r="X52" s="56">
        <v>75178</v>
      </c>
      <c r="Y52" s="56">
        <v>74193</v>
      </c>
      <c r="Z52" s="56">
        <v>5412</v>
      </c>
      <c r="AA52" s="56">
        <v>6397</v>
      </c>
      <c r="AB52" s="56">
        <v>0</v>
      </c>
      <c r="AC52" s="56">
        <v>0</v>
      </c>
      <c r="AD52" s="56">
        <v>0</v>
      </c>
      <c r="AE52" s="56">
        <v>0</v>
      </c>
      <c r="AF52" s="56">
        <v>0</v>
      </c>
      <c r="AG52" s="56">
        <v>0</v>
      </c>
      <c r="AH52" s="56">
        <v>0</v>
      </c>
      <c r="AI52" s="56">
        <v>0</v>
      </c>
      <c r="AJ52" s="56">
        <v>0</v>
      </c>
      <c r="AK52" s="56">
        <v>0</v>
      </c>
      <c r="AL52" s="56">
        <v>32</v>
      </c>
      <c r="AM52" s="56">
        <v>530</v>
      </c>
      <c r="AN52" s="56">
        <v>72</v>
      </c>
      <c r="AO52" s="56">
        <v>-3597</v>
      </c>
      <c r="AP52" s="56">
        <v>1668</v>
      </c>
      <c r="AQ52" s="56">
        <v>1920</v>
      </c>
      <c r="AR52" s="56">
        <v>-1399</v>
      </c>
      <c r="AS52" s="56">
        <v>-1605</v>
      </c>
      <c r="AT52" s="56">
        <v>1431</v>
      </c>
      <c r="AU52" s="56">
        <v>1637</v>
      </c>
      <c r="AV52" s="56">
        <v>100</v>
      </c>
      <c r="AW52" s="56">
        <v>17.100000000000001</v>
      </c>
      <c r="AX52" s="56">
        <v>22</v>
      </c>
      <c r="AY52" s="56">
        <v>32.9</v>
      </c>
      <c r="AZ52" s="56">
        <v>43.2</v>
      </c>
      <c r="BA52" s="56">
        <v>37.1</v>
      </c>
      <c r="BB52" s="56">
        <v>93.3</v>
      </c>
      <c r="BC52" s="56">
        <v>92.1</v>
      </c>
      <c r="BD52" s="56">
        <v>6.7</v>
      </c>
      <c r="BE52" s="56">
        <v>7.9</v>
      </c>
      <c r="BF52" s="56">
        <v>100</v>
      </c>
      <c r="BG52" s="56">
        <v>17.100000000000001</v>
      </c>
      <c r="BH52" s="56">
        <v>22</v>
      </c>
      <c r="BI52" s="56">
        <v>32.9</v>
      </c>
      <c r="BJ52" s="56">
        <v>43.2</v>
      </c>
      <c r="BK52" s="56">
        <v>37.1</v>
      </c>
      <c r="BL52" s="56">
        <v>93.3</v>
      </c>
      <c r="BM52" s="56">
        <v>92.1</v>
      </c>
      <c r="BN52" s="56">
        <v>6.7</v>
      </c>
      <c r="BO52" s="56">
        <v>7.9</v>
      </c>
      <c r="BP52" s="56">
        <v>100</v>
      </c>
      <c r="BQ52" s="56">
        <v>0</v>
      </c>
      <c r="BR52" s="56">
        <v>0</v>
      </c>
      <c r="BS52" s="56">
        <v>0</v>
      </c>
      <c r="BT52" s="56">
        <v>0</v>
      </c>
      <c r="BU52" s="56">
        <v>0</v>
      </c>
      <c r="BV52" s="56">
        <v>0</v>
      </c>
      <c r="BW52" s="56">
        <v>0</v>
      </c>
      <c r="BX52" s="56">
        <v>0</v>
      </c>
      <c r="BY52" s="56">
        <v>0</v>
      </c>
      <c r="BZ52" s="56">
        <v>30</v>
      </c>
      <c r="CA52" s="56">
        <v>7</v>
      </c>
      <c r="CB52" s="56">
        <v>9</v>
      </c>
      <c r="CC52" s="56">
        <v>15</v>
      </c>
      <c r="CD52" s="56">
        <v>14</v>
      </c>
      <c r="CE52" s="56">
        <v>13</v>
      </c>
      <c r="CF52" s="56">
        <v>29</v>
      </c>
      <c r="CG52" s="56">
        <v>29</v>
      </c>
      <c r="CH52" s="56">
        <v>30</v>
      </c>
      <c r="CI52" s="56">
        <v>7</v>
      </c>
      <c r="CJ52" s="56">
        <v>9</v>
      </c>
      <c r="CK52" s="56">
        <v>15</v>
      </c>
      <c r="CL52" s="56">
        <v>14</v>
      </c>
      <c r="CM52" s="56">
        <v>13</v>
      </c>
      <c r="CN52" s="56">
        <v>29</v>
      </c>
      <c r="CO52" s="56">
        <v>29</v>
      </c>
      <c r="CP52" s="56">
        <v>0</v>
      </c>
      <c r="CQ52" s="56">
        <v>0</v>
      </c>
      <c r="CR52" s="56">
        <v>0</v>
      </c>
      <c r="CS52" s="56">
        <v>0</v>
      </c>
      <c r="CT52" s="56">
        <v>0</v>
      </c>
      <c r="CU52" s="56">
        <v>0</v>
      </c>
      <c r="CV52" s="56">
        <v>0</v>
      </c>
      <c r="CW52" s="56">
        <v>0</v>
      </c>
      <c r="CX52" s="56">
        <v>47</v>
      </c>
      <c r="CY52" s="56">
        <v>35.1</v>
      </c>
      <c r="CZ52" s="56">
        <v>65.3</v>
      </c>
      <c r="DA52" s="56">
        <v>57.5</v>
      </c>
      <c r="DB52" s="56">
        <v>21.9</v>
      </c>
      <c r="DC52" s="56">
        <v>20.8</v>
      </c>
      <c r="DD52" s="56">
        <v>25.5</v>
      </c>
      <c r="DE52" s="56">
        <v>25.4</v>
      </c>
      <c r="DF52" s="56">
        <v>47</v>
      </c>
      <c r="DG52" s="56">
        <v>35.1</v>
      </c>
      <c r="DH52" s="56">
        <v>65.3</v>
      </c>
      <c r="DI52" s="56">
        <v>57.5</v>
      </c>
      <c r="DJ52" s="56">
        <v>21.9</v>
      </c>
      <c r="DK52" s="56">
        <v>20.8</v>
      </c>
      <c r="DL52" s="56">
        <v>25.5</v>
      </c>
      <c r="DM52" s="56">
        <v>25.4</v>
      </c>
      <c r="DN52" s="56">
        <v>0</v>
      </c>
      <c r="DO52" s="56">
        <v>0</v>
      </c>
      <c r="DP52" s="56">
        <v>0</v>
      </c>
      <c r="DQ52" s="56">
        <v>0</v>
      </c>
      <c r="DR52" s="56">
        <v>0</v>
      </c>
      <c r="DS52" s="56">
        <v>0</v>
      </c>
      <c r="DT52" s="56">
        <v>0</v>
      </c>
      <c r="DU52" s="56">
        <v>0</v>
      </c>
      <c r="DV52" s="56" t="s">
        <v>285</v>
      </c>
    </row>
    <row r="53" spans="1:126">
      <c r="A53" s="56" t="s">
        <v>279</v>
      </c>
      <c r="B53" s="56" t="s">
        <v>336</v>
      </c>
      <c r="C53" s="57">
        <v>41646</v>
      </c>
      <c r="D53" s="56" t="s">
        <v>281</v>
      </c>
      <c r="E53" s="56" t="s">
        <v>282</v>
      </c>
      <c r="F53" s="56" t="s">
        <v>283</v>
      </c>
      <c r="G53" s="56" t="s">
        <v>284</v>
      </c>
      <c r="H53" s="56">
        <v>80558</v>
      </c>
      <c r="I53" s="56">
        <v>13279</v>
      </c>
      <c r="J53" s="56">
        <v>17686</v>
      </c>
      <c r="K53" s="56">
        <v>30117</v>
      </c>
      <c r="L53" s="56">
        <v>33182</v>
      </c>
      <c r="M53" s="56">
        <v>27997</v>
      </c>
      <c r="N53" s="56">
        <v>76577</v>
      </c>
      <c r="O53" s="56">
        <v>75799</v>
      </c>
      <c r="P53" s="56">
        <v>3981</v>
      </c>
      <c r="Q53" s="56">
        <v>4760</v>
      </c>
      <c r="R53" s="56">
        <v>80558</v>
      </c>
      <c r="S53" s="56">
        <v>13279</v>
      </c>
      <c r="T53" s="56">
        <v>17686</v>
      </c>
      <c r="U53" s="56">
        <v>30117</v>
      </c>
      <c r="V53" s="56">
        <v>33182</v>
      </c>
      <c r="W53" s="56">
        <v>27997</v>
      </c>
      <c r="X53" s="56">
        <v>76577</v>
      </c>
      <c r="Y53" s="56">
        <v>75799</v>
      </c>
      <c r="Z53" s="56">
        <v>3981</v>
      </c>
      <c r="AA53" s="56">
        <v>4760</v>
      </c>
      <c r="AB53" s="56">
        <v>0</v>
      </c>
      <c r="AC53" s="56">
        <v>0</v>
      </c>
      <c r="AD53" s="56">
        <v>0</v>
      </c>
      <c r="AE53" s="56">
        <v>0</v>
      </c>
      <c r="AF53" s="56">
        <v>0</v>
      </c>
      <c r="AG53" s="56">
        <v>0</v>
      </c>
      <c r="AH53" s="56">
        <v>0</v>
      </c>
      <c r="AI53" s="56">
        <v>0</v>
      </c>
      <c r="AJ53" s="56">
        <v>0</v>
      </c>
      <c r="AK53" s="56">
        <v>0</v>
      </c>
      <c r="AL53" s="56">
        <v>7479</v>
      </c>
      <c r="AM53" s="56">
        <v>-2</v>
      </c>
      <c r="AN53" s="56">
        <v>2245</v>
      </c>
      <c r="AO53" s="56">
        <v>2602</v>
      </c>
      <c r="AP53" s="56">
        <v>3403</v>
      </c>
      <c r="AQ53" s="56">
        <v>2943</v>
      </c>
      <c r="AR53" s="56">
        <v>6003</v>
      </c>
      <c r="AS53" s="56">
        <v>7789</v>
      </c>
      <c r="AT53" s="56">
        <v>1475</v>
      </c>
      <c r="AU53" s="56">
        <v>-311</v>
      </c>
      <c r="AV53" s="56">
        <v>100</v>
      </c>
      <c r="AW53" s="56">
        <v>16.5</v>
      </c>
      <c r="AX53" s="56">
        <v>22</v>
      </c>
      <c r="AY53" s="56">
        <v>37.4</v>
      </c>
      <c r="AZ53" s="56">
        <v>41.2</v>
      </c>
      <c r="BA53" s="56">
        <v>34.799999999999997</v>
      </c>
      <c r="BB53" s="56">
        <v>95.1</v>
      </c>
      <c r="BC53" s="56">
        <v>94.1</v>
      </c>
      <c r="BD53" s="56">
        <v>4.9000000000000004</v>
      </c>
      <c r="BE53" s="56">
        <v>5.9</v>
      </c>
      <c r="BF53" s="56">
        <v>100</v>
      </c>
      <c r="BG53" s="56">
        <v>16.5</v>
      </c>
      <c r="BH53" s="56">
        <v>22</v>
      </c>
      <c r="BI53" s="56">
        <v>37.4</v>
      </c>
      <c r="BJ53" s="56">
        <v>41.2</v>
      </c>
      <c r="BK53" s="56">
        <v>34.799999999999997</v>
      </c>
      <c r="BL53" s="56">
        <v>95.1</v>
      </c>
      <c r="BM53" s="56">
        <v>94.1</v>
      </c>
      <c r="BN53" s="56">
        <v>4.9000000000000004</v>
      </c>
      <c r="BO53" s="56">
        <v>5.9</v>
      </c>
      <c r="BP53" s="56">
        <v>100</v>
      </c>
      <c r="BQ53" s="56">
        <v>0</v>
      </c>
      <c r="BR53" s="56">
        <v>0</v>
      </c>
      <c r="BS53" s="56">
        <v>0</v>
      </c>
      <c r="BT53" s="56">
        <v>0</v>
      </c>
      <c r="BU53" s="56">
        <v>0</v>
      </c>
      <c r="BV53" s="56">
        <v>0</v>
      </c>
      <c r="BW53" s="56">
        <v>0</v>
      </c>
      <c r="BX53" s="56">
        <v>0</v>
      </c>
      <c r="BY53" s="56">
        <v>0</v>
      </c>
      <c r="BZ53" s="56">
        <v>33</v>
      </c>
      <c r="CA53" s="56">
        <v>7</v>
      </c>
      <c r="CB53" s="56">
        <v>11</v>
      </c>
      <c r="CC53" s="56">
        <v>17</v>
      </c>
      <c r="CD53" s="56">
        <v>14</v>
      </c>
      <c r="CE53" s="56">
        <v>13</v>
      </c>
      <c r="CF53" s="56">
        <v>32</v>
      </c>
      <c r="CG53" s="56">
        <v>31</v>
      </c>
      <c r="CH53" s="56">
        <v>33</v>
      </c>
      <c r="CI53" s="56">
        <v>7</v>
      </c>
      <c r="CJ53" s="56">
        <v>11</v>
      </c>
      <c r="CK53" s="56">
        <v>17</v>
      </c>
      <c r="CL53" s="56">
        <v>14</v>
      </c>
      <c r="CM53" s="56">
        <v>13</v>
      </c>
      <c r="CN53" s="56">
        <v>32</v>
      </c>
      <c r="CO53" s="56">
        <v>31</v>
      </c>
      <c r="CP53" s="56">
        <v>0</v>
      </c>
      <c r="CQ53" s="56">
        <v>0</v>
      </c>
      <c r="CR53" s="56">
        <v>0</v>
      </c>
      <c r="CS53" s="56">
        <v>0</v>
      </c>
      <c r="CT53" s="56">
        <v>0</v>
      </c>
      <c r="CU53" s="56">
        <v>0</v>
      </c>
      <c r="CV53" s="56">
        <v>0</v>
      </c>
      <c r="CW53" s="56">
        <v>0</v>
      </c>
      <c r="CX53" s="56">
        <v>49.5</v>
      </c>
      <c r="CY53" s="56">
        <v>35</v>
      </c>
      <c r="CZ53" s="56">
        <v>68.400000000000006</v>
      </c>
      <c r="DA53" s="56">
        <v>57.7</v>
      </c>
      <c r="DB53" s="56">
        <v>22.1</v>
      </c>
      <c r="DC53" s="56">
        <v>19.5</v>
      </c>
      <c r="DD53" s="56">
        <v>25.5</v>
      </c>
      <c r="DE53" s="56">
        <v>24.8</v>
      </c>
      <c r="DF53" s="56">
        <v>49.5</v>
      </c>
      <c r="DG53" s="56">
        <v>35</v>
      </c>
      <c r="DH53" s="56">
        <v>68.400000000000006</v>
      </c>
      <c r="DI53" s="56">
        <v>57.7</v>
      </c>
      <c r="DJ53" s="56">
        <v>22.1</v>
      </c>
      <c r="DK53" s="56">
        <v>19.5</v>
      </c>
      <c r="DL53" s="56">
        <v>25.5</v>
      </c>
      <c r="DM53" s="56">
        <v>24.8</v>
      </c>
      <c r="DN53" s="56">
        <v>0</v>
      </c>
      <c r="DO53" s="56">
        <v>0</v>
      </c>
      <c r="DP53" s="56">
        <v>0</v>
      </c>
      <c r="DQ53" s="56">
        <v>0</v>
      </c>
      <c r="DR53" s="56">
        <v>0</v>
      </c>
      <c r="DS53" s="56">
        <v>0</v>
      </c>
      <c r="DT53" s="56">
        <v>0</v>
      </c>
      <c r="DU53" s="56">
        <v>0</v>
      </c>
      <c r="DV53" s="56" t="s">
        <v>285</v>
      </c>
    </row>
    <row r="55" spans="1:126" ht="20">
      <c r="A55" s="58" t="s">
        <v>337</v>
      </c>
    </row>
    <row r="57" spans="1:126">
      <c r="A57" s="56" t="s">
        <v>153</v>
      </c>
      <c r="B57" s="56" t="s">
        <v>154</v>
      </c>
      <c r="C57" s="56" t="s">
        <v>155</v>
      </c>
      <c r="D57" s="56" t="s">
        <v>156</v>
      </c>
      <c r="E57" s="56" t="s">
        <v>157</v>
      </c>
      <c r="F57" s="56" t="s">
        <v>158</v>
      </c>
      <c r="G57" s="56" t="s">
        <v>159</v>
      </c>
      <c r="H57" s="56" t="s">
        <v>160</v>
      </c>
      <c r="I57" s="56" t="s">
        <v>161</v>
      </c>
      <c r="J57" s="56" t="s">
        <v>162</v>
      </c>
      <c r="K57" s="56" t="s">
        <v>163</v>
      </c>
      <c r="L57" s="56" t="s">
        <v>164</v>
      </c>
      <c r="M57" s="56" t="s">
        <v>165</v>
      </c>
      <c r="N57" s="56" t="s">
        <v>166</v>
      </c>
      <c r="O57" s="56" t="s">
        <v>167</v>
      </c>
      <c r="P57" s="56" t="s">
        <v>168</v>
      </c>
      <c r="Q57" s="56" t="s">
        <v>169</v>
      </c>
      <c r="R57" s="56" t="s">
        <v>170</v>
      </c>
      <c r="S57" s="56" t="s">
        <v>171</v>
      </c>
      <c r="T57" s="56" t="s">
        <v>172</v>
      </c>
      <c r="U57" s="56" t="s">
        <v>173</v>
      </c>
      <c r="V57" s="56" t="s">
        <v>174</v>
      </c>
      <c r="W57" s="56" t="s">
        <v>175</v>
      </c>
      <c r="X57" s="56" t="s">
        <v>176</v>
      </c>
      <c r="Y57" s="56" t="s">
        <v>177</v>
      </c>
      <c r="Z57" s="56" t="s">
        <v>178</v>
      </c>
      <c r="AA57" s="56" t="s">
        <v>179</v>
      </c>
      <c r="AB57" s="56" t="s">
        <v>180</v>
      </c>
      <c r="AC57" s="56" t="s">
        <v>181</v>
      </c>
      <c r="AD57" s="56" t="s">
        <v>182</v>
      </c>
      <c r="AE57" s="56" t="s">
        <v>183</v>
      </c>
      <c r="AF57" s="56" t="s">
        <v>184</v>
      </c>
      <c r="AG57" s="56" t="s">
        <v>185</v>
      </c>
      <c r="AH57" s="56" t="s">
        <v>186</v>
      </c>
      <c r="AI57" s="56" t="s">
        <v>187</v>
      </c>
      <c r="AJ57" s="56" t="s">
        <v>188</v>
      </c>
      <c r="AK57" s="56" t="s">
        <v>189</v>
      </c>
      <c r="AL57" s="56" t="s">
        <v>190</v>
      </c>
      <c r="AM57" s="56" t="s">
        <v>191</v>
      </c>
      <c r="AN57" s="56" t="s">
        <v>192</v>
      </c>
      <c r="AO57" s="56" t="s">
        <v>193</v>
      </c>
      <c r="AP57" s="56" t="s">
        <v>194</v>
      </c>
      <c r="AQ57" s="56" t="s">
        <v>195</v>
      </c>
      <c r="AR57" s="56" t="s">
        <v>196</v>
      </c>
      <c r="AS57" s="56" t="s">
        <v>197</v>
      </c>
      <c r="AT57" s="56" t="s">
        <v>198</v>
      </c>
      <c r="AU57" s="56" t="s">
        <v>199</v>
      </c>
      <c r="AV57" s="56" t="s">
        <v>200</v>
      </c>
      <c r="AW57" s="56" t="s">
        <v>201</v>
      </c>
      <c r="AX57" s="56" t="s">
        <v>202</v>
      </c>
      <c r="AY57" s="56" t="s">
        <v>203</v>
      </c>
      <c r="AZ57" s="56" t="s">
        <v>204</v>
      </c>
      <c r="BA57" s="56" t="s">
        <v>205</v>
      </c>
      <c r="BB57" s="56" t="s">
        <v>206</v>
      </c>
      <c r="BC57" s="56" t="s">
        <v>207</v>
      </c>
      <c r="BD57" s="56" t="s">
        <v>208</v>
      </c>
      <c r="BE57" s="56" t="s">
        <v>209</v>
      </c>
      <c r="BF57" s="56" t="s">
        <v>210</v>
      </c>
      <c r="BG57" s="56" t="s">
        <v>211</v>
      </c>
      <c r="BH57" s="56" t="s">
        <v>212</v>
      </c>
      <c r="BI57" s="56" t="s">
        <v>213</v>
      </c>
      <c r="BJ57" s="56" t="s">
        <v>214</v>
      </c>
      <c r="BK57" s="56" t="s">
        <v>215</v>
      </c>
      <c r="BL57" s="56" t="s">
        <v>216</v>
      </c>
      <c r="BM57" s="56" t="s">
        <v>217</v>
      </c>
      <c r="BN57" s="56" t="s">
        <v>218</v>
      </c>
      <c r="BO57" s="56" t="s">
        <v>219</v>
      </c>
      <c r="BP57" s="56" t="s">
        <v>220</v>
      </c>
      <c r="BQ57" s="56" t="s">
        <v>221</v>
      </c>
      <c r="BR57" s="56" t="s">
        <v>222</v>
      </c>
      <c r="BS57" s="56" t="s">
        <v>223</v>
      </c>
      <c r="BT57" s="56" t="s">
        <v>224</v>
      </c>
      <c r="BU57" s="56" t="s">
        <v>225</v>
      </c>
      <c r="BV57" s="56" t="s">
        <v>226</v>
      </c>
      <c r="BW57" s="56" t="s">
        <v>227</v>
      </c>
      <c r="BX57" s="56" t="s">
        <v>228</v>
      </c>
      <c r="BY57" s="56" t="s">
        <v>229</v>
      </c>
      <c r="BZ57" s="56" t="s">
        <v>230</v>
      </c>
      <c r="CA57" s="56" t="s">
        <v>231</v>
      </c>
      <c r="CB57" s="56" t="s">
        <v>232</v>
      </c>
      <c r="CC57" s="56" t="s">
        <v>233</v>
      </c>
      <c r="CD57" s="56" t="s">
        <v>234</v>
      </c>
      <c r="CE57" s="56" t="s">
        <v>235</v>
      </c>
      <c r="CF57" s="56" t="s">
        <v>236</v>
      </c>
      <c r="CG57" s="56" t="s">
        <v>237</v>
      </c>
      <c r="CH57" s="56" t="s">
        <v>238</v>
      </c>
      <c r="CI57" s="56" t="s">
        <v>239</v>
      </c>
      <c r="CJ57" s="56" t="s">
        <v>240</v>
      </c>
      <c r="CK57" s="56" t="s">
        <v>241</v>
      </c>
      <c r="CL57" s="56" t="s">
        <v>242</v>
      </c>
      <c r="CM57" s="56" t="s">
        <v>243</v>
      </c>
      <c r="CN57" s="56" t="s">
        <v>244</v>
      </c>
      <c r="CO57" s="56" t="s">
        <v>245</v>
      </c>
      <c r="CP57" s="56" t="s">
        <v>246</v>
      </c>
      <c r="CQ57" s="56" t="s">
        <v>247</v>
      </c>
      <c r="CR57" s="56" t="s">
        <v>248</v>
      </c>
      <c r="CS57" s="56" t="s">
        <v>249</v>
      </c>
      <c r="CT57" s="56" t="s">
        <v>250</v>
      </c>
      <c r="CU57" s="56" t="s">
        <v>251</v>
      </c>
      <c r="CV57" s="56" t="s">
        <v>252</v>
      </c>
      <c r="CW57" s="56" t="s">
        <v>253</v>
      </c>
      <c r="CX57" s="56" t="s">
        <v>254</v>
      </c>
      <c r="CY57" s="56" t="s">
        <v>255</v>
      </c>
      <c r="CZ57" s="56" t="s">
        <v>256</v>
      </c>
      <c r="DA57" s="56" t="s">
        <v>257</v>
      </c>
      <c r="DB57" s="56" t="s">
        <v>258</v>
      </c>
      <c r="DC57" s="56" t="s">
        <v>259</v>
      </c>
      <c r="DD57" s="56" t="s">
        <v>260</v>
      </c>
      <c r="DE57" s="56" t="s">
        <v>261</v>
      </c>
      <c r="DF57" s="56" t="s">
        <v>262</v>
      </c>
      <c r="DG57" s="56" t="s">
        <v>263</v>
      </c>
      <c r="DH57" s="56" t="s">
        <v>264</v>
      </c>
      <c r="DI57" s="56" t="s">
        <v>265</v>
      </c>
      <c r="DJ57" s="56" t="s">
        <v>266</v>
      </c>
      <c r="DK57" s="56" t="s">
        <v>267</v>
      </c>
      <c r="DL57" s="56" t="s">
        <v>268</v>
      </c>
      <c r="DM57" s="56" t="s">
        <v>269</v>
      </c>
      <c r="DN57" s="56" t="s">
        <v>270</v>
      </c>
      <c r="DO57" s="56" t="s">
        <v>271</v>
      </c>
      <c r="DP57" s="56" t="s">
        <v>272</v>
      </c>
      <c r="DQ57" s="56" t="s">
        <v>273</v>
      </c>
      <c r="DR57" s="56" t="s">
        <v>274</v>
      </c>
      <c r="DS57" s="56" t="s">
        <v>275</v>
      </c>
      <c r="DT57" s="56" t="s">
        <v>276</v>
      </c>
      <c r="DU57" s="56" t="s">
        <v>277</v>
      </c>
      <c r="DV57" s="56" t="s">
        <v>278</v>
      </c>
    </row>
    <row r="58" spans="1:126">
      <c r="A58" s="56" t="s">
        <v>279</v>
      </c>
      <c r="B58" s="56" t="s">
        <v>338</v>
      </c>
      <c r="C58" s="57">
        <v>42087</v>
      </c>
      <c r="D58" s="56" t="s">
        <v>281</v>
      </c>
      <c r="E58" s="56" t="s">
        <v>282</v>
      </c>
      <c r="F58" s="56" t="s">
        <v>283</v>
      </c>
      <c r="G58" s="56" t="s">
        <v>284</v>
      </c>
      <c r="H58" s="56">
        <v>179347</v>
      </c>
      <c r="I58" s="56">
        <v>4649</v>
      </c>
      <c r="J58" s="56">
        <v>60799</v>
      </c>
      <c r="K58" s="56">
        <v>83771</v>
      </c>
      <c r="L58" s="56">
        <v>85105</v>
      </c>
      <c r="M58" s="56">
        <v>28232</v>
      </c>
      <c r="N58" s="56">
        <v>173525</v>
      </c>
      <c r="O58" s="56">
        <v>172802</v>
      </c>
      <c r="P58" s="56">
        <v>5823</v>
      </c>
      <c r="Q58" s="56">
        <v>6546</v>
      </c>
      <c r="R58" s="56">
        <v>179347</v>
      </c>
      <c r="S58" s="56">
        <v>4649</v>
      </c>
      <c r="T58" s="56">
        <v>60799</v>
      </c>
      <c r="U58" s="56">
        <v>83771</v>
      </c>
      <c r="V58" s="56">
        <v>85105</v>
      </c>
      <c r="W58" s="56">
        <v>28232</v>
      </c>
      <c r="X58" s="56">
        <v>173525</v>
      </c>
      <c r="Y58" s="56">
        <v>172802</v>
      </c>
      <c r="Z58" s="56">
        <v>5823</v>
      </c>
      <c r="AA58" s="56">
        <v>6546</v>
      </c>
      <c r="AB58" s="56">
        <v>0</v>
      </c>
      <c r="AC58" s="56">
        <v>0</v>
      </c>
      <c r="AD58" s="56">
        <v>0</v>
      </c>
      <c r="AE58" s="56">
        <v>0</v>
      </c>
      <c r="AF58" s="56">
        <v>0</v>
      </c>
      <c r="AG58" s="56">
        <v>0</v>
      </c>
      <c r="AH58" s="56">
        <v>0</v>
      </c>
      <c r="AI58" s="56">
        <v>0</v>
      </c>
      <c r="AJ58" s="56">
        <v>0</v>
      </c>
      <c r="AK58" s="56">
        <v>0</v>
      </c>
      <c r="AL58" s="56">
        <v>-3955</v>
      </c>
      <c r="AM58" s="56">
        <v>465</v>
      </c>
      <c r="AN58" s="56">
        <v>1374</v>
      </c>
      <c r="AO58" s="56">
        <v>4520</v>
      </c>
      <c r="AP58" s="56">
        <v>-61</v>
      </c>
      <c r="AQ58" s="56">
        <v>-620</v>
      </c>
      <c r="AR58" s="56">
        <v>4925</v>
      </c>
      <c r="AS58" s="56">
        <v>5275</v>
      </c>
      <c r="AT58" s="56">
        <v>-8880</v>
      </c>
      <c r="AU58" s="56">
        <v>-9231</v>
      </c>
      <c r="AV58" s="56">
        <v>100</v>
      </c>
      <c r="AW58" s="56">
        <v>2.6</v>
      </c>
      <c r="AX58" s="56">
        <v>33.9</v>
      </c>
      <c r="AY58" s="56">
        <v>46.7</v>
      </c>
      <c r="AZ58" s="56">
        <v>47.5</v>
      </c>
      <c r="BA58" s="56">
        <v>15.7</v>
      </c>
      <c r="BB58" s="56">
        <v>96.8</v>
      </c>
      <c r="BC58" s="56">
        <v>96.4</v>
      </c>
      <c r="BD58" s="56">
        <v>3.2</v>
      </c>
      <c r="BE58" s="56">
        <v>3.6</v>
      </c>
      <c r="BF58" s="56">
        <v>100</v>
      </c>
      <c r="BG58" s="56">
        <v>2.6</v>
      </c>
      <c r="BH58" s="56">
        <v>33.9</v>
      </c>
      <c r="BI58" s="56">
        <v>46.7</v>
      </c>
      <c r="BJ58" s="56">
        <v>47.5</v>
      </c>
      <c r="BK58" s="56">
        <v>15.7</v>
      </c>
      <c r="BL58" s="56">
        <v>96.8</v>
      </c>
      <c r="BM58" s="56">
        <v>96.4</v>
      </c>
      <c r="BN58" s="56">
        <v>3.2</v>
      </c>
      <c r="BO58" s="56">
        <v>3.6</v>
      </c>
      <c r="BP58" s="56">
        <v>100</v>
      </c>
      <c r="BQ58" s="56">
        <v>0</v>
      </c>
      <c r="BR58" s="56">
        <v>0</v>
      </c>
      <c r="BS58" s="56">
        <v>0</v>
      </c>
      <c r="BT58" s="56">
        <v>0</v>
      </c>
      <c r="BU58" s="56">
        <v>0</v>
      </c>
      <c r="BV58" s="56">
        <v>0</v>
      </c>
      <c r="BW58" s="56">
        <v>0</v>
      </c>
      <c r="BX58" s="56">
        <v>0</v>
      </c>
      <c r="BY58" s="56">
        <v>0</v>
      </c>
      <c r="BZ58" s="56">
        <v>46</v>
      </c>
      <c r="CA58" s="56">
        <v>12</v>
      </c>
      <c r="CB58" s="56">
        <v>15</v>
      </c>
      <c r="CC58" s="56">
        <v>27</v>
      </c>
      <c r="CD58" s="56">
        <v>15</v>
      </c>
      <c r="CE58" s="56">
        <v>13</v>
      </c>
      <c r="CF58" s="56">
        <v>44</v>
      </c>
      <c r="CG58" s="56">
        <v>41</v>
      </c>
      <c r="CH58" s="56">
        <v>46</v>
      </c>
      <c r="CI58" s="56">
        <v>12</v>
      </c>
      <c r="CJ58" s="56">
        <v>15</v>
      </c>
      <c r="CK58" s="56">
        <v>27</v>
      </c>
      <c r="CL58" s="56">
        <v>15</v>
      </c>
      <c r="CM58" s="56">
        <v>13</v>
      </c>
      <c r="CN58" s="56">
        <v>44</v>
      </c>
      <c r="CO58" s="56">
        <v>41</v>
      </c>
      <c r="CP58" s="56">
        <v>0</v>
      </c>
      <c r="CQ58" s="56">
        <v>0</v>
      </c>
      <c r="CR58" s="56">
        <v>0</v>
      </c>
      <c r="CS58" s="56">
        <v>0</v>
      </c>
      <c r="CT58" s="56">
        <v>0</v>
      </c>
      <c r="CU58" s="56">
        <v>0</v>
      </c>
      <c r="CV58" s="56">
        <v>0</v>
      </c>
      <c r="CW58" s="56">
        <v>0</v>
      </c>
      <c r="CX58" s="56">
        <v>45.3</v>
      </c>
      <c r="CY58" s="56">
        <v>46</v>
      </c>
      <c r="CZ58" s="56">
        <v>60.7</v>
      </c>
      <c r="DA58" s="56">
        <v>66.8</v>
      </c>
      <c r="DB58" s="56">
        <v>30.1</v>
      </c>
      <c r="DC58" s="56">
        <v>29</v>
      </c>
      <c r="DD58" s="56">
        <v>34.799999999999997</v>
      </c>
      <c r="DE58" s="56">
        <v>34.1</v>
      </c>
      <c r="DF58" s="56">
        <v>45.3</v>
      </c>
      <c r="DG58" s="56">
        <v>46</v>
      </c>
      <c r="DH58" s="56">
        <v>60.7</v>
      </c>
      <c r="DI58" s="56">
        <v>66.8</v>
      </c>
      <c r="DJ58" s="56">
        <v>30.1</v>
      </c>
      <c r="DK58" s="56">
        <v>29</v>
      </c>
      <c r="DL58" s="56">
        <v>34.799999999999997</v>
      </c>
      <c r="DM58" s="56">
        <v>34.1</v>
      </c>
      <c r="DN58" s="56">
        <v>0</v>
      </c>
      <c r="DO58" s="56">
        <v>0</v>
      </c>
      <c r="DP58" s="56">
        <v>0</v>
      </c>
      <c r="DQ58" s="56">
        <v>0</v>
      </c>
      <c r="DR58" s="56">
        <v>0</v>
      </c>
      <c r="DS58" s="56">
        <v>0</v>
      </c>
      <c r="DT58" s="56">
        <v>0</v>
      </c>
      <c r="DU58" s="56">
        <v>0</v>
      </c>
      <c r="DV58" s="56" t="s">
        <v>285</v>
      </c>
    </row>
    <row r="59" spans="1:126">
      <c r="A59" s="56" t="s">
        <v>279</v>
      </c>
      <c r="B59" s="56" t="s">
        <v>339</v>
      </c>
      <c r="C59" s="57">
        <v>42080</v>
      </c>
      <c r="D59" s="56" t="s">
        <v>281</v>
      </c>
      <c r="E59" s="56" t="s">
        <v>282</v>
      </c>
      <c r="F59" s="56" t="s">
        <v>283</v>
      </c>
      <c r="G59" s="56" t="s">
        <v>284</v>
      </c>
      <c r="H59" s="56">
        <v>183303</v>
      </c>
      <c r="I59" s="56">
        <v>4184</v>
      </c>
      <c r="J59" s="56">
        <v>59424</v>
      </c>
      <c r="K59" s="56">
        <v>79251</v>
      </c>
      <c r="L59" s="56">
        <v>85165</v>
      </c>
      <c r="M59" s="56">
        <v>28852</v>
      </c>
      <c r="N59" s="56">
        <v>168600</v>
      </c>
      <c r="O59" s="56">
        <v>167527</v>
      </c>
      <c r="P59" s="56">
        <v>14703</v>
      </c>
      <c r="Q59" s="56">
        <v>15776</v>
      </c>
      <c r="R59" s="56">
        <v>183303</v>
      </c>
      <c r="S59" s="56">
        <v>4184</v>
      </c>
      <c r="T59" s="56">
        <v>59424</v>
      </c>
      <c r="U59" s="56">
        <v>79251</v>
      </c>
      <c r="V59" s="56">
        <v>85165</v>
      </c>
      <c r="W59" s="56">
        <v>28852</v>
      </c>
      <c r="X59" s="56">
        <v>168600</v>
      </c>
      <c r="Y59" s="56">
        <v>167527</v>
      </c>
      <c r="Z59" s="56">
        <v>14703</v>
      </c>
      <c r="AA59" s="56">
        <v>15776</v>
      </c>
      <c r="AB59" s="56">
        <v>0</v>
      </c>
      <c r="AC59" s="56">
        <v>0</v>
      </c>
      <c r="AD59" s="56">
        <v>0</v>
      </c>
      <c r="AE59" s="56">
        <v>0</v>
      </c>
      <c r="AF59" s="56">
        <v>0</v>
      </c>
      <c r="AG59" s="56">
        <v>0</v>
      </c>
      <c r="AH59" s="56">
        <v>0</v>
      </c>
      <c r="AI59" s="56">
        <v>0</v>
      </c>
      <c r="AJ59" s="56">
        <v>0</v>
      </c>
      <c r="AK59" s="56">
        <v>0</v>
      </c>
      <c r="AL59" s="56">
        <v>1049</v>
      </c>
      <c r="AM59" s="56">
        <v>-627</v>
      </c>
      <c r="AN59" s="56">
        <v>-1992</v>
      </c>
      <c r="AO59" s="56">
        <v>-4101</v>
      </c>
      <c r="AP59" s="56">
        <v>-3821</v>
      </c>
      <c r="AQ59" s="56">
        <v>-2915</v>
      </c>
      <c r="AR59" s="56">
        <v>-8549</v>
      </c>
      <c r="AS59" s="56">
        <v>-9007</v>
      </c>
      <c r="AT59" s="56">
        <v>9598</v>
      </c>
      <c r="AU59" s="56">
        <v>10056</v>
      </c>
      <c r="AV59" s="56">
        <v>100</v>
      </c>
      <c r="AW59" s="56">
        <v>2.2999999999999998</v>
      </c>
      <c r="AX59" s="56">
        <v>32.4</v>
      </c>
      <c r="AY59" s="56">
        <v>43.2</v>
      </c>
      <c r="AZ59" s="56">
        <v>46.5</v>
      </c>
      <c r="BA59" s="56">
        <v>15.7</v>
      </c>
      <c r="BB59" s="56">
        <v>92</v>
      </c>
      <c r="BC59" s="56">
        <v>91.4</v>
      </c>
      <c r="BD59" s="56">
        <v>8</v>
      </c>
      <c r="BE59" s="56">
        <v>8.6</v>
      </c>
      <c r="BF59" s="56">
        <v>100</v>
      </c>
      <c r="BG59" s="56">
        <v>2.2999999999999998</v>
      </c>
      <c r="BH59" s="56">
        <v>32.4</v>
      </c>
      <c r="BI59" s="56">
        <v>43.2</v>
      </c>
      <c r="BJ59" s="56">
        <v>46.5</v>
      </c>
      <c r="BK59" s="56">
        <v>15.7</v>
      </c>
      <c r="BL59" s="56">
        <v>92</v>
      </c>
      <c r="BM59" s="56">
        <v>91.4</v>
      </c>
      <c r="BN59" s="56">
        <v>8</v>
      </c>
      <c r="BO59" s="56">
        <v>8.6</v>
      </c>
      <c r="BP59" s="56">
        <v>100</v>
      </c>
      <c r="BQ59" s="56">
        <v>0</v>
      </c>
      <c r="BR59" s="56">
        <v>0</v>
      </c>
      <c r="BS59" s="56">
        <v>0</v>
      </c>
      <c r="BT59" s="56">
        <v>0</v>
      </c>
      <c r="BU59" s="56">
        <v>0</v>
      </c>
      <c r="BV59" s="56">
        <v>0</v>
      </c>
      <c r="BW59" s="56">
        <v>0</v>
      </c>
      <c r="BX59" s="56">
        <v>0</v>
      </c>
      <c r="BY59" s="56">
        <v>0</v>
      </c>
      <c r="BZ59" s="56">
        <v>45</v>
      </c>
      <c r="CA59" s="56">
        <v>11</v>
      </c>
      <c r="CB59" s="56">
        <v>16</v>
      </c>
      <c r="CC59" s="56">
        <v>27</v>
      </c>
      <c r="CD59" s="56">
        <v>15</v>
      </c>
      <c r="CE59" s="56">
        <v>13</v>
      </c>
      <c r="CF59" s="56">
        <v>43</v>
      </c>
      <c r="CG59" s="56">
        <v>41</v>
      </c>
      <c r="CH59" s="56">
        <v>45</v>
      </c>
      <c r="CI59" s="56">
        <v>11</v>
      </c>
      <c r="CJ59" s="56">
        <v>16</v>
      </c>
      <c r="CK59" s="56">
        <v>27</v>
      </c>
      <c r="CL59" s="56">
        <v>15</v>
      </c>
      <c r="CM59" s="56">
        <v>13</v>
      </c>
      <c r="CN59" s="56">
        <v>43</v>
      </c>
      <c r="CO59" s="56">
        <v>41</v>
      </c>
      <c r="CP59" s="56">
        <v>0</v>
      </c>
      <c r="CQ59" s="56">
        <v>0</v>
      </c>
      <c r="CR59" s="56">
        <v>0</v>
      </c>
      <c r="CS59" s="56">
        <v>0</v>
      </c>
      <c r="CT59" s="56">
        <v>0</v>
      </c>
      <c r="CU59" s="56">
        <v>0</v>
      </c>
      <c r="CV59" s="56">
        <v>0</v>
      </c>
      <c r="CW59" s="56">
        <v>0</v>
      </c>
      <c r="CX59" s="56">
        <v>44.5</v>
      </c>
      <c r="CY59" s="56">
        <v>43.8</v>
      </c>
      <c r="CZ59" s="56">
        <v>59.2</v>
      </c>
      <c r="DA59" s="56">
        <v>63</v>
      </c>
      <c r="DB59" s="56">
        <v>29.7</v>
      </c>
      <c r="DC59" s="56">
        <v>27.3</v>
      </c>
      <c r="DD59" s="56">
        <v>33.9</v>
      </c>
      <c r="DE59" s="56">
        <v>32.1</v>
      </c>
      <c r="DF59" s="56">
        <v>44.5</v>
      </c>
      <c r="DG59" s="56">
        <v>43.8</v>
      </c>
      <c r="DH59" s="56">
        <v>59.2</v>
      </c>
      <c r="DI59" s="56">
        <v>63</v>
      </c>
      <c r="DJ59" s="56">
        <v>29.7</v>
      </c>
      <c r="DK59" s="56">
        <v>27.3</v>
      </c>
      <c r="DL59" s="56">
        <v>33.9</v>
      </c>
      <c r="DM59" s="56">
        <v>32.1</v>
      </c>
      <c r="DN59" s="56">
        <v>0</v>
      </c>
      <c r="DO59" s="56">
        <v>0</v>
      </c>
      <c r="DP59" s="56">
        <v>0</v>
      </c>
      <c r="DQ59" s="56">
        <v>0</v>
      </c>
      <c r="DR59" s="56">
        <v>0</v>
      </c>
      <c r="DS59" s="56">
        <v>0</v>
      </c>
      <c r="DT59" s="56">
        <v>0</v>
      </c>
      <c r="DU59" s="56">
        <v>0</v>
      </c>
      <c r="DV59" s="56" t="s">
        <v>285</v>
      </c>
    </row>
    <row r="60" spans="1:126">
      <c r="A60" s="56" t="s">
        <v>279</v>
      </c>
      <c r="B60" s="56" t="s">
        <v>340</v>
      </c>
      <c r="C60" s="57">
        <v>42073</v>
      </c>
      <c r="D60" s="56" t="s">
        <v>281</v>
      </c>
      <c r="E60" s="56" t="s">
        <v>282</v>
      </c>
      <c r="F60" s="56" t="s">
        <v>283</v>
      </c>
      <c r="G60" s="56" t="s">
        <v>284</v>
      </c>
      <c r="H60" s="56">
        <v>182254</v>
      </c>
      <c r="I60" s="56">
        <v>4811</v>
      </c>
      <c r="J60" s="56">
        <v>61416</v>
      </c>
      <c r="K60" s="56">
        <v>83352</v>
      </c>
      <c r="L60" s="56">
        <v>88986</v>
      </c>
      <c r="M60" s="56">
        <v>31766</v>
      </c>
      <c r="N60" s="56">
        <v>177149</v>
      </c>
      <c r="O60" s="56">
        <v>176534</v>
      </c>
      <c r="P60" s="56">
        <v>5105</v>
      </c>
      <c r="Q60" s="56">
        <v>5720</v>
      </c>
      <c r="R60" s="56">
        <v>182254</v>
      </c>
      <c r="S60" s="56">
        <v>4811</v>
      </c>
      <c r="T60" s="56">
        <v>61416</v>
      </c>
      <c r="U60" s="56">
        <v>83352</v>
      </c>
      <c r="V60" s="56">
        <v>88986</v>
      </c>
      <c r="W60" s="56">
        <v>31766</v>
      </c>
      <c r="X60" s="56">
        <v>177149</v>
      </c>
      <c r="Y60" s="56">
        <v>176534</v>
      </c>
      <c r="Z60" s="56">
        <v>5105</v>
      </c>
      <c r="AA60" s="56">
        <v>5720</v>
      </c>
      <c r="AB60" s="56">
        <v>0</v>
      </c>
      <c r="AC60" s="56">
        <v>0</v>
      </c>
      <c r="AD60" s="56">
        <v>0</v>
      </c>
      <c r="AE60" s="56">
        <v>0</v>
      </c>
      <c r="AF60" s="56">
        <v>0</v>
      </c>
      <c r="AG60" s="56">
        <v>0</v>
      </c>
      <c r="AH60" s="56">
        <v>0</v>
      </c>
      <c r="AI60" s="56">
        <v>0</v>
      </c>
      <c r="AJ60" s="56">
        <v>0</v>
      </c>
      <c r="AK60" s="56">
        <v>0</v>
      </c>
      <c r="AL60" s="56">
        <v>4765</v>
      </c>
      <c r="AM60" s="56">
        <v>-340</v>
      </c>
      <c r="AN60" s="56">
        <v>769</v>
      </c>
      <c r="AO60" s="56">
        <v>4744</v>
      </c>
      <c r="AP60" s="56">
        <v>1846</v>
      </c>
      <c r="AQ60" s="56">
        <v>-394</v>
      </c>
      <c r="AR60" s="56">
        <v>6250</v>
      </c>
      <c r="AS60" s="56">
        <v>5120</v>
      </c>
      <c r="AT60" s="56">
        <v>-1485</v>
      </c>
      <c r="AU60" s="56">
        <v>-355</v>
      </c>
      <c r="AV60" s="56">
        <v>100</v>
      </c>
      <c r="AW60" s="56">
        <v>2.6</v>
      </c>
      <c r="AX60" s="56">
        <v>33.700000000000003</v>
      </c>
      <c r="AY60" s="56">
        <v>45.7</v>
      </c>
      <c r="AZ60" s="56">
        <v>48.8</v>
      </c>
      <c r="BA60" s="56">
        <v>17.399999999999999</v>
      </c>
      <c r="BB60" s="56">
        <v>97.2</v>
      </c>
      <c r="BC60" s="56">
        <v>96.9</v>
      </c>
      <c r="BD60" s="56">
        <v>2.8</v>
      </c>
      <c r="BE60" s="56">
        <v>3.1</v>
      </c>
      <c r="BF60" s="56">
        <v>100</v>
      </c>
      <c r="BG60" s="56">
        <v>2.6</v>
      </c>
      <c r="BH60" s="56">
        <v>33.700000000000003</v>
      </c>
      <c r="BI60" s="56">
        <v>45.7</v>
      </c>
      <c r="BJ60" s="56">
        <v>48.8</v>
      </c>
      <c r="BK60" s="56">
        <v>17.399999999999999</v>
      </c>
      <c r="BL60" s="56">
        <v>97.2</v>
      </c>
      <c r="BM60" s="56">
        <v>96.9</v>
      </c>
      <c r="BN60" s="56">
        <v>2.8</v>
      </c>
      <c r="BO60" s="56">
        <v>3.1</v>
      </c>
      <c r="BP60" s="56">
        <v>100</v>
      </c>
      <c r="BQ60" s="56">
        <v>0</v>
      </c>
      <c r="BR60" s="56">
        <v>0</v>
      </c>
      <c r="BS60" s="56">
        <v>0</v>
      </c>
      <c r="BT60" s="56">
        <v>0</v>
      </c>
      <c r="BU60" s="56">
        <v>0</v>
      </c>
      <c r="BV60" s="56">
        <v>0</v>
      </c>
      <c r="BW60" s="56">
        <v>0</v>
      </c>
      <c r="BX60" s="56">
        <v>0</v>
      </c>
      <c r="BY60" s="56">
        <v>0</v>
      </c>
      <c r="BZ60" s="56">
        <v>48</v>
      </c>
      <c r="CA60" s="56">
        <v>11</v>
      </c>
      <c r="CB60" s="56">
        <v>19</v>
      </c>
      <c r="CC60" s="56">
        <v>28</v>
      </c>
      <c r="CD60" s="56">
        <v>16</v>
      </c>
      <c r="CE60" s="56">
        <v>14</v>
      </c>
      <c r="CF60" s="56">
        <v>46</v>
      </c>
      <c r="CG60" s="56">
        <v>43</v>
      </c>
      <c r="CH60" s="56">
        <v>48</v>
      </c>
      <c r="CI60" s="56">
        <v>11</v>
      </c>
      <c r="CJ60" s="56">
        <v>19</v>
      </c>
      <c r="CK60" s="56">
        <v>28</v>
      </c>
      <c r="CL60" s="56">
        <v>16</v>
      </c>
      <c r="CM60" s="56">
        <v>14</v>
      </c>
      <c r="CN60" s="56">
        <v>46</v>
      </c>
      <c r="CO60" s="56">
        <v>43</v>
      </c>
      <c r="CP60" s="56">
        <v>0</v>
      </c>
      <c r="CQ60" s="56">
        <v>0</v>
      </c>
      <c r="CR60" s="56">
        <v>0</v>
      </c>
      <c r="CS60" s="56">
        <v>0</v>
      </c>
      <c r="CT60" s="56">
        <v>0</v>
      </c>
      <c r="CU60" s="56">
        <v>0</v>
      </c>
      <c r="CV60" s="56">
        <v>0</v>
      </c>
      <c r="CW60" s="56">
        <v>0</v>
      </c>
      <c r="CX60" s="56">
        <v>45.9</v>
      </c>
      <c r="CY60" s="56">
        <v>45.6</v>
      </c>
      <c r="CZ60" s="56">
        <v>60.8</v>
      </c>
      <c r="DA60" s="56">
        <v>65.099999999999994</v>
      </c>
      <c r="DB60" s="56">
        <v>30.6</v>
      </c>
      <c r="DC60" s="56">
        <v>26.7</v>
      </c>
      <c r="DD60" s="56">
        <v>34.6</v>
      </c>
      <c r="DE60" s="56">
        <v>33.700000000000003</v>
      </c>
      <c r="DF60" s="56">
        <v>45.9</v>
      </c>
      <c r="DG60" s="56">
        <v>45.6</v>
      </c>
      <c r="DH60" s="56">
        <v>60.8</v>
      </c>
      <c r="DI60" s="56">
        <v>65.099999999999994</v>
      </c>
      <c r="DJ60" s="56">
        <v>30.6</v>
      </c>
      <c r="DK60" s="56">
        <v>26.7</v>
      </c>
      <c r="DL60" s="56">
        <v>34.6</v>
      </c>
      <c r="DM60" s="56">
        <v>33.700000000000003</v>
      </c>
      <c r="DN60" s="56">
        <v>0</v>
      </c>
      <c r="DO60" s="56">
        <v>0</v>
      </c>
      <c r="DP60" s="56">
        <v>0</v>
      </c>
      <c r="DQ60" s="56">
        <v>0</v>
      </c>
      <c r="DR60" s="56">
        <v>0</v>
      </c>
      <c r="DS60" s="56">
        <v>0</v>
      </c>
      <c r="DT60" s="56">
        <v>0</v>
      </c>
      <c r="DU60" s="56">
        <v>0</v>
      </c>
      <c r="DV60" s="56" t="s">
        <v>285</v>
      </c>
    </row>
    <row r="61" spans="1:126">
      <c r="A61" s="56" t="s">
        <v>279</v>
      </c>
      <c r="B61" s="56" t="s">
        <v>341</v>
      </c>
      <c r="C61" s="57">
        <v>42066</v>
      </c>
      <c r="D61" s="56" t="s">
        <v>281</v>
      </c>
      <c r="E61" s="56" t="s">
        <v>282</v>
      </c>
      <c r="F61" s="56" t="s">
        <v>283</v>
      </c>
      <c r="G61" s="56" t="s">
        <v>284</v>
      </c>
      <c r="H61" s="56">
        <v>177489</v>
      </c>
      <c r="I61" s="56">
        <v>5151</v>
      </c>
      <c r="J61" s="56">
        <v>60646</v>
      </c>
      <c r="K61" s="56">
        <v>78608</v>
      </c>
      <c r="L61" s="56">
        <v>87140</v>
      </c>
      <c r="M61" s="56">
        <v>32160</v>
      </c>
      <c r="N61" s="56">
        <v>170899</v>
      </c>
      <c r="O61" s="56">
        <v>171414</v>
      </c>
      <c r="P61" s="56">
        <v>6590</v>
      </c>
      <c r="Q61" s="56">
        <v>6075</v>
      </c>
      <c r="R61" s="56">
        <v>177489</v>
      </c>
      <c r="S61" s="56">
        <v>5151</v>
      </c>
      <c r="T61" s="56">
        <v>60646</v>
      </c>
      <c r="U61" s="56">
        <v>78608</v>
      </c>
      <c r="V61" s="56">
        <v>87140</v>
      </c>
      <c r="W61" s="56">
        <v>32160</v>
      </c>
      <c r="X61" s="56">
        <v>170899</v>
      </c>
      <c r="Y61" s="56">
        <v>171414</v>
      </c>
      <c r="Z61" s="56">
        <v>6590</v>
      </c>
      <c r="AA61" s="56">
        <v>6075</v>
      </c>
      <c r="AB61" s="56">
        <v>0</v>
      </c>
      <c r="AC61" s="56">
        <v>0</v>
      </c>
      <c r="AD61" s="56">
        <v>0</v>
      </c>
      <c r="AE61" s="56">
        <v>0</v>
      </c>
      <c r="AF61" s="56">
        <v>0</v>
      </c>
      <c r="AG61" s="56">
        <v>0</v>
      </c>
      <c r="AH61" s="56">
        <v>0</v>
      </c>
      <c r="AI61" s="56">
        <v>0</v>
      </c>
      <c r="AJ61" s="56">
        <v>0</v>
      </c>
      <c r="AK61" s="56">
        <v>0</v>
      </c>
      <c r="AL61" s="56">
        <v>3378</v>
      </c>
      <c r="AM61" s="56">
        <v>-1396</v>
      </c>
      <c r="AN61" s="56">
        <v>2294</v>
      </c>
      <c r="AO61" s="56">
        <v>980</v>
      </c>
      <c r="AP61" s="56">
        <v>4153</v>
      </c>
      <c r="AQ61" s="56">
        <v>747</v>
      </c>
      <c r="AR61" s="56">
        <v>3736</v>
      </c>
      <c r="AS61" s="56">
        <v>4021</v>
      </c>
      <c r="AT61" s="56">
        <v>-358</v>
      </c>
      <c r="AU61" s="56">
        <v>-643</v>
      </c>
      <c r="AV61" s="56">
        <v>100</v>
      </c>
      <c r="AW61" s="56">
        <v>2.9</v>
      </c>
      <c r="AX61" s="56">
        <v>34.200000000000003</v>
      </c>
      <c r="AY61" s="56">
        <v>44.3</v>
      </c>
      <c r="AZ61" s="56">
        <v>49.1</v>
      </c>
      <c r="BA61" s="56">
        <v>18.100000000000001</v>
      </c>
      <c r="BB61" s="56">
        <v>96.3</v>
      </c>
      <c r="BC61" s="56">
        <v>96.6</v>
      </c>
      <c r="BD61" s="56">
        <v>3.7</v>
      </c>
      <c r="BE61" s="56">
        <v>3.4</v>
      </c>
      <c r="BF61" s="56">
        <v>100</v>
      </c>
      <c r="BG61" s="56">
        <v>2.9</v>
      </c>
      <c r="BH61" s="56">
        <v>34.200000000000003</v>
      </c>
      <c r="BI61" s="56">
        <v>44.3</v>
      </c>
      <c r="BJ61" s="56">
        <v>49.1</v>
      </c>
      <c r="BK61" s="56">
        <v>18.100000000000001</v>
      </c>
      <c r="BL61" s="56">
        <v>96.3</v>
      </c>
      <c r="BM61" s="56">
        <v>96.6</v>
      </c>
      <c r="BN61" s="56">
        <v>3.7</v>
      </c>
      <c r="BO61" s="56">
        <v>3.4</v>
      </c>
      <c r="BP61" s="56">
        <v>100</v>
      </c>
      <c r="BQ61" s="56">
        <v>0</v>
      </c>
      <c r="BR61" s="56">
        <v>0</v>
      </c>
      <c r="BS61" s="56">
        <v>0</v>
      </c>
      <c r="BT61" s="56">
        <v>0</v>
      </c>
      <c r="BU61" s="56">
        <v>0</v>
      </c>
      <c r="BV61" s="56">
        <v>0</v>
      </c>
      <c r="BW61" s="56">
        <v>0</v>
      </c>
      <c r="BX61" s="56">
        <v>0</v>
      </c>
      <c r="BY61" s="56">
        <v>0</v>
      </c>
      <c r="BZ61" s="56">
        <v>48</v>
      </c>
      <c r="CA61" s="56">
        <v>11</v>
      </c>
      <c r="CB61" s="56">
        <v>18</v>
      </c>
      <c r="CC61" s="56">
        <v>29</v>
      </c>
      <c r="CD61" s="56">
        <v>15</v>
      </c>
      <c r="CE61" s="56">
        <v>13</v>
      </c>
      <c r="CF61" s="56">
        <v>46</v>
      </c>
      <c r="CG61" s="56">
        <v>43</v>
      </c>
      <c r="CH61" s="56">
        <v>48</v>
      </c>
      <c r="CI61" s="56">
        <v>11</v>
      </c>
      <c r="CJ61" s="56">
        <v>18</v>
      </c>
      <c r="CK61" s="56">
        <v>29</v>
      </c>
      <c r="CL61" s="56">
        <v>15</v>
      </c>
      <c r="CM61" s="56">
        <v>13</v>
      </c>
      <c r="CN61" s="56">
        <v>46</v>
      </c>
      <c r="CO61" s="56">
        <v>43</v>
      </c>
      <c r="CP61" s="56">
        <v>0</v>
      </c>
      <c r="CQ61" s="56">
        <v>0</v>
      </c>
      <c r="CR61" s="56">
        <v>0</v>
      </c>
      <c r="CS61" s="56">
        <v>0</v>
      </c>
      <c r="CT61" s="56">
        <v>0</v>
      </c>
      <c r="CU61" s="56">
        <v>0</v>
      </c>
      <c r="CV61" s="56">
        <v>0</v>
      </c>
      <c r="CW61" s="56">
        <v>0</v>
      </c>
      <c r="CX61" s="56">
        <v>46.2</v>
      </c>
      <c r="CY61" s="56">
        <v>46</v>
      </c>
      <c r="CZ61" s="56">
        <v>61.3</v>
      </c>
      <c r="DA61" s="56">
        <v>65.3</v>
      </c>
      <c r="DB61" s="56">
        <v>30.8</v>
      </c>
      <c r="DC61" s="56">
        <v>27.5</v>
      </c>
      <c r="DD61" s="56">
        <v>35.200000000000003</v>
      </c>
      <c r="DE61" s="56">
        <v>34.700000000000003</v>
      </c>
      <c r="DF61" s="56">
        <v>46.2</v>
      </c>
      <c r="DG61" s="56">
        <v>46</v>
      </c>
      <c r="DH61" s="56">
        <v>61.3</v>
      </c>
      <c r="DI61" s="56">
        <v>65.3</v>
      </c>
      <c r="DJ61" s="56">
        <v>30.8</v>
      </c>
      <c r="DK61" s="56">
        <v>27.5</v>
      </c>
      <c r="DL61" s="56">
        <v>35.200000000000003</v>
      </c>
      <c r="DM61" s="56">
        <v>34.700000000000003</v>
      </c>
      <c r="DN61" s="56">
        <v>0</v>
      </c>
      <c r="DO61" s="56">
        <v>0</v>
      </c>
      <c r="DP61" s="56">
        <v>0</v>
      </c>
      <c r="DQ61" s="56">
        <v>0</v>
      </c>
      <c r="DR61" s="56">
        <v>0</v>
      </c>
      <c r="DS61" s="56">
        <v>0</v>
      </c>
      <c r="DT61" s="56">
        <v>0</v>
      </c>
      <c r="DU61" s="56">
        <v>0</v>
      </c>
      <c r="DV61" s="56" t="s">
        <v>285</v>
      </c>
    </row>
    <row r="62" spans="1:126">
      <c r="A62" s="56" t="s">
        <v>279</v>
      </c>
      <c r="B62" s="56" t="s">
        <v>342</v>
      </c>
      <c r="C62" s="57">
        <v>42059</v>
      </c>
      <c r="D62" s="56" t="s">
        <v>281</v>
      </c>
      <c r="E62" s="56" t="s">
        <v>282</v>
      </c>
      <c r="F62" s="56" t="s">
        <v>283</v>
      </c>
      <c r="G62" s="56" t="s">
        <v>284</v>
      </c>
      <c r="H62" s="56">
        <v>174110</v>
      </c>
      <c r="I62" s="56">
        <v>6548</v>
      </c>
      <c r="J62" s="56">
        <v>58353</v>
      </c>
      <c r="K62" s="56">
        <v>77628</v>
      </c>
      <c r="L62" s="56">
        <v>82987</v>
      </c>
      <c r="M62" s="56">
        <v>31413</v>
      </c>
      <c r="N62" s="56">
        <v>167163</v>
      </c>
      <c r="O62" s="56">
        <v>167393</v>
      </c>
      <c r="P62" s="56">
        <v>6948</v>
      </c>
      <c r="Q62" s="56">
        <v>6717</v>
      </c>
      <c r="R62" s="56">
        <v>174110</v>
      </c>
      <c r="S62" s="56">
        <v>6548</v>
      </c>
      <c r="T62" s="56">
        <v>58353</v>
      </c>
      <c r="U62" s="56">
        <v>77628</v>
      </c>
      <c r="V62" s="56">
        <v>82987</v>
      </c>
      <c r="W62" s="56">
        <v>31413</v>
      </c>
      <c r="X62" s="56">
        <v>167163</v>
      </c>
      <c r="Y62" s="56">
        <v>167393</v>
      </c>
      <c r="Z62" s="56">
        <v>6948</v>
      </c>
      <c r="AA62" s="56">
        <v>6717</v>
      </c>
      <c r="AB62" s="56">
        <v>0</v>
      </c>
      <c r="AC62" s="56">
        <v>0</v>
      </c>
      <c r="AD62" s="56">
        <v>0</v>
      </c>
      <c r="AE62" s="56">
        <v>0</v>
      </c>
      <c r="AF62" s="56">
        <v>0</v>
      </c>
      <c r="AG62" s="56">
        <v>0</v>
      </c>
      <c r="AH62" s="56">
        <v>0</v>
      </c>
      <c r="AI62" s="56">
        <v>0</v>
      </c>
      <c r="AJ62" s="56">
        <v>0</v>
      </c>
      <c r="AK62" s="56">
        <v>0</v>
      </c>
      <c r="AL62" s="56">
        <v>4315</v>
      </c>
      <c r="AM62" s="56">
        <v>-1999</v>
      </c>
      <c r="AN62" s="56">
        <v>-364</v>
      </c>
      <c r="AO62" s="56">
        <v>2961</v>
      </c>
      <c r="AP62" s="56">
        <v>1769</v>
      </c>
      <c r="AQ62" s="56">
        <v>1147</v>
      </c>
      <c r="AR62" s="56">
        <v>2732</v>
      </c>
      <c r="AS62" s="56">
        <v>3744</v>
      </c>
      <c r="AT62" s="56">
        <v>1584</v>
      </c>
      <c r="AU62" s="56">
        <v>571</v>
      </c>
      <c r="AV62" s="56">
        <v>100</v>
      </c>
      <c r="AW62" s="56">
        <v>3.8</v>
      </c>
      <c r="AX62" s="56">
        <v>33.5</v>
      </c>
      <c r="AY62" s="56">
        <v>44.6</v>
      </c>
      <c r="AZ62" s="56">
        <v>47.7</v>
      </c>
      <c r="BA62" s="56">
        <v>18</v>
      </c>
      <c r="BB62" s="56">
        <v>96</v>
      </c>
      <c r="BC62" s="56">
        <v>96.1</v>
      </c>
      <c r="BD62" s="56">
        <v>4</v>
      </c>
      <c r="BE62" s="56">
        <v>3.9</v>
      </c>
      <c r="BF62" s="56">
        <v>100</v>
      </c>
      <c r="BG62" s="56">
        <v>3.8</v>
      </c>
      <c r="BH62" s="56">
        <v>33.5</v>
      </c>
      <c r="BI62" s="56">
        <v>44.6</v>
      </c>
      <c r="BJ62" s="56">
        <v>47.7</v>
      </c>
      <c r="BK62" s="56">
        <v>18</v>
      </c>
      <c r="BL62" s="56">
        <v>96</v>
      </c>
      <c r="BM62" s="56">
        <v>96.1</v>
      </c>
      <c r="BN62" s="56">
        <v>4</v>
      </c>
      <c r="BO62" s="56">
        <v>3.9</v>
      </c>
      <c r="BP62" s="56">
        <v>100</v>
      </c>
      <c r="BQ62" s="56">
        <v>0</v>
      </c>
      <c r="BR62" s="56">
        <v>0</v>
      </c>
      <c r="BS62" s="56">
        <v>0</v>
      </c>
      <c r="BT62" s="56">
        <v>0</v>
      </c>
      <c r="BU62" s="56">
        <v>0</v>
      </c>
      <c r="BV62" s="56">
        <v>0</v>
      </c>
      <c r="BW62" s="56">
        <v>0</v>
      </c>
      <c r="BX62" s="56">
        <v>0</v>
      </c>
      <c r="BY62" s="56">
        <v>0</v>
      </c>
      <c r="BZ62" s="56">
        <v>47</v>
      </c>
      <c r="CA62" s="56">
        <v>13</v>
      </c>
      <c r="CB62" s="56">
        <v>17</v>
      </c>
      <c r="CC62" s="56">
        <v>28</v>
      </c>
      <c r="CD62" s="56">
        <v>13</v>
      </c>
      <c r="CE62" s="56">
        <v>13</v>
      </c>
      <c r="CF62" s="56">
        <v>44</v>
      </c>
      <c r="CG62" s="56">
        <v>42</v>
      </c>
      <c r="CH62" s="56">
        <v>47</v>
      </c>
      <c r="CI62" s="56">
        <v>13</v>
      </c>
      <c r="CJ62" s="56">
        <v>17</v>
      </c>
      <c r="CK62" s="56">
        <v>28</v>
      </c>
      <c r="CL62" s="56">
        <v>13</v>
      </c>
      <c r="CM62" s="56">
        <v>13</v>
      </c>
      <c r="CN62" s="56">
        <v>44</v>
      </c>
      <c r="CO62" s="56">
        <v>42</v>
      </c>
      <c r="CP62" s="56">
        <v>0</v>
      </c>
      <c r="CQ62" s="56">
        <v>0</v>
      </c>
      <c r="CR62" s="56">
        <v>0</v>
      </c>
      <c r="CS62" s="56">
        <v>0</v>
      </c>
      <c r="CT62" s="56">
        <v>0</v>
      </c>
      <c r="CU62" s="56">
        <v>0</v>
      </c>
      <c r="CV62" s="56">
        <v>0</v>
      </c>
      <c r="CW62" s="56">
        <v>0</v>
      </c>
      <c r="CX62" s="56">
        <v>46.2</v>
      </c>
      <c r="CY62" s="56">
        <v>44.7</v>
      </c>
      <c r="CZ62" s="56">
        <v>61.5</v>
      </c>
      <c r="DA62" s="56">
        <v>64.400000000000006</v>
      </c>
      <c r="DB62" s="56">
        <v>31.1</v>
      </c>
      <c r="DC62" s="56">
        <v>27</v>
      </c>
      <c r="DD62" s="56">
        <v>35</v>
      </c>
      <c r="DE62" s="56">
        <v>33.799999999999997</v>
      </c>
      <c r="DF62" s="56">
        <v>46.2</v>
      </c>
      <c r="DG62" s="56">
        <v>44.7</v>
      </c>
      <c r="DH62" s="56">
        <v>61.5</v>
      </c>
      <c r="DI62" s="56">
        <v>64.400000000000006</v>
      </c>
      <c r="DJ62" s="56">
        <v>31.1</v>
      </c>
      <c r="DK62" s="56">
        <v>27</v>
      </c>
      <c r="DL62" s="56">
        <v>35</v>
      </c>
      <c r="DM62" s="56">
        <v>33.799999999999997</v>
      </c>
      <c r="DN62" s="56">
        <v>0</v>
      </c>
      <c r="DO62" s="56">
        <v>0</v>
      </c>
      <c r="DP62" s="56">
        <v>0</v>
      </c>
      <c r="DQ62" s="56">
        <v>0</v>
      </c>
      <c r="DR62" s="56">
        <v>0</v>
      </c>
      <c r="DS62" s="56">
        <v>0</v>
      </c>
      <c r="DT62" s="56">
        <v>0</v>
      </c>
      <c r="DU62" s="56">
        <v>0</v>
      </c>
      <c r="DV62" s="56" t="s">
        <v>285</v>
      </c>
    </row>
    <row r="63" spans="1:126">
      <c r="A63" s="56" t="s">
        <v>279</v>
      </c>
      <c r="B63" s="56" t="s">
        <v>343</v>
      </c>
      <c r="C63" s="57">
        <v>42052</v>
      </c>
      <c r="D63" s="56" t="s">
        <v>281</v>
      </c>
      <c r="E63" s="56" t="s">
        <v>282</v>
      </c>
      <c r="F63" s="56" t="s">
        <v>283</v>
      </c>
      <c r="G63" s="56" t="s">
        <v>284</v>
      </c>
      <c r="H63" s="56">
        <v>169795</v>
      </c>
      <c r="I63" s="56">
        <v>8547</v>
      </c>
      <c r="J63" s="56">
        <v>58716</v>
      </c>
      <c r="K63" s="56">
        <v>74666</v>
      </c>
      <c r="L63" s="56">
        <v>81218</v>
      </c>
      <c r="M63" s="56">
        <v>30266</v>
      </c>
      <c r="N63" s="56">
        <v>164431</v>
      </c>
      <c r="O63" s="56">
        <v>163649</v>
      </c>
      <c r="P63" s="56">
        <v>5364</v>
      </c>
      <c r="Q63" s="56">
        <v>6146</v>
      </c>
      <c r="R63" s="56">
        <v>169795</v>
      </c>
      <c r="S63" s="56">
        <v>8547</v>
      </c>
      <c r="T63" s="56">
        <v>58716</v>
      </c>
      <c r="U63" s="56">
        <v>74666</v>
      </c>
      <c r="V63" s="56">
        <v>81218</v>
      </c>
      <c r="W63" s="56">
        <v>30266</v>
      </c>
      <c r="X63" s="56">
        <v>164431</v>
      </c>
      <c r="Y63" s="56">
        <v>163649</v>
      </c>
      <c r="Z63" s="56">
        <v>5364</v>
      </c>
      <c r="AA63" s="56">
        <v>6146</v>
      </c>
      <c r="AB63" s="56">
        <v>0</v>
      </c>
      <c r="AC63" s="56">
        <v>0</v>
      </c>
      <c r="AD63" s="56">
        <v>0</v>
      </c>
      <c r="AE63" s="56">
        <v>0</v>
      </c>
      <c r="AF63" s="56">
        <v>0</v>
      </c>
      <c r="AG63" s="56">
        <v>0</v>
      </c>
      <c r="AH63" s="56">
        <v>0</v>
      </c>
      <c r="AI63" s="56">
        <v>0</v>
      </c>
      <c r="AJ63" s="56">
        <v>0</v>
      </c>
      <c r="AK63" s="56">
        <v>0</v>
      </c>
      <c r="AL63" s="56">
        <v>-4451</v>
      </c>
      <c r="AM63" s="56">
        <v>418</v>
      </c>
      <c r="AN63" s="56">
        <v>-2045</v>
      </c>
      <c r="AO63" s="56">
        <v>-224</v>
      </c>
      <c r="AP63" s="56">
        <v>-3266</v>
      </c>
      <c r="AQ63" s="56">
        <v>-1591</v>
      </c>
      <c r="AR63" s="56">
        <v>-3072</v>
      </c>
      <c r="AS63" s="56">
        <v>-3861</v>
      </c>
      <c r="AT63" s="56">
        <v>-1379</v>
      </c>
      <c r="AU63" s="56">
        <v>-590</v>
      </c>
      <c r="AV63" s="56">
        <v>100</v>
      </c>
      <c r="AW63" s="56">
        <v>5</v>
      </c>
      <c r="AX63" s="56">
        <v>34.6</v>
      </c>
      <c r="AY63" s="56">
        <v>44</v>
      </c>
      <c r="AZ63" s="56">
        <v>47.8</v>
      </c>
      <c r="BA63" s="56">
        <v>17.8</v>
      </c>
      <c r="BB63" s="56">
        <v>96.8</v>
      </c>
      <c r="BC63" s="56">
        <v>96.4</v>
      </c>
      <c r="BD63" s="56">
        <v>3.2</v>
      </c>
      <c r="BE63" s="56">
        <v>3.6</v>
      </c>
      <c r="BF63" s="56">
        <v>100</v>
      </c>
      <c r="BG63" s="56">
        <v>5</v>
      </c>
      <c r="BH63" s="56">
        <v>34.6</v>
      </c>
      <c r="BI63" s="56">
        <v>44</v>
      </c>
      <c r="BJ63" s="56">
        <v>47.8</v>
      </c>
      <c r="BK63" s="56">
        <v>17.8</v>
      </c>
      <c r="BL63" s="56">
        <v>96.8</v>
      </c>
      <c r="BM63" s="56">
        <v>96.4</v>
      </c>
      <c r="BN63" s="56">
        <v>3.2</v>
      </c>
      <c r="BO63" s="56">
        <v>3.6</v>
      </c>
      <c r="BP63" s="56">
        <v>100</v>
      </c>
      <c r="BQ63" s="56">
        <v>0</v>
      </c>
      <c r="BR63" s="56">
        <v>0</v>
      </c>
      <c r="BS63" s="56">
        <v>0</v>
      </c>
      <c r="BT63" s="56">
        <v>0</v>
      </c>
      <c r="BU63" s="56">
        <v>0</v>
      </c>
      <c r="BV63" s="56">
        <v>0</v>
      </c>
      <c r="BW63" s="56">
        <v>0</v>
      </c>
      <c r="BX63" s="56">
        <v>0</v>
      </c>
      <c r="BY63" s="56">
        <v>0</v>
      </c>
      <c r="BZ63" s="56">
        <v>49</v>
      </c>
      <c r="CA63" s="56">
        <v>15</v>
      </c>
      <c r="CB63" s="56">
        <v>16</v>
      </c>
      <c r="CC63" s="56">
        <v>30</v>
      </c>
      <c r="CD63" s="56">
        <v>12</v>
      </c>
      <c r="CE63" s="56">
        <v>13</v>
      </c>
      <c r="CF63" s="56">
        <v>45</v>
      </c>
      <c r="CG63" s="56">
        <v>44</v>
      </c>
      <c r="CH63" s="56">
        <v>49</v>
      </c>
      <c r="CI63" s="56">
        <v>15</v>
      </c>
      <c r="CJ63" s="56">
        <v>16</v>
      </c>
      <c r="CK63" s="56">
        <v>30</v>
      </c>
      <c r="CL63" s="56">
        <v>12</v>
      </c>
      <c r="CM63" s="56">
        <v>13</v>
      </c>
      <c r="CN63" s="56">
        <v>45</v>
      </c>
      <c r="CO63" s="56">
        <v>44</v>
      </c>
      <c r="CP63" s="56">
        <v>0</v>
      </c>
      <c r="CQ63" s="56">
        <v>0</v>
      </c>
      <c r="CR63" s="56">
        <v>0</v>
      </c>
      <c r="CS63" s="56">
        <v>0</v>
      </c>
      <c r="CT63" s="56">
        <v>0</v>
      </c>
      <c r="CU63" s="56">
        <v>0</v>
      </c>
      <c r="CV63" s="56">
        <v>0</v>
      </c>
      <c r="CW63" s="56">
        <v>0</v>
      </c>
      <c r="CX63" s="56">
        <v>45.1</v>
      </c>
      <c r="CY63" s="56">
        <v>45</v>
      </c>
      <c r="CZ63" s="56">
        <v>59.7</v>
      </c>
      <c r="DA63" s="56">
        <v>64.400000000000006</v>
      </c>
      <c r="DB63" s="56">
        <v>31.1</v>
      </c>
      <c r="DC63" s="56">
        <v>28.2</v>
      </c>
      <c r="DD63" s="56">
        <v>35.4</v>
      </c>
      <c r="DE63" s="56">
        <v>34.700000000000003</v>
      </c>
      <c r="DF63" s="56">
        <v>45.1</v>
      </c>
      <c r="DG63" s="56">
        <v>45</v>
      </c>
      <c r="DH63" s="56">
        <v>59.7</v>
      </c>
      <c r="DI63" s="56">
        <v>64.400000000000006</v>
      </c>
      <c r="DJ63" s="56">
        <v>31.1</v>
      </c>
      <c r="DK63" s="56">
        <v>28.2</v>
      </c>
      <c r="DL63" s="56">
        <v>35.4</v>
      </c>
      <c r="DM63" s="56">
        <v>34.700000000000003</v>
      </c>
      <c r="DN63" s="56">
        <v>0</v>
      </c>
      <c r="DO63" s="56">
        <v>0</v>
      </c>
      <c r="DP63" s="56">
        <v>0</v>
      </c>
      <c r="DQ63" s="56">
        <v>0</v>
      </c>
      <c r="DR63" s="56">
        <v>0</v>
      </c>
      <c r="DS63" s="56">
        <v>0</v>
      </c>
      <c r="DT63" s="56">
        <v>0</v>
      </c>
      <c r="DU63" s="56">
        <v>0</v>
      </c>
      <c r="DV63" s="56" t="s">
        <v>285</v>
      </c>
    </row>
    <row r="64" spans="1:126">
      <c r="A64" s="56" t="s">
        <v>279</v>
      </c>
      <c r="B64" s="56" t="s">
        <v>344</v>
      </c>
      <c r="C64" s="57">
        <v>42045</v>
      </c>
      <c r="D64" s="56" t="s">
        <v>281</v>
      </c>
      <c r="E64" s="56" t="s">
        <v>282</v>
      </c>
      <c r="F64" s="56" t="s">
        <v>283</v>
      </c>
      <c r="G64" s="56" t="s">
        <v>284</v>
      </c>
      <c r="H64" s="56">
        <v>174246</v>
      </c>
      <c r="I64" s="56">
        <v>8128</v>
      </c>
      <c r="J64" s="56">
        <v>60761</v>
      </c>
      <c r="K64" s="56">
        <v>74891</v>
      </c>
      <c r="L64" s="56">
        <v>84484</v>
      </c>
      <c r="M64" s="56">
        <v>31857</v>
      </c>
      <c r="N64" s="56">
        <v>167503</v>
      </c>
      <c r="O64" s="56">
        <v>167509</v>
      </c>
      <c r="P64" s="56">
        <v>6743</v>
      </c>
      <c r="Q64" s="56">
        <v>6737</v>
      </c>
      <c r="R64" s="56">
        <v>174246</v>
      </c>
      <c r="S64" s="56">
        <v>8128</v>
      </c>
      <c r="T64" s="56">
        <v>60761</v>
      </c>
      <c r="U64" s="56">
        <v>74891</v>
      </c>
      <c r="V64" s="56">
        <v>84484</v>
      </c>
      <c r="W64" s="56">
        <v>31857</v>
      </c>
      <c r="X64" s="56">
        <v>167503</v>
      </c>
      <c r="Y64" s="56">
        <v>167509</v>
      </c>
      <c r="Z64" s="56">
        <v>6743</v>
      </c>
      <c r="AA64" s="56">
        <v>6737</v>
      </c>
      <c r="AB64" s="56">
        <v>0</v>
      </c>
      <c r="AC64" s="56">
        <v>0</v>
      </c>
      <c r="AD64" s="56">
        <v>0</v>
      </c>
      <c r="AE64" s="56">
        <v>0</v>
      </c>
      <c r="AF64" s="56">
        <v>0</v>
      </c>
      <c r="AG64" s="56">
        <v>0</v>
      </c>
      <c r="AH64" s="56">
        <v>0</v>
      </c>
      <c r="AI64" s="56">
        <v>0</v>
      </c>
      <c r="AJ64" s="56">
        <v>0</v>
      </c>
      <c r="AK64" s="56">
        <v>0</v>
      </c>
      <c r="AL64" s="56">
        <v>-9803</v>
      </c>
      <c r="AM64" s="56">
        <v>-1670</v>
      </c>
      <c r="AN64" s="56">
        <v>1993</v>
      </c>
      <c r="AO64" s="56">
        <v>-8224</v>
      </c>
      <c r="AP64" s="56">
        <v>-1194</v>
      </c>
      <c r="AQ64" s="56">
        <v>-3795</v>
      </c>
      <c r="AR64" s="56">
        <v>-11088</v>
      </c>
      <c r="AS64" s="56">
        <v>-10026</v>
      </c>
      <c r="AT64" s="56">
        <v>1285</v>
      </c>
      <c r="AU64" s="56">
        <v>223</v>
      </c>
      <c r="AV64" s="56">
        <v>100</v>
      </c>
      <c r="AW64" s="56">
        <v>4.7</v>
      </c>
      <c r="AX64" s="56">
        <v>34.9</v>
      </c>
      <c r="AY64" s="56">
        <v>43</v>
      </c>
      <c r="AZ64" s="56">
        <v>48.5</v>
      </c>
      <c r="BA64" s="56">
        <v>18.3</v>
      </c>
      <c r="BB64" s="56">
        <v>96.1</v>
      </c>
      <c r="BC64" s="56">
        <v>96.1</v>
      </c>
      <c r="BD64" s="56">
        <v>3.9</v>
      </c>
      <c r="BE64" s="56">
        <v>3.9</v>
      </c>
      <c r="BF64" s="56">
        <v>100</v>
      </c>
      <c r="BG64" s="56">
        <v>4.7</v>
      </c>
      <c r="BH64" s="56">
        <v>34.9</v>
      </c>
      <c r="BI64" s="56">
        <v>43</v>
      </c>
      <c r="BJ64" s="56">
        <v>48.5</v>
      </c>
      <c r="BK64" s="56">
        <v>18.3</v>
      </c>
      <c r="BL64" s="56">
        <v>96.1</v>
      </c>
      <c r="BM64" s="56">
        <v>96.1</v>
      </c>
      <c r="BN64" s="56">
        <v>3.9</v>
      </c>
      <c r="BO64" s="56">
        <v>3.9</v>
      </c>
      <c r="BP64" s="56">
        <v>100</v>
      </c>
      <c r="BQ64" s="56">
        <v>0</v>
      </c>
      <c r="BR64" s="56">
        <v>0</v>
      </c>
      <c r="BS64" s="56">
        <v>0</v>
      </c>
      <c r="BT64" s="56">
        <v>0</v>
      </c>
      <c r="BU64" s="56">
        <v>0</v>
      </c>
      <c r="BV64" s="56">
        <v>0</v>
      </c>
      <c r="BW64" s="56">
        <v>0</v>
      </c>
      <c r="BX64" s="56">
        <v>0</v>
      </c>
      <c r="BY64" s="56">
        <v>0</v>
      </c>
      <c r="BZ64" s="56">
        <v>46</v>
      </c>
      <c r="CA64" s="56">
        <v>14</v>
      </c>
      <c r="CB64" s="56">
        <v>16</v>
      </c>
      <c r="CC64" s="56">
        <v>28</v>
      </c>
      <c r="CD64" s="56">
        <v>14</v>
      </c>
      <c r="CE64" s="56">
        <v>12</v>
      </c>
      <c r="CF64" s="56">
        <v>44</v>
      </c>
      <c r="CG64" s="56">
        <v>41</v>
      </c>
      <c r="CH64" s="56">
        <v>46</v>
      </c>
      <c r="CI64" s="56">
        <v>14</v>
      </c>
      <c r="CJ64" s="56">
        <v>16</v>
      </c>
      <c r="CK64" s="56">
        <v>28</v>
      </c>
      <c r="CL64" s="56">
        <v>14</v>
      </c>
      <c r="CM64" s="56">
        <v>12</v>
      </c>
      <c r="CN64" s="56">
        <v>44</v>
      </c>
      <c r="CO64" s="56">
        <v>41</v>
      </c>
      <c r="CP64" s="56">
        <v>0</v>
      </c>
      <c r="CQ64" s="56">
        <v>0</v>
      </c>
      <c r="CR64" s="56">
        <v>0</v>
      </c>
      <c r="CS64" s="56">
        <v>0</v>
      </c>
      <c r="CT64" s="56">
        <v>0</v>
      </c>
      <c r="CU64" s="56">
        <v>0</v>
      </c>
      <c r="CV64" s="56">
        <v>0</v>
      </c>
      <c r="CW64" s="56">
        <v>0</v>
      </c>
      <c r="CX64" s="56">
        <v>45.6</v>
      </c>
      <c r="CY64" s="56">
        <v>45.1</v>
      </c>
      <c r="CZ64" s="56">
        <v>61.1</v>
      </c>
      <c r="DA64" s="56">
        <v>63.5</v>
      </c>
      <c r="DB64" s="56">
        <v>30.8</v>
      </c>
      <c r="DC64" s="56">
        <v>28.1</v>
      </c>
      <c r="DD64" s="56">
        <v>35.200000000000003</v>
      </c>
      <c r="DE64" s="56">
        <v>34.200000000000003</v>
      </c>
      <c r="DF64" s="56">
        <v>45.6</v>
      </c>
      <c r="DG64" s="56">
        <v>45.1</v>
      </c>
      <c r="DH64" s="56">
        <v>61.1</v>
      </c>
      <c r="DI64" s="56">
        <v>63.5</v>
      </c>
      <c r="DJ64" s="56">
        <v>30.8</v>
      </c>
      <c r="DK64" s="56">
        <v>28.1</v>
      </c>
      <c r="DL64" s="56">
        <v>35.200000000000003</v>
      </c>
      <c r="DM64" s="56">
        <v>34.200000000000003</v>
      </c>
      <c r="DN64" s="56">
        <v>0</v>
      </c>
      <c r="DO64" s="56">
        <v>0</v>
      </c>
      <c r="DP64" s="56">
        <v>0</v>
      </c>
      <c r="DQ64" s="56">
        <v>0</v>
      </c>
      <c r="DR64" s="56">
        <v>0</v>
      </c>
      <c r="DS64" s="56">
        <v>0</v>
      </c>
      <c r="DT64" s="56">
        <v>0</v>
      </c>
      <c r="DU64" s="56">
        <v>0</v>
      </c>
      <c r="DV64" s="56" t="s">
        <v>285</v>
      </c>
    </row>
    <row r="65" spans="1:126">
      <c r="A65" s="56" t="s">
        <v>279</v>
      </c>
      <c r="B65" s="56" t="s">
        <v>345</v>
      </c>
      <c r="C65" s="57">
        <v>42038</v>
      </c>
      <c r="D65" s="56" t="s">
        <v>281</v>
      </c>
      <c r="E65" s="56" t="s">
        <v>282</v>
      </c>
      <c r="F65" s="56" t="s">
        <v>283</v>
      </c>
      <c r="G65" s="56" t="s">
        <v>284</v>
      </c>
      <c r="H65" s="56">
        <v>184049</v>
      </c>
      <c r="I65" s="56">
        <v>9798</v>
      </c>
      <c r="J65" s="56">
        <v>58768</v>
      </c>
      <c r="K65" s="56">
        <v>83115</v>
      </c>
      <c r="L65" s="56">
        <v>85678</v>
      </c>
      <c r="M65" s="56">
        <v>35652</v>
      </c>
      <c r="N65" s="56">
        <v>178591</v>
      </c>
      <c r="O65" s="56">
        <v>177535</v>
      </c>
      <c r="P65" s="56">
        <v>5458</v>
      </c>
      <c r="Q65" s="56">
        <v>6514</v>
      </c>
      <c r="R65" s="56">
        <v>184049</v>
      </c>
      <c r="S65" s="56">
        <v>9798</v>
      </c>
      <c r="T65" s="56">
        <v>58768</v>
      </c>
      <c r="U65" s="56">
        <v>83115</v>
      </c>
      <c r="V65" s="56">
        <v>85678</v>
      </c>
      <c r="W65" s="56">
        <v>35652</v>
      </c>
      <c r="X65" s="56">
        <v>178591</v>
      </c>
      <c r="Y65" s="56">
        <v>177535</v>
      </c>
      <c r="Z65" s="56">
        <v>5458</v>
      </c>
      <c r="AA65" s="56">
        <v>6514</v>
      </c>
      <c r="AB65" s="56">
        <v>0</v>
      </c>
      <c r="AC65" s="56">
        <v>0</v>
      </c>
      <c r="AD65" s="56">
        <v>0</v>
      </c>
      <c r="AE65" s="56">
        <v>0</v>
      </c>
      <c r="AF65" s="56">
        <v>0</v>
      </c>
      <c r="AG65" s="56">
        <v>0</v>
      </c>
      <c r="AH65" s="56">
        <v>0</v>
      </c>
      <c r="AI65" s="56">
        <v>0</v>
      </c>
      <c r="AJ65" s="56">
        <v>0</v>
      </c>
      <c r="AK65" s="56">
        <v>0</v>
      </c>
      <c r="AL65" s="56">
        <v>-543</v>
      </c>
      <c r="AM65" s="56">
        <v>505</v>
      </c>
      <c r="AN65" s="56">
        <v>-4178</v>
      </c>
      <c r="AO65" s="56">
        <v>1530</v>
      </c>
      <c r="AP65" s="56">
        <v>-3399</v>
      </c>
      <c r="AQ65" s="56">
        <v>2381</v>
      </c>
      <c r="AR65" s="56">
        <v>-1364</v>
      </c>
      <c r="AS65" s="56">
        <v>-268</v>
      </c>
      <c r="AT65" s="56">
        <v>821</v>
      </c>
      <c r="AU65" s="56">
        <v>-275</v>
      </c>
      <c r="AV65" s="56">
        <v>100</v>
      </c>
      <c r="AW65" s="56">
        <v>5.3</v>
      </c>
      <c r="AX65" s="56">
        <v>31.9</v>
      </c>
      <c r="AY65" s="56">
        <v>45.2</v>
      </c>
      <c r="AZ65" s="56">
        <v>46.6</v>
      </c>
      <c r="BA65" s="56">
        <v>19.399999999999999</v>
      </c>
      <c r="BB65" s="56">
        <v>97</v>
      </c>
      <c r="BC65" s="56">
        <v>96.5</v>
      </c>
      <c r="BD65" s="56">
        <v>3</v>
      </c>
      <c r="BE65" s="56">
        <v>3.5</v>
      </c>
      <c r="BF65" s="56">
        <v>100</v>
      </c>
      <c r="BG65" s="56">
        <v>5.3</v>
      </c>
      <c r="BH65" s="56">
        <v>31.9</v>
      </c>
      <c r="BI65" s="56">
        <v>45.2</v>
      </c>
      <c r="BJ65" s="56">
        <v>46.6</v>
      </c>
      <c r="BK65" s="56">
        <v>19.399999999999999</v>
      </c>
      <c r="BL65" s="56">
        <v>97</v>
      </c>
      <c r="BM65" s="56">
        <v>96.5</v>
      </c>
      <c r="BN65" s="56">
        <v>3</v>
      </c>
      <c r="BO65" s="56">
        <v>3.5</v>
      </c>
      <c r="BP65" s="56">
        <v>100</v>
      </c>
      <c r="BQ65" s="56">
        <v>0</v>
      </c>
      <c r="BR65" s="56">
        <v>0</v>
      </c>
      <c r="BS65" s="56">
        <v>0</v>
      </c>
      <c r="BT65" s="56">
        <v>0</v>
      </c>
      <c r="BU65" s="56">
        <v>0</v>
      </c>
      <c r="BV65" s="56">
        <v>0</v>
      </c>
      <c r="BW65" s="56">
        <v>0</v>
      </c>
      <c r="BX65" s="56">
        <v>0</v>
      </c>
      <c r="BY65" s="56">
        <v>0</v>
      </c>
      <c r="BZ65" s="56">
        <v>51</v>
      </c>
      <c r="CA65" s="56">
        <v>19</v>
      </c>
      <c r="CB65" s="56">
        <v>15</v>
      </c>
      <c r="CC65" s="56">
        <v>32</v>
      </c>
      <c r="CD65" s="56">
        <v>14</v>
      </c>
      <c r="CE65" s="56">
        <v>12</v>
      </c>
      <c r="CF65" s="56">
        <v>49</v>
      </c>
      <c r="CG65" s="56">
        <v>45</v>
      </c>
      <c r="CH65" s="56">
        <v>51</v>
      </c>
      <c r="CI65" s="56">
        <v>19</v>
      </c>
      <c r="CJ65" s="56">
        <v>15</v>
      </c>
      <c r="CK65" s="56">
        <v>32</v>
      </c>
      <c r="CL65" s="56">
        <v>14</v>
      </c>
      <c r="CM65" s="56">
        <v>12</v>
      </c>
      <c r="CN65" s="56">
        <v>49</v>
      </c>
      <c r="CO65" s="56">
        <v>45</v>
      </c>
      <c r="CP65" s="56">
        <v>0</v>
      </c>
      <c r="CQ65" s="56">
        <v>0</v>
      </c>
      <c r="CR65" s="56">
        <v>0</v>
      </c>
      <c r="CS65" s="56">
        <v>0</v>
      </c>
      <c r="CT65" s="56">
        <v>0</v>
      </c>
      <c r="CU65" s="56">
        <v>0</v>
      </c>
      <c r="CV65" s="56">
        <v>0</v>
      </c>
      <c r="CW65" s="56">
        <v>0</v>
      </c>
      <c r="CX65" s="56">
        <v>43.2</v>
      </c>
      <c r="CY65" s="56">
        <v>41.1</v>
      </c>
      <c r="CZ65" s="56">
        <v>59</v>
      </c>
      <c r="DA65" s="56">
        <v>61.4</v>
      </c>
      <c r="DB65" s="56">
        <v>29.3</v>
      </c>
      <c r="DC65" s="56">
        <v>28.1</v>
      </c>
      <c r="DD65" s="56">
        <v>32.700000000000003</v>
      </c>
      <c r="DE65" s="56">
        <v>33.4</v>
      </c>
      <c r="DF65" s="56">
        <v>43.2</v>
      </c>
      <c r="DG65" s="56">
        <v>41.1</v>
      </c>
      <c r="DH65" s="56">
        <v>59</v>
      </c>
      <c r="DI65" s="56">
        <v>61.4</v>
      </c>
      <c r="DJ65" s="56">
        <v>29.3</v>
      </c>
      <c r="DK65" s="56">
        <v>28.1</v>
      </c>
      <c r="DL65" s="56">
        <v>32.700000000000003</v>
      </c>
      <c r="DM65" s="56">
        <v>33.4</v>
      </c>
      <c r="DN65" s="56">
        <v>0</v>
      </c>
      <c r="DO65" s="56">
        <v>0</v>
      </c>
      <c r="DP65" s="56">
        <v>0</v>
      </c>
      <c r="DQ65" s="56">
        <v>0</v>
      </c>
      <c r="DR65" s="56">
        <v>0</v>
      </c>
      <c r="DS65" s="56">
        <v>0</v>
      </c>
      <c r="DT65" s="56">
        <v>0</v>
      </c>
      <c r="DU65" s="56">
        <v>0</v>
      </c>
      <c r="DV65" s="56" t="s">
        <v>285</v>
      </c>
    </row>
    <row r="66" spans="1:126">
      <c r="A66" s="56" t="s">
        <v>279</v>
      </c>
      <c r="B66" s="56" t="s">
        <v>346</v>
      </c>
      <c r="C66" s="57">
        <v>42031</v>
      </c>
      <c r="D66" s="56" t="s">
        <v>281</v>
      </c>
      <c r="E66" s="56" t="s">
        <v>282</v>
      </c>
      <c r="F66" s="56" t="s">
        <v>283</v>
      </c>
      <c r="G66" s="56" t="s">
        <v>284</v>
      </c>
      <c r="H66" s="56">
        <v>184592</v>
      </c>
      <c r="I66" s="56">
        <v>9293</v>
      </c>
      <c r="J66" s="56">
        <v>62947</v>
      </c>
      <c r="K66" s="56">
        <v>81585</v>
      </c>
      <c r="L66" s="56">
        <v>89076</v>
      </c>
      <c r="M66" s="56">
        <v>33271</v>
      </c>
      <c r="N66" s="56">
        <v>179955</v>
      </c>
      <c r="O66" s="56">
        <v>177803</v>
      </c>
      <c r="P66" s="56">
        <v>4637</v>
      </c>
      <c r="Q66" s="56">
        <v>6789</v>
      </c>
      <c r="R66" s="56">
        <v>184592</v>
      </c>
      <c r="S66" s="56">
        <v>9293</v>
      </c>
      <c r="T66" s="56">
        <v>62947</v>
      </c>
      <c r="U66" s="56">
        <v>81585</v>
      </c>
      <c r="V66" s="56">
        <v>89076</v>
      </c>
      <c r="W66" s="56">
        <v>33271</v>
      </c>
      <c r="X66" s="56">
        <v>179955</v>
      </c>
      <c r="Y66" s="56">
        <v>177803</v>
      </c>
      <c r="Z66" s="56">
        <v>4637</v>
      </c>
      <c r="AA66" s="56">
        <v>6789</v>
      </c>
      <c r="AB66" s="56">
        <v>0</v>
      </c>
      <c r="AC66" s="56">
        <v>0</v>
      </c>
      <c r="AD66" s="56">
        <v>0</v>
      </c>
      <c r="AE66" s="56">
        <v>0</v>
      </c>
      <c r="AF66" s="56">
        <v>0</v>
      </c>
      <c r="AG66" s="56">
        <v>0</v>
      </c>
      <c r="AH66" s="56">
        <v>0</v>
      </c>
      <c r="AI66" s="56">
        <v>0</v>
      </c>
      <c r="AJ66" s="56">
        <v>0</v>
      </c>
      <c r="AK66" s="56">
        <v>0</v>
      </c>
      <c r="AL66" s="56">
        <v>1290</v>
      </c>
      <c r="AM66" s="56">
        <v>-2469</v>
      </c>
      <c r="AN66" s="56">
        <v>-2082</v>
      </c>
      <c r="AO66" s="56">
        <v>2447</v>
      </c>
      <c r="AP66" s="56">
        <v>1080</v>
      </c>
      <c r="AQ66" s="56">
        <v>1219</v>
      </c>
      <c r="AR66" s="56">
        <v>1058</v>
      </c>
      <c r="AS66" s="56">
        <v>1585</v>
      </c>
      <c r="AT66" s="56">
        <v>232</v>
      </c>
      <c r="AU66" s="56">
        <v>-294</v>
      </c>
      <c r="AV66" s="56">
        <v>100</v>
      </c>
      <c r="AW66" s="56">
        <v>5</v>
      </c>
      <c r="AX66" s="56">
        <v>34.1</v>
      </c>
      <c r="AY66" s="56">
        <v>44.2</v>
      </c>
      <c r="AZ66" s="56">
        <v>48.3</v>
      </c>
      <c r="BA66" s="56">
        <v>18</v>
      </c>
      <c r="BB66" s="56">
        <v>97.5</v>
      </c>
      <c r="BC66" s="56">
        <v>96.3</v>
      </c>
      <c r="BD66" s="56">
        <v>2.5</v>
      </c>
      <c r="BE66" s="56">
        <v>3.7</v>
      </c>
      <c r="BF66" s="56">
        <v>100</v>
      </c>
      <c r="BG66" s="56">
        <v>5</v>
      </c>
      <c r="BH66" s="56">
        <v>34.1</v>
      </c>
      <c r="BI66" s="56">
        <v>44.2</v>
      </c>
      <c r="BJ66" s="56">
        <v>48.3</v>
      </c>
      <c r="BK66" s="56">
        <v>18</v>
      </c>
      <c r="BL66" s="56">
        <v>97.5</v>
      </c>
      <c r="BM66" s="56">
        <v>96.3</v>
      </c>
      <c r="BN66" s="56">
        <v>2.5</v>
      </c>
      <c r="BO66" s="56">
        <v>3.7</v>
      </c>
      <c r="BP66" s="56">
        <v>100</v>
      </c>
      <c r="BQ66" s="56">
        <v>0</v>
      </c>
      <c r="BR66" s="56">
        <v>0</v>
      </c>
      <c r="BS66" s="56">
        <v>0</v>
      </c>
      <c r="BT66" s="56">
        <v>0</v>
      </c>
      <c r="BU66" s="56">
        <v>0</v>
      </c>
      <c r="BV66" s="56">
        <v>0</v>
      </c>
      <c r="BW66" s="56">
        <v>0</v>
      </c>
      <c r="BX66" s="56">
        <v>0</v>
      </c>
      <c r="BY66" s="56">
        <v>0</v>
      </c>
      <c r="BZ66" s="56">
        <v>51</v>
      </c>
      <c r="CA66" s="56">
        <v>21</v>
      </c>
      <c r="CB66" s="56">
        <v>14</v>
      </c>
      <c r="CC66" s="56">
        <v>29</v>
      </c>
      <c r="CD66" s="56">
        <v>15</v>
      </c>
      <c r="CE66" s="56">
        <v>13</v>
      </c>
      <c r="CF66" s="56">
        <v>48</v>
      </c>
      <c r="CG66" s="56">
        <v>45</v>
      </c>
      <c r="CH66" s="56">
        <v>51</v>
      </c>
      <c r="CI66" s="56">
        <v>21</v>
      </c>
      <c r="CJ66" s="56">
        <v>14</v>
      </c>
      <c r="CK66" s="56">
        <v>29</v>
      </c>
      <c r="CL66" s="56">
        <v>15</v>
      </c>
      <c r="CM66" s="56">
        <v>13</v>
      </c>
      <c r="CN66" s="56">
        <v>48</v>
      </c>
      <c r="CO66" s="56">
        <v>45</v>
      </c>
      <c r="CP66" s="56">
        <v>0</v>
      </c>
      <c r="CQ66" s="56">
        <v>0</v>
      </c>
      <c r="CR66" s="56">
        <v>0</v>
      </c>
      <c r="CS66" s="56">
        <v>0</v>
      </c>
      <c r="CT66" s="56">
        <v>0</v>
      </c>
      <c r="CU66" s="56">
        <v>0</v>
      </c>
      <c r="CV66" s="56">
        <v>0</v>
      </c>
      <c r="CW66" s="56">
        <v>0</v>
      </c>
      <c r="CX66" s="56">
        <v>43.1</v>
      </c>
      <c r="CY66" s="56">
        <v>42.7</v>
      </c>
      <c r="CZ66" s="56">
        <v>60.2</v>
      </c>
      <c r="DA66" s="56">
        <v>61.7</v>
      </c>
      <c r="DB66" s="56">
        <v>30.6</v>
      </c>
      <c r="DC66" s="56">
        <v>29.9</v>
      </c>
      <c r="DD66" s="56">
        <v>34.4</v>
      </c>
      <c r="DE66" s="56">
        <v>35.5</v>
      </c>
      <c r="DF66" s="56">
        <v>43.1</v>
      </c>
      <c r="DG66" s="56">
        <v>42.7</v>
      </c>
      <c r="DH66" s="56">
        <v>60.2</v>
      </c>
      <c r="DI66" s="56">
        <v>61.7</v>
      </c>
      <c r="DJ66" s="56">
        <v>30.6</v>
      </c>
      <c r="DK66" s="56">
        <v>29.9</v>
      </c>
      <c r="DL66" s="56">
        <v>34.4</v>
      </c>
      <c r="DM66" s="56">
        <v>35.5</v>
      </c>
      <c r="DN66" s="56">
        <v>0</v>
      </c>
      <c r="DO66" s="56">
        <v>0</v>
      </c>
      <c r="DP66" s="56">
        <v>0</v>
      </c>
      <c r="DQ66" s="56">
        <v>0</v>
      </c>
      <c r="DR66" s="56">
        <v>0</v>
      </c>
      <c r="DS66" s="56">
        <v>0</v>
      </c>
      <c r="DT66" s="56">
        <v>0</v>
      </c>
      <c r="DU66" s="56">
        <v>0</v>
      </c>
      <c r="DV66" s="56" t="s">
        <v>285</v>
      </c>
    </row>
    <row r="67" spans="1:126">
      <c r="A67" s="56" t="s">
        <v>279</v>
      </c>
      <c r="B67" s="56" t="s">
        <v>347</v>
      </c>
      <c r="C67" s="57">
        <v>42024</v>
      </c>
      <c r="D67" s="56" t="s">
        <v>281</v>
      </c>
      <c r="E67" s="56" t="s">
        <v>282</v>
      </c>
      <c r="F67" s="56" t="s">
        <v>283</v>
      </c>
      <c r="G67" s="56" t="s">
        <v>284</v>
      </c>
      <c r="H67" s="56">
        <v>183301</v>
      </c>
      <c r="I67" s="56">
        <v>11762</v>
      </c>
      <c r="J67" s="56">
        <v>65029</v>
      </c>
      <c r="K67" s="56">
        <v>79138</v>
      </c>
      <c r="L67" s="56">
        <v>87996</v>
      </c>
      <c r="M67" s="56">
        <v>32052</v>
      </c>
      <c r="N67" s="56">
        <v>178896</v>
      </c>
      <c r="O67" s="56">
        <v>176218</v>
      </c>
      <c r="P67" s="56">
        <v>4405</v>
      </c>
      <c r="Q67" s="56">
        <v>7083</v>
      </c>
      <c r="R67" s="56">
        <v>183301</v>
      </c>
      <c r="S67" s="56">
        <v>11762</v>
      </c>
      <c r="T67" s="56">
        <v>65029</v>
      </c>
      <c r="U67" s="56">
        <v>79138</v>
      </c>
      <c r="V67" s="56">
        <v>87996</v>
      </c>
      <c r="W67" s="56">
        <v>32052</v>
      </c>
      <c r="X67" s="56">
        <v>178896</v>
      </c>
      <c r="Y67" s="56">
        <v>176218</v>
      </c>
      <c r="Z67" s="56">
        <v>4405</v>
      </c>
      <c r="AA67" s="56">
        <v>7083</v>
      </c>
      <c r="AB67" s="56">
        <v>0</v>
      </c>
      <c r="AC67" s="56">
        <v>0</v>
      </c>
      <c r="AD67" s="56">
        <v>0</v>
      </c>
      <c r="AE67" s="56">
        <v>0</v>
      </c>
      <c r="AF67" s="56">
        <v>0</v>
      </c>
      <c r="AG67" s="56">
        <v>0</v>
      </c>
      <c r="AH67" s="56">
        <v>0</v>
      </c>
      <c r="AI67" s="56">
        <v>0</v>
      </c>
      <c r="AJ67" s="56">
        <v>0</v>
      </c>
      <c r="AK67" s="56">
        <v>0</v>
      </c>
      <c r="AL67" s="56">
        <v>-3968</v>
      </c>
      <c r="AM67" s="56">
        <v>1320</v>
      </c>
      <c r="AN67" s="56">
        <v>1815</v>
      </c>
      <c r="AO67" s="56">
        <v>-5032</v>
      </c>
      <c r="AP67" s="56">
        <v>1901</v>
      </c>
      <c r="AQ67" s="56">
        <v>-164</v>
      </c>
      <c r="AR67" s="56">
        <v>-1810</v>
      </c>
      <c r="AS67" s="56">
        <v>-3382</v>
      </c>
      <c r="AT67" s="56">
        <v>-2158</v>
      </c>
      <c r="AU67" s="56">
        <v>-586</v>
      </c>
      <c r="AV67" s="56">
        <v>100</v>
      </c>
      <c r="AW67" s="56">
        <v>6.4</v>
      </c>
      <c r="AX67" s="56">
        <v>35.5</v>
      </c>
      <c r="AY67" s="56">
        <v>43.2</v>
      </c>
      <c r="AZ67" s="56">
        <v>48</v>
      </c>
      <c r="BA67" s="56">
        <v>17.5</v>
      </c>
      <c r="BB67" s="56">
        <v>97.6</v>
      </c>
      <c r="BC67" s="56">
        <v>96.1</v>
      </c>
      <c r="BD67" s="56">
        <v>2.4</v>
      </c>
      <c r="BE67" s="56">
        <v>3.9</v>
      </c>
      <c r="BF67" s="56">
        <v>100</v>
      </c>
      <c r="BG67" s="56">
        <v>6.4</v>
      </c>
      <c r="BH67" s="56">
        <v>35.5</v>
      </c>
      <c r="BI67" s="56">
        <v>43.2</v>
      </c>
      <c r="BJ67" s="56">
        <v>48</v>
      </c>
      <c r="BK67" s="56">
        <v>17.5</v>
      </c>
      <c r="BL67" s="56">
        <v>97.6</v>
      </c>
      <c r="BM67" s="56">
        <v>96.1</v>
      </c>
      <c r="BN67" s="56">
        <v>2.4</v>
      </c>
      <c r="BO67" s="56">
        <v>3.9</v>
      </c>
      <c r="BP67" s="56">
        <v>100</v>
      </c>
      <c r="BQ67" s="56">
        <v>0</v>
      </c>
      <c r="BR67" s="56">
        <v>0</v>
      </c>
      <c r="BS67" s="56">
        <v>0</v>
      </c>
      <c r="BT67" s="56">
        <v>0</v>
      </c>
      <c r="BU67" s="56">
        <v>0</v>
      </c>
      <c r="BV67" s="56">
        <v>0</v>
      </c>
      <c r="BW67" s="56">
        <v>0</v>
      </c>
      <c r="BX67" s="56">
        <v>0</v>
      </c>
      <c r="BY67" s="56">
        <v>0</v>
      </c>
      <c r="BZ67" s="56">
        <v>50</v>
      </c>
      <c r="CA67" s="56">
        <v>19</v>
      </c>
      <c r="CB67" s="56">
        <v>14</v>
      </c>
      <c r="CC67" s="56">
        <v>31</v>
      </c>
      <c r="CD67" s="56">
        <v>15</v>
      </c>
      <c r="CE67" s="56">
        <v>12</v>
      </c>
      <c r="CF67" s="56">
        <v>48</v>
      </c>
      <c r="CG67" s="56">
        <v>45</v>
      </c>
      <c r="CH67" s="56">
        <v>50</v>
      </c>
      <c r="CI67" s="56">
        <v>19</v>
      </c>
      <c r="CJ67" s="56">
        <v>14</v>
      </c>
      <c r="CK67" s="56">
        <v>31</v>
      </c>
      <c r="CL67" s="56">
        <v>15</v>
      </c>
      <c r="CM67" s="56">
        <v>12</v>
      </c>
      <c r="CN67" s="56">
        <v>48</v>
      </c>
      <c r="CO67" s="56">
        <v>45</v>
      </c>
      <c r="CP67" s="56">
        <v>0</v>
      </c>
      <c r="CQ67" s="56">
        <v>0</v>
      </c>
      <c r="CR67" s="56">
        <v>0</v>
      </c>
      <c r="CS67" s="56">
        <v>0</v>
      </c>
      <c r="CT67" s="56">
        <v>0</v>
      </c>
      <c r="CU67" s="56">
        <v>0</v>
      </c>
      <c r="CV67" s="56">
        <v>0</v>
      </c>
      <c r="CW67" s="56">
        <v>0</v>
      </c>
      <c r="CX67" s="56">
        <v>42.5</v>
      </c>
      <c r="CY67" s="56">
        <v>41.9</v>
      </c>
      <c r="CZ67" s="56">
        <v>59.5</v>
      </c>
      <c r="DA67" s="56">
        <v>60.2</v>
      </c>
      <c r="DB67" s="56">
        <v>31.1</v>
      </c>
      <c r="DC67" s="56">
        <v>31.3</v>
      </c>
      <c r="DD67" s="56">
        <v>35.6</v>
      </c>
      <c r="DE67" s="56">
        <v>36.6</v>
      </c>
      <c r="DF67" s="56">
        <v>42.5</v>
      </c>
      <c r="DG67" s="56">
        <v>41.9</v>
      </c>
      <c r="DH67" s="56">
        <v>59.5</v>
      </c>
      <c r="DI67" s="56">
        <v>60.2</v>
      </c>
      <c r="DJ67" s="56">
        <v>31.1</v>
      </c>
      <c r="DK67" s="56">
        <v>31.3</v>
      </c>
      <c r="DL67" s="56">
        <v>35.6</v>
      </c>
      <c r="DM67" s="56">
        <v>36.6</v>
      </c>
      <c r="DN67" s="56">
        <v>0</v>
      </c>
      <c r="DO67" s="56">
        <v>0</v>
      </c>
      <c r="DP67" s="56">
        <v>0</v>
      </c>
      <c r="DQ67" s="56">
        <v>0</v>
      </c>
      <c r="DR67" s="56">
        <v>0</v>
      </c>
      <c r="DS67" s="56">
        <v>0</v>
      </c>
      <c r="DT67" s="56">
        <v>0</v>
      </c>
      <c r="DU67" s="56">
        <v>0</v>
      </c>
      <c r="DV67" s="56" t="s">
        <v>285</v>
      </c>
    </row>
    <row r="68" spans="1:126">
      <c r="A68" s="56" t="s">
        <v>279</v>
      </c>
      <c r="B68" s="56" t="s">
        <v>348</v>
      </c>
      <c r="C68" s="57">
        <v>42017</v>
      </c>
      <c r="D68" s="56" t="s">
        <v>281</v>
      </c>
      <c r="E68" s="56" t="s">
        <v>282</v>
      </c>
      <c r="F68" s="56" t="s">
        <v>283</v>
      </c>
      <c r="G68" s="56" t="s">
        <v>284</v>
      </c>
      <c r="H68" s="56">
        <v>187269</v>
      </c>
      <c r="I68" s="56">
        <v>10442</v>
      </c>
      <c r="J68" s="56">
        <v>63214</v>
      </c>
      <c r="K68" s="56">
        <v>84170</v>
      </c>
      <c r="L68" s="56">
        <v>86095</v>
      </c>
      <c r="M68" s="56">
        <v>32216</v>
      </c>
      <c r="N68" s="56">
        <v>180706</v>
      </c>
      <c r="O68" s="56">
        <v>179600</v>
      </c>
      <c r="P68" s="56">
        <v>6563</v>
      </c>
      <c r="Q68" s="56">
        <v>7669</v>
      </c>
      <c r="R68" s="56">
        <v>187269</v>
      </c>
      <c r="S68" s="56">
        <v>10442</v>
      </c>
      <c r="T68" s="56">
        <v>63214</v>
      </c>
      <c r="U68" s="56">
        <v>84170</v>
      </c>
      <c r="V68" s="56">
        <v>86095</v>
      </c>
      <c r="W68" s="56">
        <v>32216</v>
      </c>
      <c r="X68" s="56">
        <v>180706</v>
      </c>
      <c r="Y68" s="56">
        <v>179600</v>
      </c>
      <c r="Z68" s="56">
        <v>6563</v>
      </c>
      <c r="AA68" s="56">
        <v>7669</v>
      </c>
      <c r="AB68" s="56">
        <v>0</v>
      </c>
      <c r="AC68" s="56">
        <v>0</v>
      </c>
      <c r="AD68" s="56">
        <v>0</v>
      </c>
      <c r="AE68" s="56">
        <v>0</v>
      </c>
      <c r="AF68" s="56">
        <v>0</v>
      </c>
      <c r="AG68" s="56">
        <v>0</v>
      </c>
      <c r="AH68" s="56">
        <v>0</v>
      </c>
      <c r="AI68" s="56">
        <v>0</v>
      </c>
      <c r="AJ68" s="56">
        <v>0</v>
      </c>
      <c r="AK68" s="56">
        <v>0</v>
      </c>
      <c r="AL68" s="56">
        <v>9058</v>
      </c>
      <c r="AM68" s="56">
        <v>-2390</v>
      </c>
      <c r="AN68" s="56">
        <v>-1111</v>
      </c>
      <c r="AO68" s="56">
        <v>9008</v>
      </c>
      <c r="AP68" s="56">
        <v>1595</v>
      </c>
      <c r="AQ68" s="56">
        <v>206</v>
      </c>
      <c r="AR68" s="56">
        <v>8213</v>
      </c>
      <c r="AS68" s="56">
        <v>8103</v>
      </c>
      <c r="AT68" s="56">
        <v>845</v>
      </c>
      <c r="AU68" s="56">
        <v>955</v>
      </c>
      <c r="AV68" s="56">
        <v>100</v>
      </c>
      <c r="AW68" s="56">
        <v>5.6</v>
      </c>
      <c r="AX68" s="56">
        <v>33.799999999999997</v>
      </c>
      <c r="AY68" s="56">
        <v>44.9</v>
      </c>
      <c r="AZ68" s="56">
        <v>46</v>
      </c>
      <c r="BA68" s="56">
        <v>17.2</v>
      </c>
      <c r="BB68" s="56">
        <v>96.5</v>
      </c>
      <c r="BC68" s="56">
        <v>95.9</v>
      </c>
      <c r="BD68" s="56">
        <v>3.5</v>
      </c>
      <c r="BE68" s="56">
        <v>4.0999999999999996</v>
      </c>
      <c r="BF68" s="56">
        <v>100</v>
      </c>
      <c r="BG68" s="56">
        <v>5.6</v>
      </c>
      <c r="BH68" s="56">
        <v>33.799999999999997</v>
      </c>
      <c r="BI68" s="56">
        <v>44.9</v>
      </c>
      <c r="BJ68" s="56">
        <v>46</v>
      </c>
      <c r="BK68" s="56">
        <v>17.2</v>
      </c>
      <c r="BL68" s="56">
        <v>96.5</v>
      </c>
      <c r="BM68" s="56">
        <v>95.9</v>
      </c>
      <c r="BN68" s="56">
        <v>3.5</v>
      </c>
      <c r="BO68" s="56">
        <v>4.0999999999999996</v>
      </c>
      <c r="BP68" s="56">
        <v>100</v>
      </c>
      <c r="BQ68" s="56">
        <v>0</v>
      </c>
      <c r="BR68" s="56">
        <v>0</v>
      </c>
      <c r="BS68" s="56">
        <v>0</v>
      </c>
      <c r="BT68" s="56">
        <v>0</v>
      </c>
      <c r="BU68" s="56">
        <v>0</v>
      </c>
      <c r="BV68" s="56">
        <v>0</v>
      </c>
      <c r="BW68" s="56">
        <v>0</v>
      </c>
      <c r="BX68" s="56">
        <v>0</v>
      </c>
      <c r="BY68" s="56">
        <v>0</v>
      </c>
      <c r="BZ68" s="56">
        <v>44</v>
      </c>
      <c r="CA68" s="56">
        <v>16</v>
      </c>
      <c r="CB68" s="56">
        <v>14</v>
      </c>
      <c r="CC68" s="56">
        <v>27</v>
      </c>
      <c r="CD68" s="56">
        <v>13</v>
      </c>
      <c r="CE68" s="56">
        <v>12</v>
      </c>
      <c r="CF68" s="56">
        <v>43</v>
      </c>
      <c r="CG68" s="56">
        <v>40</v>
      </c>
      <c r="CH68" s="56">
        <v>44</v>
      </c>
      <c r="CI68" s="56">
        <v>16</v>
      </c>
      <c r="CJ68" s="56">
        <v>14</v>
      </c>
      <c r="CK68" s="56">
        <v>27</v>
      </c>
      <c r="CL68" s="56">
        <v>13</v>
      </c>
      <c r="CM68" s="56">
        <v>12</v>
      </c>
      <c r="CN68" s="56">
        <v>43</v>
      </c>
      <c r="CO68" s="56">
        <v>40</v>
      </c>
      <c r="CP68" s="56">
        <v>0</v>
      </c>
      <c r="CQ68" s="56">
        <v>0</v>
      </c>
      <c r="CR68" s="56">
        <v>0</v>
      </c>
      <c r="CS68" s="56">
        <v>0</v>
      </c>
      <c r="CT68" s="56">
        <v>0</v>
      </c>
      <c r="CU68" s="56">
        <v>0</v>
      </c>
      <c r="CV68" s="56">
        <v>0</v>
      </c>
      <c r="CW68" s="56">
        <v>0</v>
      </c>
      <c r="CX68" s="56">
        <v>43.2</v>
      </c>
      <c r="CY68" s="56">
        <v>42.2</v>
      </c>
      <c r="CZ68" s="56">
        <v>61.4</v>
      </c>
      <c r="DA68" s="56">
        <v>61.8</v>
      </c>
      <c r="DB68" s="56">
        <v>30.1</v>
      </c>
      <c r="DC68" s="56">
        <v>31.6</v>
      </c>
      <c r="DD68" s="56">
        <v>33.200000000000003</v>
      </c>
      <c r="DE68" s="56">
        <v>36.700000000000003</v>
      </c>
      <c r="DF68" s="56">
        <v>43.2</v>
      </c>
      <c r="DG68" s="56">
        <v>42.2</v>
      </c>
      <c r="DH68" s="56">
        <v>61.4</v>
      </c>
      <c r="DI68" s="56">
        <v>61.8</v>
      </c>
      <c r="DJ68" s="56">
        <v>30.1</v>
      </c>
      <c r="DK68" s="56">
        <v>31.6</v>
      </c>
      <c r="DL68" s="56">
        <v>33.200000000000003</v>
      </c>
      <c r="DM68" s="56">
        <v>36.700000000000003</v>
      </c>
      <c r="DN68" s="56">
        <v>0</v>
      </c>
      <c r="DO68" s="56">
        <v>0</v>
      </c>
      <c r="DP68" s="56">
        <v>0</v>
      </c>
      <c r="DQ68" s="56">
        <v>0</v>
      </c>
      <c r="DR68" s="56">
        <v>0</v>
      </c>
      <c r="DS68" s="56">
        <v>0</v>
      </c>
      <c r="DT68" s="56">
        <v>0</v>
      </c>
      <c r="DU68" s="56">
        <v>0</v>
      </c>
      <c r="DV68" s="56" t="s">
        <v>285</v>
      </c>
    </row>
    <row r="69" spans="1:126">
      <c r="A69" s="56" t="s">
        <v>279</v>
      </c>
      <c r="B69" s="56" t="s">
        <v>349</v>
      </c>
      <c r="C69" s="57">
        <v>42010</v>
      </c>
      <c r="D69" s="56" t="s">
        <v>281</v>
      </c>
      <c r="E69" s="56" t="s">
        <v>282</v>
      </c>
      <c r="F69" s="56" t="s">
        <v>283</v>
      </c>
      <c r="G69" s="56" t="s">
        <v>284</v>
      </c>
      <c r="H69" s="56">
        <v>178211</v>
      </c>
      <c r="I69" s="56">
        <v>12832</v>
      </c>
      <c r="J69" s="56">
        <v>64326</v>
      </c>
      <c r="K69" s="56">
        <v>75162</v>
      </c>
      <c r="L69" s="56">
        <v>84500</v>
      </c>
      <c r="M69" s="56">
        <v>32009</v>
      </c>
      <c r="N69" s="56">
        <v>172493</v>
      </c>
      <c r="O69" s="56">
        <v>171496</v>
      </c>
      <c r="P69" s="56">
        <v>5718</v>
      </c>
      <c r="Q69" s="56">
        <v>6714</v>
      </c>
      <c r="R69" s="56">
        <v>178211</v>
      </c>
      <c r="S69" s="56">
        <v>12832</v>
      </c>
      <c r="T69" s="56">
        <v>64326</v>
      </c>
      <c r="U69" s="56">
        <v>75162</v>
      </c>
      <c r="V69" s="56">
        <v>84500</v>
      </c>
      <c r="W69" s="56">
        <v>32009</v>
      </c>
      <c r="X69" s="56">
        <v>172493</v>
      </c>
      <c r="Y69" s="56">
        <v>171496</v>
      </c>
      <c r="Z69" s="56">
        <v>5718</v>
      </c>
      <c r="AA69" s="56">
        <v>6714</v>
      </c>
      <c r="AB69" s="56">
        <v>0</v>
      </c>
      <c r="AC69" s="56">
        <v>0</v>
      </c>
      <c r="AD69" s="56">
        <v>0</v>
      </c>
      <c r="AE69" s="56">
        <v>0</v>
      </c>
      <c r="AF69" s="56">
        <v>0</v>
      </c>
      <c r="AG69" s="56">
        <v>0</v>
      </c>
      <c r="AH69" s="56">
        <v>0</v>
      </c>
      <c r="AI69" s="56">
        <v>0</v>
      </c>
      <c r="AJ69" s="56">
        <v>0</v>
      </c>
      <c r="AK69" s="56">
        <v>0</v>
      </c>
      <c r="AL69" s="56">
        <v>-42</v>
      </c>
      <c r="AM69" s="56">
        <v>-355</v>
      </c>
      <c r="AN69" s="56">
        <v>-716</v>
      </c>
      <c r="AO69" s="56">
        <v>142</v>
      </c>
      <c r="AP69" s="56">
        <v>-740</v>
      </c>
      <c r="AQ69" s="56">
        <v>452</v>
      </c>
      <c r="AR69" s="56">
        <v>-952</v>
      </c>
      <c r="AS69" s="56">
        <v>-122</v>
      </c>
      <c r="AT69" s="56">
        <v>910</v>
      </c>
      <c r="AU69" s="56">
        <v>80</v>
      </c>
      <c r="AV69" s="56">
        <v>100</v>
      </c>
      <c r="AW69" s="56">
        <v>7.2</v>
      </c>
      <c r="AX69" s="56">
        <v>36.1</v>
      </c>
      <c r="AY69" s="56">
        <v>42.2</v>
      </c>
      <c r="AZ69" s="56">
        <v>47.4</v>
      </c>
      <c r="BA69" s="56">
        <v>18</v>
      </c>
      <c r="BB69" s="56">
        <v>96.8</v>
      </c>
      <c r="BC69" s="56">
        <v>96.2</v>
      </c>
      <c r="BD69" s="56">
        <v>3.2</v>
      </c>
      <c r="BE69" s="56">
        <v>3.8</v>
      </c>
      <c r="BF69" s="56">
        <v>100</v>
      </c>
      <c r="BG69" s="56">
        <v>7.2</v>
      </c>
      <c r="BH69" s="56">
        <v>36.1</v>
      </c>
      <c r="BI69" s="56">
        <v>42.2</v>
      </c>
      <c r="BJ69" s="56">
        <v>47.4</v>
      </c>
      <c r="BK69" s="56">
        <v>18</v>
      </c>
      <c r="BL69" s="56">
        <v>96.8</v>
      </c>
      <c r="BM69" s="56">
        <v>96.2</v>
      </c>
      <c r="BN69" s="56">
        <v>3.2</v>
      </c>
      <c r="BO69" s="56">
        <v>3.8</v>
      </c>
      <c r="BP69" s="56">
        <v>100</v>
      </c>
      <c r="BQ69" s="56">
        <v>0</v>
      </c>
      <c r="BR69" s="56">
        <v>0</v>
      </c>
      <c r="BS69" s="56">
        <v>0</v>
      </c>
      <c r="BT69" s="56">
        <v>0</v>
      </c>
      <c r="BU69" s="56">
        <v>0</v>
      </c>
      <c r="BV69" s="56">
        <v>0</v>
      </c>
      <c r="BW69" s="56">
        <v>0</v>
      </c>
      <c r="BX69" s="56">
        <v>0</v>
      </c>
      <c r="BY69" s="56">
        <v>0</v>
      </c>
      <c r="BZ69" s="56">
        <v>46</v>
      </c>
      <c r="CA69" s="56">
        <v>16</v>
      </c>
      <c r="CB69" s="56">
        <v>14</v>
      </c>
      <c r="CC69" s="56">
        <v>29</v>
      </c>
      <c r="CD69" s="56">
        <v>14</v>
      </c>
      <c r="CE69" s="56">
        <v>13</v>
      </c>
      <c r="CF69" s="56">
        <v>45</v>
      </c>
      <c r="CG69" s="56">
        <v>43</v>
      </c>
      <c r="CH69" s="56">
        <v>46</v>
      </c>
      <c r="CI69" s="56">
        <v>16</v>
      </c>
      <c r="CJ69" s="56">
        <v>14</v>
      </c>
      <c r="CK69" s="56">
        <v>29</v>
      </c>
      <c r="CL69" s="56">
        <v>14</v>
      </c>
      <c r="CM69" s="56">
        <v>13</v>
      </c>
      <c r="CN69" s="56">
        <v>45</v>
      </c>
      <c r="CO69" s="56">
        <v>43</v>
      </c>
      <c r="CP69" s="56">
        <v>0</v>
      </c>
      <c r="CQ69" s="56">
        <v>0</v>
      </c>
      <c r="CR69" s="56">
        <v>0</v>
      </c>
      <c r="CS69" s="56">
        <v>0</v>
      </c>
      <c r="CT69" s="56">
        <v>0</v>
      </c>
      <c r="CU69" s="56">
        <v>0</v>
      </c>
      <c r="CV69" s="56">
        <v>0</v>
      </c>
      <c r="CW69" s="56">
        <v>0</v>
      </c>
      <c r="CX69" s="56">
        <v>42.8</v>
      </c>
      <c r="CY69" s="56">
        <v>45</v>
      </c>
      <c r="CZ69" s="56">
        <v>61</v>
      </c>
      <c r="DA69" s="56">
        <v>62.9</v>
      </c>
      <c r="DB69" s="56">
        <v>30.5</v>
      </c>
      <c r="DC69" s="56">
        <v>33.6</v>
      </c>
      <c r="DD69" s="56">
        <v>35.299999999999997</v>
      </c>
      <c r="DE69" s="56">
        <v>38.9</v>
      </c>
      <c r="DF69" s="56">
        <v>42.8</v>
      </c>
      <c r="DG69" s="56">
        <v>45</v>
      </c>
      <c r="DH69" s="56">
        <v>61</v>
      </c>
      <c r="DI69" s="56">
        <v>62.9</v>
      </c>
      <c r="DJ69" s="56">
        <v>30.5</v>
      </c>
      <c r="DK69" s="56">
        <v>33.6</v>
      </c>
      <c r="DL69" s="56">
        <v>35.299999999999997</v>
      </c>
      <c r="DM69" s="56">
        <v>38.9</v>
      </c>
      <c r="DN69" s="56">
        <v>0</v>
      </c>
      <c r="DO69" s="56">
        <v>0</v>
      </c>
      <c r="DP69" s="56">
        <v>0</v>
      </c>
      <c r="DQ69" s="56">
        <v>0</v>
      </c>
      <c r="DR69" s="56">
        <v>0</v>
      </c>
      <c r="DS69" s="56">
        <v>0</v>
      </c>
      <c r="DT69" s="56">
        <v>0</v>
      </c>
      <c r="DU69" s="56">
        <v>0</v>
      </c>
      <c r="DV69" s="56" t="s">
        <v>285</v>
      </c>
    </row>
    <row r="74" spans="1:126" ht="18">
      <c r="A74" s="59" t="s">
        <v>350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7"/>
  <sheetViews>
    <sheetView workbookViewId="0">
      <selection activeCell="G6" sqref="G6"/>
    </sheetView>
  </sheetViews>
  <sheetFormatPr baseColWidth="10" defaultColWidth="8.83203125" defaultRowHeight="14" x14ac:dyDescent="0"/>
  <sheetData>
    <row r="3" spans="1:8">
      <c r="A3" t="s">
        <v>32</v>
      </c>
    </row>
    <row r="7" spans="1:8">
      <c r="A7" t="s">
        <v>33</v>
      </c>
    </row>
    <row r="8" spans="1:8" ht="15" thickBot="1"/>
    <row r="9" spans="1:8">
      <c r="A9" s="12" t="s">
        <v>34</v>
      </c>
      <c r="B9" s="13" t="s">
        <v>35</v>
      </c>
      <c r="C9" s="13" t="s">
        <v>36</v>
      </c>
      <c r="D9" s="13" t="s">
        <v>37</v>
      </c>
      <c r="E9" s="13" t="s">
        <v>38</v>
      </c>
      <c r="F9" s="13" t="s">
        <v>39</v>
      </c>
      <c r="G9" s="13" t="s">
        <v>40</v>
      </c>
      <c r="H9" s="13" t="s">
        <v>41</v>
      </c>
    </row>
    <row r="10" spans="1:8">
      <c r="A10" s="14" t="s">
        <v>65</v>
      </c>
      <c r="B10" s="16">
        <v>30</v>
      </c>
      <c r="C10" s="16">
        <v>0</v>
      </c>
      <c r="D10" s="16">
        <v>30</v>
      </c>
      <c r="E10" s="18">
        <v>3135</v>
      </c>
      <c r="F10" s="18">
        <v>10231</v>
      </c>
      <c r="G10" s="18">
        <v>7608.3666666666668</v>
      </c>
      <c r="H10" s="18">
        <v>2167.6378130365201</v>
      </c>
    </row>
    <row r="11" spans="1:8" ht="15" thickBot="1">
      <c r="A11" s="15" t="s">
        <v>31</v>
      </c>
      <c r="B11" s="17">
        <v>30</v>
      </c>
      <c r="C11" s="17">
        <v>0</v>
      </c>
      <c r="D11" s="17">
        <v>30</v>
      </c>
      <c r="E11" s="19">
        <v>46.59</v>
      </c>
      <c r="F11" s="19">
        <v>114.46</v>
      </c>
      <c r="G11" s="19">
        <v>88.105333333333334</v>
      </c>
      <c r="H11" s="19">
        <v>19.271686706299143</v>
      </c>
    </row>
    <row r="14" spans="1:8">
      <c r="A14" t="s">
        <v>42</v>
      </c>
    </row>
    <row r="15" spans="1:8" ht="15" thickBot="1"/>
    <row r="16" spans="1:8">
      <c r="A16" s="12" t="s">
        <v>43</v>
      </c>
      <c r="B16" s="13" t="s">
        <v>65</v>
      </c>
      <c r="C16" s="13" t="s">
        <v>31</v>
      </c>
    </row>
    <row r="17" spans="1:3">
      <c r="A17" s="20" t="s">
        <v>65</v>
      </c>
      <c r="B17" s="21">
        <v>1</v>
      </c>
      <c r="C17" s="22">
        <v>0.7209263486991605</v>
      </c>
    </row>
    <row r="18" spans="1:3" ht="15" thickBot="1">
      <c r="A18" s="23" t="s">
        <v>31</v>
      </c>
      <c r="B18" s="24">
        <v>0.7209263486991605</v>
      </c>
      <c r="C18" s="25">
        <v>1</v>
      </c>
    </row>
    <row r="19" spans="1:3">
      <c r="A19" s="26" t="s">
        <v>44</v>
      </c>
    </row>
    <row r="22" spans="1:3">
      <c r="A22" t="s">
        <v>45</v>
      </c>
    </row>
    <row r="23" spans="1:3" ht="15" thickBot="1"/>
    <row r="24" spans="1:3">
      <c r="A24" s="12" t="s">
        <v>43</v>
      </c>
      <c r="B24" s="13" t="s">
        <v>65</v>
      </c>
      <c r="C24" s="13" t="s">
        <v>31</v>
      </c>
    </row>
    <row r="25" spans="1:3">
      <c r="A25" s="20" t="s">
        <v>65</v>
      </c>
      <c r="B25" s="21">
        <v>0</v>
      </c>
      <c r="C25" s="22">
        <v>6.9951581522200356E-6</v>
      </c>
    </row>
    <row r="26" spans="1:3" ht="15" thickBot="1">
      <c r="A26" s="23" t="s">
        <v>31</v>
      </c>
      <c r="B26" s="27" t="s">
        <v>46</v>
      </c>
      <c r="C26" s="28">
        <v>0</v>
      </c>
    </row>
    <row r="27" spans="1:3">
      <c r="A27" s="26" t="s">
        <v>44</v>
      </c>
    </row>
    <row r="30" spans="1:3">
      <c r="A30" t="s">
        <v>47</v>
      </c>
    </row>
    <row r="31" spans="1:3" ht="15" thickBot="1"/>
    <row r="32" spans="1:3">
      <c r="A32" s="12" t="s">
        <v>43</v>
      </c>
      <c r="B32" s="13" t="s">
        <v>65</v>
      </c>
      <c r="C32" s="13" t="s">
        <v>31</v>
      </c>
    </row>
    <row r="33" spans="1:3">
      <c r="A33" s="20" t="s">
        <v>65</v>
      </c>
      <c r="B33" s="21">
        <v>1</v>
      </c>
      <c r="C33" s="18">
        <v>0.51973480024870355</v>
      </c>
    </row>
    <row r="34" spans="1:3" ht="15" thickBot="1">
      <c r="A34" s="23" t="s">
        <v>31</v>
      </c>
      <c r="B34" s="19">
        <v>0.51973480024870355</v>
      </c>
      <c r="C34" s="25">
        <v>1</v>
      </c>
    </row>
    <row r="37" spans="1:3">
      <c r="A37" t="s">
        <v>135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workbookViewId="0">
      <selection activeCell="L18" sqref="L18"/>
    </sheetView>
  </sheetViews>
  <sheetFormatPr baseColWidth="10" defaultColWidth="8.83203125" defaultRowHeight="14" x14ac:dyDescent="0"/>
  <sheetData>
    <row r="1" spans="1:8">
      <c r="A1" t="s">
        <v>81</v>
      </c>
    </row>
    <row r="2" spans="1:8">
      <c r="A2" t="s">
        <v>71</v>
      </c>
    </row>
    <row r="3" spans="1:8">
      <c r="A3" t="s">
        <v>82</v>
      </c>
    </row>
    <row r="4" spans="1:8">
      <c r="A4" t="s">
        <v>83</v>
      </c>
    </row>
    <row r="8" spans="1:8">
      <c r="A8" t="s">
        <v>33</v>
      </c>
    </row>
    <row r="9" spans="1:8" ht="15" thickBot="1"/>
    <row r="10" spans="1:8">
      <c r="A10" s="12" t="s">
        <v>34</v>
      </c>
      <c r="B10" s="13" t="s">
        <v>35</v>
      </c>
      <c r="C10" s="13" t="s">
        <v>36</v>
      </c>
      <c r="D10" s="13" t="s">
        <v>37</v>
      </c>
      <c r="E10" s="13" t="s">
        <v>38</v>
      </c>
      <c r="F10" s="13" t="s">
        <v>39</v>
      </c>
      <c r="G10" s="13" t="s">
        <v>40</v>
      </c>
      <c r="H10" s="13" t="s">
        <v>41</v>
      </c>
    </row>
    <row r="11" spans="1:8">
      <c r="A11" s="14" t="s">
        <v>15</v>
      </c>
      <c r="B11" s="16">
        <v>30</v>
      </c>
      <c r="C11" s="16">
        <v>0</v>
      </c>
      <c r="D11" s="16">
        <v>30</v>
      </c>
      <c r="E11" s="18">
        <v>46.59</v>
      </c>
      <c r="F11" s="18">
        <v>114.46</v>
      </c>
      <c r="G11" s="18">
        <v>88.105333333333334</v>
      </c>
      <c r="H11" s="18">
        <v>19.271686706299143</v>
      </c>
    </row>
    <row r="12" spans="1:8">
      <c r="A12" s="31" t="s">
        <v>18</v>
      </c>
      <c r="B12" s="32">
        <v>30</v>
      </c>
      <c r="C12" s="32">
        <v>0</v>
      </c>
      <c r="D12" s="32">
        <v>30</v>
      </c>
      <c r="E12" s="33">
        <v>-61582</v>
      </c>
      <c r="F12" s="33">
        <v>-21223</v>
      </c>
      <c r="G12" s="33">
        <v>-43888.166666666664</v>
      </c>
      <c r="H12" s="33">
        <v>12741.952286628319</v>
      </c>
    </row>
    <row r="13" spans="1:8">
      <c r="A13" s="31" t="s">
        <v>22</v>
      </c>
      <c r="B13" s="32">
        <v>30</v>
      </c>
      <c r="C13" s="32">
        <v>0</v>
      </c>
      <c r="D13" s="32">
        <v>30</v>
      </c>
      <c r="E13" s="33">
        <v>19514</v>
      </c>
      <c r="F13" s="33">
        <v>62309</v>
      </c>
      <c r="G13" s="33">
        <v>44078.166666666664</v>
      </c>
      <c r="H13" s="33">
        <v>14044.15582487368</v>
      </c>
    </row>
    <row r="14" spans="1:8" ht="15" thickBot="1">
      <c r="A14" s="15" t="s">
        <v>24</v>
      </c>
      <c r="B14" s="17">
        <v>30</v>
      </c>
      <c r="C14" s="17">
        <v>0</v>
      </c>
      <c r="D14" s="17">
        <v>30</v>
      </c>
      <c r="E14" s="19">
        <v>-2486</v>
      </c>
      <c r="F14" s="19">
        <v>2296</v>
      </c>
      <c r="G14" s="19">
        <v>-190.1</v>
      </c>
      <c r="H14" s="19">
        <v>1412.9799117590039</v>
      </c>
    </row>
    <row r="17" spans="1:9">
      <c r="A17" s="29" t="s">
        <v>84</v>
      </c>
    </row>
    <row r="18" spans="1:9" ht="15" thickBot="1"/>
    <row r="19" spans="1:9">
      <c r="A19" s="35" t="s">
        <v>85</v>
      </c>
      <c r="B19" s="36">
        <v>0.26897106344588939</v>
      </c>
    </row>
    <row r="20" spans="1:9">
      <c r="A20" s="31" t="s">
        <v>86</v>
      </c>
      <c r="B20" s="37">
        <v>-0.50761388869270208</v>
      </c>
    </row>
    <row r="21" spans="1:9">
      <c r="A21" s="31" t="s">
        <v>87</v>
      </c>
      <c r="B21" s="37">
        <v>0.9888154939914775</v>
      </c>
    </row>
    <row r="22" spans="1:9" ht="15" thickBot="1">
      <c r="A22" s="15" t="s">
        <v>88</v>
      </c>
      <c r="B22" s="38">
        <v>0.05</v>
      </c>
    </row>
    <row r="24" spans="1:9">
      <c r="A24" s="39" t="s">
        <v>89</v>
      </c>
    </row>
    <row r="25" spans="1:9">
      <c r="A25" s="39" t="s">
        <v>90</v>
      </c>
    </row>
    <row r="26" spans="1:9">
      <c r="A26" s="39" t="s">
        <v>91</v>
      </c>
    </row>
    <row r="27" spans="1:9">
      <c r="A27" s="54" t="s">
        <v>92</v>
      </c>
      <c r="B27" s="54"/>
      <c r="C27" s="54"/>
      <c r="D27" s="54"/>
      <c r="E27" s="54"/>
      <c r="F27" s="54"/>
      <c r="G27" s="54"/>
      <c r="H27" s="54"/>
      <c r="I27" s="54"/>
    </row>
    <row r="28" spans="1:9">
      <c r="A28" s="54"/>
      <c r="B28" s="54"/>
      <c r="C28" s="54"/>
      <c r="D28" s="54"/>
      <c r="E28" s="54"/>
      <c r="F28" s="54"/>
      <c r="G28" s="54"/>
      <c r="H28" s="54"/>
      <c r="I28" s="54"/>
    </row>
    <row r="29" spans="1:9">
      <c r="A29" s="39" t="s">
        <v>93</v>
      </c>
    </row>
    <row r="51" spans="1:9">
      <c r="A51" s="29" t="s">
        <v>94</v>
      </c>
    </row>
    <row r="52" spans="1:9" ht="15" thickBot="1"/>
    <row r="53" spans="1:9">
      <c r="A53" s="35" t="s">
        <v>85</v>
      </c>
      <c r="B53" s="36">
        <v>-0.60819618731204494</v>
      </c>
    </row>
    <row r="54" spans="1:9">
      <c r="A54" s="31" t="s">
        <v>86</v>
      </c>
      <c r="B54" s="37">
        <v>-0.50761388869270208</v>
      </c>
    </row>
    <row r="55" spans="1:9">
      <c r="A55" s="31" t="s">
        <v>87</v>
      </c>
      <c r="B55" s="37">
        <v>0.94108690174942777</v>
      </c>
    </row>
    <row r="56" spans="1:9" ht="15" thickBot="1">
      <c r="A56" s="15" t="s">
        <v>88</v>
      </c>
      <c r="B56" s="38">
        <v>0.05</v>
      </c>
    </row>
    <row r="58" spans="1:9">
      <c r="A58" s="39" t="s">
        <v>89</v>
      </c>
    </row>
    <row r="59" spans="1:9">
      <c r="A59" s="39" t="s">
        <v>90</v>
      </c>
    </row>
    <row r="60" spans="1:9">
      <c r="A60" s="39" t="s">
        <v>91</v>
      </c>
    </row>
    <row r="61" spans="1:9">
      <c r="A61" s="54" t="s">
        <v>92</v>
      </c>
      <c r="B61" s="54"/>
      <c r="C61" s="54"/>
      <c r="D61" s="54"/>
      <c r="E61" s="54"/>
      <c r="F61" s="54"/>
      <c r="G61" s="54"/>
      <c r="H61" s="54"/>
      <c r="I61" s="54"/>
    </row>
    <row r="62" spans="1:9">
      <c r="A62" s="54"/>
      <c r="B62" s="54"/>
      <c r="C62" s="54"/>
      <c r="D62" s="54"/>
      <c r="E62" s="54"/>
      <c r="F62" s="54"/>
      <c r="G62" s="54"/>
      <c r="H62" s="54"/>
      <c r="I62" s="54"/>
    </row>
    <row r="63" spans="1:9">
      <c r="A63" s="39" t="s">
        <v>95</v>
      </c>
    </row>
    <row r="85" spans="1:9">
      <c r="A85" s="29" t="s">
        <v>96</v>
      </c>
    </row>
    <row r="86" spans="1:9" ht="15" thickBot="1"/>
    <row r="87" spans="1:9">
      <c r="A87" s="35" t="s">
        <v>85</v>
      </c>
      <c r="B87" s="36">
        <v>-0.65929662001026279</v>
      </c>
    </row>
    <row r="88" spans="1:9">
      <c r="A88" s="31" t="s">
        <v>86</v>
      </c>
      <c r="B88" s="37">
        <v>-0.50761388869270208</v>
      </c>
    </row>
    <row r="89" spans="1:9">
      <c r="A89" s="31" t="s">
        <v>87</v>
      </c>
      <c r="B89" s="37">
        <v>0.93506194748430782</v>
      </c>
    </row>
    <row r="90" spans="1:9" ht="15" thickBot="1">
      <c r="A90" s="15" t="s">
        <v>88</v>
      </c>
      <c r="B90" s="38">
        <v>0.05</v>
      </c>
    </row>
    <row r="92" spans="1:9">
      <c r="A92" s="39" t="s">
        <v>89</v>
      </c>
    </row>
    <row r="93" spans="1:9">
      <c r="A93" s="39" t="s">
        <v>90</v>
      </c>
    </row>
    <row r="94" spans="1:9">
      <c r="A94" s="39" t="s">
        <v>91</v>
      </c>
    </row>
    <row r="95" spans="1:9">
      <c r="A95" s="54" t="s">
        <v>92</v>
      </c>
      <c r="B95" s="54"/>
      <c r="C95" s="54"/>
      <c r="D95" s="54"/>
      <c r="E95" s="54"/>
      <c r="F95" s="54"/>
      <c r="G95" s="54"/>
      <c r="H95" s="54"/>
      <c r="I95" s="54"/>
    </row>
    <row r="96" spans="1:9">
      <c r="A96" s="54"/>
      <c r="B96" s="54"/>
      <c r="C96" s="54"/>
      <c r="D96" s="54"/>
      <c r="E96" s="54"/>
      <c r="F96" s="54"/>
      <c r="G96" s="54"/>
      <c r="H96" s="54"/>
      <c r="I96" s="54"/>
    </row>
    <row r="97" spans="1:1">
      <c r="A97" s="39" t="s">
        <v>97</v>
      </c>
    </row>
    <row r="119" spans="1:2">
      <c r="A119" s="29" t="s">
        <v>98</v>
      </c>
    </row>
    <row r="120" spans="1:2" ht="15" thickBot="1"/>
    <row r="121" spans="1:2">
      <c r="A121" s="35" t="s">
        <v>85</v>
      </c>
      <c r="B121" s="36">
        <v>-1.3395666605495697</v>
      </c>
    </row>
    <row r="122" spans="1:2">
      <c r="A122" s="31" t="s">
        <v>86</v>
      </c>
      <c r="B122" s="37">
        <v>-0.50761388869270208</v>
      </c>
    </row>
    <row r="123" spans="1:2">
      <c r="A123" s="31" t="s">
        <v>87</v>
      </c>
      <c r="B123" s="37">
        <v>0.80823118297238383</v>
      </c>
    </row>
    <row r="124" spans="1:2" ht="15" thickBot="1">
      <c r="A124" s="15" t="s">
        <v>88</v>
      </c>
      <c r="B124" s="38">
        <v>0.05</v>
      </c>
    </row>
    <row r="126" spans="1:2">
      <c r="A126" s="39" t="s">
        <v>89</v>
      </c>
    </row>
    <row r="127" spans="1:2">
      <c r="A127" s="39" t="s">
        <v>90</v>
      </c>
    </row>
    <row r="128" spans="1:2">
      <c r="A128" s="39" t="s">
        <v>91</v>
      </c>
    </row>
    <row r="129" spans="1:9">
      <c r="A129" s="54" t="s">
        <v>92</v>
      </c>
      <c r="B129" s="54"/>
      <c r="C129" s="54"/>
      <c r="D129" s="54"/>
      <c r="E129" s="54"/>
      <c r="F129" s="54"/>
      <c r="G129" s="54"/>
      <c r="H129" s="54"/>
      <c r="I129" s="54"/>
    </row>
    <row r="130" spans="1:9">
      <c r="A130" s="54"/>
      <c r="B130" s="54"/>
      <c r="C130" s="54"/>
      <c r="D130" s="54"/>
      <c r="E130" s="54"/>
      <c r="F130" s="54"/>
      <c r="G130" s="54"/>
      <c r="H130" s="54"/>
      <c r="I130" s="54"/>
    </row>
    <row r="131" spans="1:9">
      <c r="A131" s="39" t="s">
        <v>99</v>
      </c>
    </row>
  </sheetData>
  <mergeCells count="4">
    <mergeCell ref="A27:I28"/>
    <mergeCell ref="A61:I62"/>
    <mergeCell ref="A95:I96"/>
    <mergeCell ref="A129:I130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workbookViewId="0">
      <selection activeCell="I25" sqref="I25"/>
    </sheetView>
  </sheetViews>
  <sheetFormatPr baseColWidth="10" defaultColWidth="8.83203125" defaultRowHeight="14" x14ac:dyDescent="0"/>
  <sheetData>
    <row r="1" spans="1:8">
      <c r="A1" t="s">
        <v>100</v>
      </c>
    </row>
    <row r="2" spans="1:8">
      <c r="A2" t="s">
        <v>71</v>
      </c>
    </row>
    <row r="6" spans="1:8">
      <c r="A6" t="s">
        <v>33</v>
      </c>
    </row>
    <row r="7" spans="1:8" ht="15" thickBot="1"/>
    <row r="8" spans="1:8">
      <c r="A8" s="12" t="s">
        <v>34</v>
      </c>
      <c r="B8" s="13" t="s">
        <v>35</v>
      </c>
      <c r="C8" s="13" t="s">
        <v>36</v>
      </c>
      <c r="D8" s="13" t="s">
        <v>37</v>
      </c>
      <c r="E8" s="13" t="s">
        <v>38</v>
      </c>
      <c r="F8" s="13" t="s">
        <v>39</v>
      </c>
      <c r="G8" s="13" t="s">
        <v>40</v>
      </c>
      <c r="H8" s="13" t="s">
        <v>41</v>
      </c>
    </row>
    <row r="9" spans="1:8">
      <c r="A9" s="14" t="s">
        <v>15</v>
      </c>
      <c r="B9" s="16">
        <v>30</v>
      </c>
      <c r="C9" s="16">
        <v>0</v>
      </c>
      <c r="D9" s="16">
        <v>30</v>
      </c>
      <c r="E9" s="18">
        <v>46.59</v>
      </c>
      <c r="F9" s="18">
        <v>114.46</v>
      </c>
      <c r="G9" s="18">
        <v>88.105333333333334</v>
      </c>
      <c r="H9" s="18">
        <v>19.271686706299143</v>
      </c>
    </row>
    <row r="10" spans="1:8">
      <c r="A10" s="31" t="s">
        <v>18</v>
      </c>
      <c r="B10" s="32">
        <v>30</v>
      </c>
      <c r="C10" s="32">
        <v>0</v>
      </c>
      <c r="D10" s="32">
        <v>30</v>
      </c>
      <c r="E10" s="33">
        <v>-61582</v>
      </c>
      <c r="F10" s="33">
        <v>-21223</v>
      </c>
      <c r="G10" s="33">
        <v>-43888.166666666664</v>
      </c>
      <c r="H10" s="33">
        <v>12741.952286628319</v>
      </c>
    </row>
    <row r="11" spans="1:8">
      <c r="A11" s="31" t="s">
        <v>22</v>
      </c>
      <c r="B11" s="32">
        <v>30</v>
      </c>
      <c r="C11" s="32">
        <v>0</v>
      </c>
      <c r="D11" s="32">
        <v>30</v>
      </c>
      <c r="E11" s="33">
        <v>19514</v>
      </c>
      <c r="F11" s="33">
        <v>62309</v>
      </c>
      <c r="G11" s="33">
        <v>44078.166666666664</v>
      </c>
      <c r="H11" s="33">
        <v>14044.15582487368</v>
      </c>
    </row>
    <row r="12" spans="1:8" ht="15" thickBot="1">
      <c r="A12" s="15" t="s">
        <v>24</v>
      </c>
      <c r="B12" s="17">
        <v>30</v>
      </c>
      <c r="C12" s="17">
        <v>0</v>
      </c>
      <c r="D12" s="17">
        <v>30</v>
      </c>
      <c r="E12" s="19">
        <v>-2486</v>
      </c>
      <c r="F12" s="19">
        <v>2296</v>
      </c>
      <c r="G12" s="19">
        <v>-190.1</v>
      </c>
      <c r="H12" s="19">
        <v>1412.9799117590039</v>
      </c>
    </row>
    <row r="15" spans="1:8">
      <c r="A15" s="29" t="s">
        <v>101</v>
      </c>
    </row>
    <row r="17" spans="1:3">
      <c r="A17" t="s">
        <v>72</v>
      </c>
    </row>
    <row r="18" spans="1:3" ht="15" thickBot="1"/>
    <row r="19" spans="1:3">
      <c r="A19" s="34" t="s">
        <v>73</v>
      </c>
      <c r="B19" s="13" t="s">
        <v>15</v>
      </c>
      <c r="C19" s="13" t="s">
        <v>74</v>
      </c>
    </row>
    <row r="20" spans="1:3">
      <c r="A20" s="16">
        <v>1</v>
      </c>
      <c r="B20" s="18">
        <v>114.46</v>
      </c>
      <c r="C20" s="18"/>
    </row>
    <row r="21" spans="1:3">
      <c r="A21" s="32">
        <v>2</v>
      </c>
      <c r="B21" s="33">
        <v>112.29</v>
      </c>
      <c r="C21" s="33">
        <v>-2.1699999999999875</v>
      </c>
    </row>
    <row r="22" spans="1:3">
      <c r="A22" s="32">
        <v>3</v>
      </c>
      <c r="B22" s="33">
        <v>108.94</v>
      </c>
      <c r="C22" s="33">
        <v>-3.3500000000000085</v>
      </c>
    </row>
    <row r="23" spans="1:3">
      <c r="A23" s="32">
        <v>4</v>
      </c>
      <c r="B23" s="33">
        <v>106.02</v>
      </c>
      <c r="C23" s="33">
        <v>-2.9200000000000017</v>
      </c>
    </row>
    <row r="24" spans="1:3">
      <c r="A24" s="32">
        <v>5</v>
      </c>
      <c r="B24" s="33">
        <v>107.33</v>
      </c>
      <c r="C24" s="33">
        <v>1.3100000000000023</v>
      </c>
    </row>
    <row r="25" spans="1:3">
      <c r="A25" s="32">
        <v>6</v>
      </c>
      <c r="B25" s="33">
        <v>107.72</v>
      </c>
      <c r="C25" s="33">
        <v>0.39000000000000057</v>
      </c>
    </row>
    <row r="26" spans="1:3">
      <c r="A26" s="32">
        <v>7</v>
      </c>
      <c r="B26" s="33">
        <v>104.61</v>
      </c>
      <c r="C26" s="33">
        <v>-3.1099999999999994</v>
      </c>
    </row>
    <row r="27" spans="1:3">
      <c r="A27" s="32">
        <v>8</v>
      </c>
      <c r="B27" s="33">
        <v>103.02</v>
      </c>
      <c r="C27" s="33">
        <v>-1.5900000000000034</v>
      </c>
    </row>
    <row r="28" spans="1:3">
      <c r="A28" s="32">
        <v>9</v>
      </c>
      <c r="B28" s="33">
        <v>101.56</v>
      </c>
      <c r="C28" s="33">
        <v>-1.4599999999999937</v>
      </c>
    </row>
    <row r="29" spans="1:3">
      <c r="A29" s="32">
        <v>10</v>
      </c>
      <c r="B29" s="33">
        <v>102.5</v>
      </c>
      <c r="C29" s="33">
        <v>0.93999999999999773</v>
      </c>
    </row>
    <row r="30" spans="1:3">
      <c r="A30" s="32">
        <v>11</v>
      </c>
      <c r="B30" s="33">
        <v>100.34</v>
      </c>
      <c r="C30" s="33">
        <v>-2.1599999999999966</v>
      </c>
    </row>
    <row r="31" spans="1:3">
      <c r="A31" s="32">
        <v>12</v>
      </c>
      <c r="B31" s="33">
        <v>99.16</v>
      </c>
      <c r="C31" s="33">
        <v>-1.1800000000000068</v>
      </c>
    </row>
    <row r="32" spans="1:3">
      <c r="A32" s="32">
        <v>13</v>
      </c>
      <c r="B32" s="33">
        <v>99.05</v>
      </c>
      <c r="C32" s="33">
        <v>-0.10999999999999943</v>
      </c>
    </row>
    <row r="33" spans="1:3">
      <c r="A33" s="32">
        <v>14</v>
      </c>
      <c r="B33" s="33">
        <v>96.85</v>
      </c>
      <c r="C33" s="33">
        <v>-2.2000000000000028</v>
      </c>
    </row>
    <row r="34" spans="1:3">
      <c r="A34" s="32">
        <v>15</v>
      </c>
      <c r="B34" s="33">
        <v>94.67</v>
      </c>
      <c r="C34" s="33">
        <v>-2.1799999999999926</v>
      </c>
    </row>
    <row r="35" spans="1:3">
      <c r="A35" s="32">
        <v>16</v>
      </c>
      <c r="B35" s="33">
        <v>92.11</v>
      </c>
      <c r="C35" s="33">
        <v>-2.5600000000000023</v>
      </c>
    </row>
    <row r="36" spans="1:3">
      <c r="A36" s="32">
        <v>17</v>
      </c>
      <c r="B36" s="33">
        <v>85.04</v>
      </c>
      <c r="C36" s="33">
        <v>-7.0699999999999932</v>
      </c>
    </row>
    <row r="37" spans="1:3">
      <c r="A37" s="32">
        <v>18</v>
      </c>
      <c r="B37" s="33">
        <v>86.22</v>
      </c>
      <c r="C37" s="33">
        <v>1.1799999999999926</v>
      </c>
    </row>
    <row r="38" spans="1:3">
      <c r="A38" s="32">
        <v>19</v>
      </c>
      <c r="B38" s="33">
        <v>86.03</v>
      </c>
      <c r="C38" s="33">
        <v>-0.18999999999999773</v>
      </c>
    </row>
    <row r="39" spans="1:3">
      <c r="A39" s="32">
        <v>20</v>
      </c>
      <c r="B39" s="33">
        <v>82.82</v>
      </c>
      <c r="C39" s="33">
        <v>-3.210000000000008</v>
      </c>
    </row>
    <row r="40" spans="1:3">
      <c r="A40" s="32">
        <v>21</v>
      </c>
      <c r="B40" s="33">
        <v>81.67</v>
      </c>
      <c r="C40" s="33">
        <v>-1.1499999999999915</v>
      </c>
    </row>
    <row r="41" spans="1:3">
      <c r="A41" s="32">
        <v>22</v>
      </c>
      <c r="B41" s="33">
        <v>78.47</v>
      </c>
      <c r="C41" s="33">
        <v>-3.2000000000000028</v>
      </c>
    </row>
    <row r="42" spans="1:3">
      <c r="A42" s="32">
        <v>23</v>
      </c>
      <c r="B42" s="33">
        <v>78.33</v>
      </c>
      <c r="C42" s="33">
        <v>-0.14000000000000057</v>
      </c>
    </row>
    <row r="43" spans="1:3">
      <c r="A43" s="32">
        <v>24</v>
      </c>
      <c r="B43" s="33">
        <v>70.540000000000006</v>
      </c>
      <c r="C43" s="33">
        <v>-7.789999999999992</v>
      </c>
    </row>
    <row r="44" spans="1:3">
      <c r="A44" s="32">
        <v>25</v>
      </c>
      <c r="B44" s="33">
        <v>66.84</v>
      </c>
      <c r="C44" s="33">
        <v>-3.7000000000000028</v>
      </c>
    </row>
    <row r="45" spans="1:3">
      <c r="A45" s="32">
        <v>26</v>
      </c>
      <c r="B45" s="33">
        <v>59.86</v>
      </c>
      <c r="C45" s="33">
        <v>-6.980000000000004</v>
      </c>
    </row>
    <row r="46" spans="1:3">
      <c r="A46" s="32">
        <v>27</v>
      </c>
      <c r="B46" s="33">
        <v>61.69</v>
      </c>
      <c r="C46" s="33">
        <v>1.8299999999999983</v>
      </c>
    </row>
    <row r="47" spans="1:3">
      <c r="A47" s="32">
        <v>28</v>
      </c>
      <c r="B47" s="33">
        <v>57.33</v>
      </c>
      <c r="C47" s="33">
        <v>-4.3599999999999994</v>
      </c>
    </row>
    <row r="48" spans="1:3">
      <c r="A48" s="32">
        <v>29</v>
      </c>
      <c r="B48" s="33">
        <v>51.1</v>
      </c>
      <c r="C48" s="33">
        <v>-6.2299999999999969</v>
      </c>
    </row>
    <row r="49" spans="1:3" ht="15" thickBot="1">
      <c r="A49" s="17">
        <v>30</v>
      </c>
      <c r="B49" s="19">
        <v>46.59</v>
      </c>
      <c r="C49" s="19">
        <v>-4.509999999999998</v>
      </c>
    </row>
    <row r="71" spans="1:3">
      <c r="A71" s="29" t="s">
        <v>102</v>
      </c>
    </row>
    <row r="73" spans="1:3">
      <c r="A73" t="s">
        <v>75</v>
      </c>
    </row>
    <row r="74" spans="1:3" ht="15" thickBot="1"/>
    <row r="75" spans="1:3">
      <c r="A75" s="34" t="s">
        <v>73</v>
      </c>
      <c r="B75" s="13" t="s">
        <v>18</v>
      </c>
      <c r="C75" s="13" t="s">
        <v>76</v>
      </c>
    </row>
    <row r="76" spans="1:3">
      <c r="A76" s="16">
        <v>1</v>
      </c>
      <c r="B76">
        <v>-21223</v>
      </c>
      <c r="C76" s="18"/>
    </row>
    <row r="77" spans="1:3">
      <c r="A77" s="32">
        <v>2</v>
      </c>
      <c r="B77">
        <v>-22856</v>
      </c>
      <c r="C77" s="33">
        <f>B77-B76</f>
        <v>-1633</v>
      </c>
    </row>
    <row r="78" spans="1:3">
      <c r="A78" s="32">
        <v>3</v>
      </c>
      <c r="B78">
        <v>-26526</v>
      </c>
      <c r="C78" s="33">
        <f t="shared" ref="C78:C105" si="0">B78-B77</f>
        <v>-3670</v>
      </c>
    </row>
    <row r="79" spans="1:3">
      <c r="A79" s="32">
        <v>4</v>
      </c>
      <c r="B79">
        <v>-25748</v>
      </c>
      <c r="C79" s="33">
        <f t="shared" si="0"/>
        <v>778</v>
      </c>
    </row>
    <row r="80" spans="1:3">
      <c r="A80" s="32">
        <v>5</v>
      </c>
      <c r="B80">
        <v>-23344</v>
      </c>
      <c r="C80" s="33">
        <f t="shared" si="0"/>
        <v>2404</v>
      </c>
    </row>
    <row r="81" spans="1:3">
      <c r="A81" s="32">
        <v>6</v>
      </c>
      <c r="B81">
        <v>-26439</v>
      </c>
      <c r="C81" s="33">
        <f t="shared" si="0"/>
        <v>-3095</v>
      </c>
    </row>
    <row r="82" spans="1:3">
      <c r="A82" s="32">
        <v>7</v>
      </c>
      <c r="B82">
        <v>-33598</v>
      </c>
      <c r="C82" s="33">
        <f t="shared" si="0"/>
        <v>-7159</v>
      </c>
    </row>
    <row r="83" spans="1:3">
      <c r="A83" s="32">
        <v>8</v>
      </c>
      <c r="B83">
        <v>-36745</v>
      </c>
      <c r="C83" s="33">
        <f t="shared" si="0"/>
        <v>-3147</v>
      </c>
    </row>
    <row r="84" spans="1:3">
      <c r="A84" s="32">
        <v>9</v>
      </c>
      <c r="B84">
        <v>-35499</v>
      </c>
      <c r="C84" s="33">
        <f t="shared" si="0"/>
        <v>1246</v>
      </c>
    </row>
    <row r="85" spans="1:3">
      <c r="A85" s="32">
        <v>10</v>
      </c>
      <c r="B85">
        <v>-36999</v>
      </c>
      <c r="C85" s="33">
        <f t="shared" si="0"/>
        <v>-1500</v>
      </c>
    </row>
    <row r="86" spans="1:3">
      <c r="A86" s="32">
        <v>11</v>
      </c>
      <c r="B86">
        <v>-38201</v>
      </c>
      <c r="C86" s="33">
        <f t="shared" si="0"/>
        <v>-1202</v>
      </c>
    </row>
    <row r="87" spans="1:3">
      <c r="A87" s="32">
        <v>12</v>
      </c>
      <c r="B87">
        <v>-38464</v>
      </c>
      <c r="C87" s="33">
        <f t="shared" si="0"/>
        <v>-263</v>
      </c>
    </row>
    <row r="88" spans="1:3">
      <c r="A88" s="32">
        <v>13</v>
      </c>
      <c r="B88">
        <v>-42387</v>
      </c>
      <c r="C88" s="33">
        <f t="shared" si="0"/>
        <v>-3923</v>
      </c>
    </row>
    <row r="89" spans="1:3">
      <c r="A89" s="32">
        <v>14</v>
      </c>
      <c r="B89">
        <v>-42679</v>
      </c>
      <c r="C89" s="33">
        <f t="shared" si="0"/>
        <v>-292</v>
      </c>
    </row>
    <row r="90" spans="1:3">
      <c r="A90" s="32">
        <v>15</v>
      </c>
      <c r="B90">
        <v>-42679</v>
      </c>
      <c r="C90" s="33">
        <f t="shared" si="0"/>
        <v>0</v>
      </c>
    </row>
    <row r="91" spans="1:3">
      <c r="A91" s="32">
        <v>16</v>
      </c>
      <c r="B91">
        <v>-47309</v>
      </c>
      <c r="C91" s="33">
        <f t="shared" si="0"/>
        <v>-4630</v>
      </c>
    </row>
    <row r="92" spans="1:3">
      <c r="A92" s="32">
        <v>17</v>
      </c>
      <c r="B92">
        <v>-50246</v>
      </c>
      <c r="C92" s="33">
        <f t="shared" si="0"/>
        <v>-2937</v>
      </c>
    </row>
    <row r="93" spans="1:3">
      <c r="A93" s="32">
        <v>18</v>
      </c>
      <c r="B93">
        <v>-51449</v>
      </c>
      <c r="C93" s="33">
        <f t="shared" si="0"/>
        <v>-1203</v>
      </c>
    </row>
    <row r="94" spans="1:3">
      <c r="A94" s="32">
        <v>19</v>
      </c>
      <c r="B94">
        <v>-54437</v>
      </c>
      <c r="C94" s="33">
        <f t="shared" si="0"/>
        <v>-2988</v>
      </c>
    </row>
    <row r="95" spans="1:3">
      <c r="A95" s="32">
        <v>20</v>
      </c>
      <c r="B95">
        <v>-56734</v>
      </c>
      <c r="C95" s="33">
        <f t="shared" si="0"/>
        <v>-2297</v>
      </c>
    </row>
    <row r="96" spans="1:3">
      <c r="A96" s="32">
        <v>21</v>
      </c>
      <c r="B96">
        <v>-61582</v>
      </c>
      <c r="C96" s="33">
        <f t="shared" si="0"/>
        <v>-4848</v>
      </c>
    </row>
    <row r="97" spans="1:3">
      <c r="A97" s="32">
        <v>22</v>
      </c>
      <c r="B97">
        <v>-58771</v>
      </c>
      <c r="C97" s="33">
        <f t="shared" si="0"/>
        <v>2811</v>
      </c>
    </row>
    <row r="98" spans="1:3">
      <c r="A98" s="32">
        <v>23</v>
      </c>
      <c r="B98">
        <v>-59661</v>
      </c>
      <c r="C98" s="33">
        <f t="shared" si="0"/>
        <v>-890</v>
      </c>
    </row>
    <row r="99" spans="1:3">
      <c r="A99" s="32">
        <v>24</v>
      </c>
      <c r="B99">
        <v>-59946</v>
      </c>
      <c r="C99" s="33">
        <f t="shared" si="0"/>
        <v>-285</v>
      </c>
    </row>
    <row r="100" spans="1:3">
      <c r="A100" s="32">
        <v>25</v>
      </c>
      <c r="B100">
        <v>-56955</v>
      </c>
      <c r="C100" s="33">
        <f t="shared" si="0"/>
        <v>2991</v>
      </c>
    </row>
    <row r="101" spans="1:3">
      <c r="A101" s="32">
        <v>26</v>
      </c>
      <c r="B101">
        <v>-56998</v>
      </c>
      <c r="C101" s="33">
        <f t="shared" si="0"/>
        <v>-43</v>
      </c>
    </row>
    <row r="102" spans="1:3">
      <c r="A102" s="32">
        <v>27</v>
      </c>
      <c r="B102">
        <v>-53048</v>
      </c>
      <c r="C102" s="33">
        <f t="shared" si="0"/>
        <v>3950</v>
      </c>
    </row>
    <row r="103" spans="1:3">
      <c r="A103" s="32">
        <v>28</v>
      </c>
      <c r="B103">
        <v>-51856</v>
      </c>
      <c r="C103" s="33">
        <f t="shared" si="0"/>
        <v>1192</v>
      </c>
    </row>
    <row r="104" spans="1:3" ht="15" thickBot="1">
      <c r="A104" s="17">
        <v>29</v>
      </c>
      <c r="B104">
        <v>-51494</v>
      </c>
      <c r="C104" s="33">
        <f t="shared" si="0"/>
        <v>362</v>
      </c>
    </row>
    <row r="105" spans="1:3">
      <c r="A105" s="40">
        <v>30</v>
      </c>
      <c r="B105">
        <v>-52772</v>
      </c>
      <c r="C105" s="33">
        <f t="shared" si="0"/>
        <v>-1278</v>
      </c>
    </row>
    <row r="126" spans="1:1">
      <c r="A126" s="29" t="s">
        <v>103</v>
      </c>
    </row>
    <row r="128" spans="1:1">
      <c r="A128" t="s">
        <v>77</v>
      </c>
    </row>
    <row r="129" spans="1:12" ht="15" thickBot="1"/>
    <row r="130" spans="1:12">
      <c r="A130" s="34" t="s">
        <v>73</v>
      </c>
      <c r="B130" s="13" t="s">
        <v>22</v>
      </c>
      <c r="C130" s="13" t="s">
        <v>78</v>
      </c>
    </row>
    <row r="131" spans="1:12">
      <c r="A131" s="16">
        <v>1</v>
      </c>
      <c r="B131">
        <v>19514</v>
      </c>
      <c r="C131" s="18"/>
    </row>
    <row r="132" spans="1:12">
      <c r="A132" s="32">
        <v>2</v>
      </c>
      <c r="B132">
        <v>20559</v>
      </c>
      <c r="C132" s="33">
        <f>B132-B131</f>
        <v>1045</v>
      </c>
      <c r="L132" s="41"/>
    </row>
    <row r="133" spans="1:12">
      <c r="A133" s="32">
        <v>3</v>
      </c>
      <c r="B133">
        <v>24589</v>
      </c>
      <c r="C133" s="33">
        <f t="shared" ref="C133:C160" si="1">B133-B132</f>
        <v>4030</v>
      </c>
    </row>
    <row r="134" spans="1:12">
      <c r="A134" s="32">
        <v>4</v>
      </c>
      <c r="B134">
        <v>23844</v>
      </c>
      <c r="C134" s="33">
        <f t="shared" si="1"/>
        <v>-745</v>
      </c>
    </row>
    <row r="135" spans="1:12">
      <c r="A135" s="32">
        <v>5</v>
      </c>
      <c r="B135">
        <v>21923</v>
      </c>
      <c r="C135" s="33">
        <f t="shared" si="1"/>
        <v>-1921</v>
      </c>
    </row>
    <row r="136" spans="1:12">
      <c r="A136" s="32">
        <v>6</v>
      </c>
      <c r="B136">
        <v>25338</v>
      </c>
      <c r="C136" s="33">
        <f t="shared" si="1"/>
        <v>3415</v>
      </c>
    </row>
    <row r="137" spans="1:12">
      <c r="A137" s="32">
        <v>7</v>
      </c>
      <c r="B137">
        <v>32601</v>
      </c>
      <c r="C137" s="33">
        <f t="shared" si="1"/>
        <v>7263</v>
      </c>
    </row>
    <row r="138" spans="1:12">
      <c r="A138" s="32">
        <v>8</v>
      </c>
      <c r="B138">
        <v>35517</v>
      </c>
      <c r="C138" s="33">
        <f t="shared" si="1"/>
        <v>2916</v>
      </c>
    </row>
    <row r="139" spans="1:12">
      <c r="A139" s="32">
        <v>9</v>
      </c>
      <c r="B139">
        <v>34242</v>
      </c>
      <c r="C139" s="33">
        <f t="shared" si="1"/>
        <v>-1275</v>
      </c>
    </row>
    <row r="140" spans="1:12">
      <c r="A140" s="32">
        <v>10</v>
      </c>
      <c r="B140">
        <v>36633</v>
      </c>
      <c r="C140" s="33">
        <f t="shared" si="1"/>
        <v>2391</v>
      </c>
    </row>
    <row r="141" spans="1:12">
      <c r="A141" s="32">
        <v>11</v>
      </c>
      <c r="B141">
        <v>37669</v>
      </c>
      <c r="C141" s="33">
        <f t="shared" si="1"/>
        <v>1036</v>
      </c>
    </row>
    <row r="142" spans="1:12">
      <c r="A142" s="32">
        <v>12</v>
      </c>
      <c r="B142">
        <v>37760</v>
      </c>
      <c r="C142" s="33">
        <f t="shared" si="1"/>
        <v>91</v>
      </c>
    </row>
    <row r="143" spans="1:12">
      <c r="A143" s="32">
        <v>13</v>
      </c>
      <c r="B143">
        <v>41924</v>
      </c>
      <c r="C143" s="33">
        <f t="shared" si="1"/>
        <v>4164</v>
      </c>
    </row>
    <row r="144" spans="1:12">
      <c r="A144" s="32">
        <v>14</v>
      </c>
      <c r="B144">
        <v>42638</v>
      </c>
      <c r="C144" s="33">
        <f t="shared" si="1"/>
        <v>714</v>
      </c>
    </row>
    <row r="145" spans="1:3">
      <c r="A145" s="32">
        <v>15</v>
      </c>
      <c r="B145">
        <v>42607</v>
      </c>
      <c r="C145" s="33">
        <f t="shared" si="1"/>
        <v>-31</v>
      </c>
    </row>
    <row r="146" spans="1:3">
      <c r="A146" s="32">
        <v>16</v>
      </c>
      <c r="B146">
        <v>48573</v>
      </c>
      <c r="C146" s="33">
        <f t="shared" si="1"/>
        <v>5966</v>
      </c>
    </row>
    <row r="147" spans="1:3">
      <c r="A147" s="32">
        <v>17</v>
      </c>
      <c r="B147">
        <v>51397</v>
      </c>
      <c r="C147" s="33">
        <f t="shared" si="1"/>
        <v>2824</v>
      </c>
    </row>
    <row r="148" spans="1:3">
      <c r="A148" s="32">
        <v>18</v>
      </c>
      <c r="B148">
        <v>53586</v>
      </c>
      <c r="C148" s="33">
        <f t="shared" si="1"/>
        <v>2189</v>
      </c>
    </row>
    <row r="149" spans="1:3">
      <c r="A149" s="32">
        <v>19</v>
      </c>
      <c r="B149">
        <v>56922</v>
      </c>
      <c r="C149" s="33">
        <f t="shared" si="1"/>
        <v>3336</v>
      </c>
    </row>
    <row r="150" spans="1:3">
      <c r="A150" s="32">
        <v>20</v>
      </c>
      <c r="B150">
        <v>57545</v>
      </c>
      <c r="C150" s="33">
        <f t="shared" si="1"/>
        <v>623</v>
      </c>
    </row>
    <row r="151" spans="1:3">
      <c r="A151" s="32">
        <v>21</v>
      </c>
      <c r="B151">
        <v>62309</v>
      </c>
      <c r="C151" s="33">
        <f t="shared" si="1"/>
        <v>4764</v>
      </c>
    </row>
    <row r="152" spans="1:3">
      <c r="A152" s="32">
        <v>22</v>
      </c>
      <c r="B152">
        <v>60328</v>
      </c>
      <c r="C152" s="33">
        <f t="shared" si="1"/>
        <v>-1981</v>
      </c>
    </row>
    <row r="153" spans="1:3">
      <c r="A153" s="32">
        <v>23</v>
      </c>
      <c r="B153">
        <v>60840</v>
      </c>
      <c r="C153" s="33">
        <f t="shared" si="1"/>
        <v>512</v>
      </c>
    </row>
    <row r="154" spans="1:3">
      <c r="A154" s="32">
        <v>24</v>
      </c>
      <c r="B154">
        <v>61530</v>
      </c>
      <c r="C154" s="33">
        <f t="shared" si="1"/>
        <v>690</v>
      </c>
    </row>
    <row r="155" spans="1:3">
      <c r="A155" s="32">
        <v>25</v>
      </c>
      <c r="B155">
        <v>58207</v>
      </c>
      <c r="C155" s="33">
        <f t="shared" si="1"/>
        <v>-3323</v>
      </c>
    </row>
    <row r="156" spans="1:3">
      <c r="A156" s="32">
        <v>26</v>
      </c>
      <c r="B156">
        <v>58809</v>
      </c>
      <c r="C156" s="33">
        <f t="shared" si="1"/>
        <v>602</v>
      </c>
    </row>
    <row r="157" spans="1:3">
      <c r="A157" s="32">
        <v>27</v>
      </c>
      <c r="B157">
        <v>54888</v>
      </c>
      <c r="C157" s="33">
        <f t="shared" si="1"/>
        <v>-3921</v>
      </c>
    </row>
    <row r="158" spans="1:3" ht="15" thickBot="1">
      <c r="A158" s="17">
        <v>28</v>
      </c>
      <c r="B158">
        <v>53683</v>
      </c>
      <c r="C158" s="33">
        <f t="shared" si="1"/>
        <v>-1205</v>
      </c>
    </row>
    <row r="159" spans="1:3">
      <c r="B159">
        <v>52491</v>
      </c>
      <c r="C159" s="33">
        <f t="shared" si="1"/>
        <v>-1192</v>
      </c>
    </row>
    <row r="160" spans="1:3">
      <c r="B160">
        <v>53879</v>
      </c>
      <c r="C160" s="33">
        <f t="shared" si="1"/>
        <v>1388</v>
      </c>
    </row>
    <row r="180" spans="1:3">
      <c r="A180" s="29" t="s">
        <v>104</v>
      </c>
    </row>
    <row r="182" spans="1:3">
      <c r="A182" t="s">
        <v>79</v>
      </c>
    </row>
    <row r="183" spans="1:3" ht="15" thickBot="1"/>
    <row r="184" spans="1:3">
      <c r="A184" s="34" t="s">
        <v>73</v>
      </c>
      <c r="B184" s="13" t="s">
        <v>24</v>
      </c>
      <c r="C184" s="13" t="s">
        <v>80</v>
      </c>
    </row>
    <row r="185" spans="1:3">
      <c r="A185" s="16">
        <v>1</v>
      </c>
      <c r="B185">
        <v>1708</v>
      </c>
      <c r="C185" s="18"/>
    </row>
    <row r="186" spans="1:3">
      <c r="A186" s="32">
        <v>2</v>
      </c>
      <c r="B186">
        <v>2296</v>
      </c>
      <c r="C186" s="33">
        <f>B186-B185</f>
        <v>588</v>
      </c>
    </row>
    <row r="187" spans="1:3">
      <c r="A187" s="32">
        <v>3</v>
      </c>
      <c r="B187">
        <v>1937</v>
      </c>
      <c r="C187" s="33">
        <f t="shared" ref="C187:C214" si="2">B187-B186</f>
        <v>-359</v>
      </c>
    </row>
    <row r="188" spans="1:3">
      <c r="A188" s="32">
        <v>4</v>
      </c>
      <c r="B188">
        <v>1904</v>
      </c>
      <c r="C188" s="33">
        <f t="shared" si="2"/>
        <v>-33</v>
      </c>
    </row>
    <row r="189" spans="1:3">
      <c r="A189" s="32">
        <v>5</v>
      </c>
      <c r="B189">
        <v>1421</v>
      </c>
      <c r="C189" s="33">
        <f t="shared" si="2"/>
        <v>-483</v>
      </c>
    </row>
    <row r="190" spans="1:3">
      <c r="A190" s="32">
        <v>6</v>
      </c>
      <c r="B190">
        <v>1101</v>
      </c>
      <c r="C190" s="33">
        <f t="shared" si="2"/>
        <v>-320</v>
      </c>
    </row>
    <row r="191" spans="1:3">
      <c r="A191" s="32">
        <v>7</v>
      </c>
      <c r="B191">
        <v>998</v>
      </c>
      <c r="C191" s="33">
        <f t="shared" si="2"/>
        <v>-103</v>
      </c>
    </row>
    <row r="192" spans="1:3">
      <c r="A192" s="32">
        <v>8</v>
      </c>
      <c r="B192">
        <v>1227</v>
      </c>
      <c r="C192" s="33">
        <f t="shared" si="2"/>
        <v>229</v>
      </c>
    </row>
    <row r="193" spans="1:3">
      <c r="A193" s="32">
        <v>9</v>
      </c>
      <c r="B193">
        <v>1257</v>
      </c>
      <c r="C193" s="33">
        <f t="shared" si="2"/>
        <v>30</v>
      </c>
    </row>
    <row r="194" spans="1:3">
      <c r="A194" s="32">
        <v>10</v>
      </c>
      <c r="B194">
        <v>366</v>
      </c>
      <c r="C194" s="33">
        <f t="shared" si="2"/>
        <v>-891</v>
      </c>
    </row>
    <row r="195" spans="1:3">
      <c r="A195" s="32">
        <v>11</v>
      </c>
      <c r="B195">
        <v>533</v>
      </c>
      <c r="C195" s="33">
        <f t="shared" si="2"/>
        <v>167</v>
      </c>
    </row>
    <row r="196" spans="1:3">
      <c r="A196" s="32">
        <v>12</v>
      </c>
      <c r="B196">
        <v>704</v>
      </c>
      <c r="C196" s="33">
        <f t="shared" si="2"/>
        <v>171</v>
      </c>
    </row>
    <row r="197" spans="1:3">
      <c r="A197" s="32">
        <v>13</v>
      </c>
      <c r="B197">
        <v>463</v>
      </c>
      <c r="C197" s="33">
        <f t="shared" si="2"/>
        <v>-241</v>
      </c>
    </row>
    <row r="198" spans="1:3">
      <c r="A198" s="32">
        <v>14</v>
      </c>
      <c r="B198">
        <v>41</v>
      </c>
      <c r="C198" s="33">
        <f t="shared" si="2"/>
        <v>-422</v>
      </c>
    </row>
    <row r="199" spans="1:3">
      <c r="A199" s="32">
        <v>15</v>
      </c>
      <c r="B199">
        <v>71</v>
      </c>
      <c r="C199" s="33">
        <f t="shared" si="2"/>
        <v>30</v>
      </c>
    </row>
    <row r="200" spans="1:3">
      <c r="A200" s="32">
        <v>16</v>
      </c>
      <c r="B200">
        <v>-1265</v>
      </c>
      <c r="C200" s="33">
        <f t="shared" si="2"/>
        <v>-1336</v>
      </c>
    </row>
    <row r="201" spans="1:3">
      <c r="A201" s="32">
        <v>17</v>
      </c>
      <c r="B201">
        <v>-1151</v>
      </c>
      <c r="C201" s="33">
        <f t="shared" si="2"/>
        <v>114</v>
      </c>
    </row>
    <row r="202" spans="1:3">
      <c r="A202" s="32">
        <v>18</v>
      </c>
      <c r="B202">
        <v>-2136</v>
      </c>
      <c r="C202" s="33">
        <f t="shared" si="2"/>
        <v>-985</v>
      </c>
    </row>
    <row r="203" spans="1:3">
      <c r="A203" s="32">
        <v>19</v>
      </c>
      <c r="B203">
        <v>-2486</v>
      </c>
      <c r="C203" s="33">
        <f t="shared" si="2"/>
        <v>-350</v>
      </c>
    </row>
    <row r="204" spans="1:3">
      <c r="A204" s="32">
        <v>20</v>
      </c>
      <c r="B204">
        <v>-811</v>
      </c>
      <c r="C204" s="33">
        <f t="shared" si="2"/>
        <v>1675</v>
      </c>
    </row>
    <row r="205" spans="1:3">
      <c r="A205" s="32">
        <v>21</v>
      </c>
      <c r="B205">
        <v>-727</v>
      </c>
      <c r="C205" s="33">
        <f t="shared" si="2"/>
        <v>84</v>
      </c>
    </row>
    <row r="206" spans="1:3">
      <c r="A206" s="32">
        <v>22</v>
      </c>
      <c r="B206">
        <v>-1558</v>
      </c>
      <c r="C206" s="33">
        <f t="shared" si="2"/>
        <v>-831</v>
      </c>
    </row>
    <row r="207" spans="1:3">
      <c r="A207" s="32">
        <v>23</v>
      </c>
      <c r="B207">
        <v>-1179</v>
      </c>
      <c r="C207" s="33">
        <f t="shared" si="2"/>
        <v>379</v>
      </c>
    </row>
    <row r="208" spans="1:3">
      <c r="A208" s="32">
        <v>24</v>
      </c>
      <c r="B208">
        <v>-1586</v>
      </c>
      <c r="C208" s="33">
        <f t="shared" si="2"/>
        <v>-407</v>
      </c>
    </row>
    <row r="209" spans="1:3">
      <c r="A209" s="32">
        <v>25</v>
      </c>
      <c r="B209">
        <v>-1252</v>
      </c>
      <c r="C209" s="33">
        <f t="shared" si="2"/>
        <v>334</v>
      </c>
    </row>
    <row r="210" spans="1:3">
      <c r="A210" s="32">
        <v>26</v>
      </c>
      <c r="B210">
        <v>-1810</v>
      </c>
      <c r="C210" s="33">
        <f t="shared" si="2"/>
        <v>-558</v>
      </c>
    </row>
    <row r="211" spans="1:3" ht="15" thickBot="1">
      <c r="A211" s="17">
        <v>27</v>
      </c>
      <c r="B211">
        <v>-1840</v>
      </c>
      <c r="C211" s="33">
        <f t="shared" si="2"/>
        <v>-30</v>
      </c>
    </row>
    <row r="212" spans="1:3">
      <c r="B212">
        <v>-1827</v>
      </c>
      <c r="C212" s="33">
        <f t="shared" si="2"/>
        <v>13</v>
      </c>
    </row>
    <row r="213" spans="1:3">
      <c r="B213">
        <v>-996</v>
      </c>
      <c r="C213" s="33">
        <f t="shared" si="2"/>
        <v>831</v>
      </c>
    </row>
    <row r="214" spans="1:3">
      <c r="B214">
        <v>-1106</v>
      </c>
      <c r="C214" s="33">
        <f t="shared" si="2"/>
        <v>-110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J23" sqref="J23"/>
    </sheetView>
  </sheetViews>
  <sheetFormatPr baseColWidth="10" defaultColWidth="8.83203125" defaultRowHeight="14" x14ac:dyDescent="0"/>
  <sheetData>
    <row r="1" spans="1:8">
      <c r="A1" t="s">
        <v>142</v>
      </c>
    </row>
    <row r="2" spans="1:8">
      <c r="A2" t="s">
        <v>137</v>
      </c>
    </row>
    <row r="6" spans="1:8">
      <c r="A6" t="s">
        <v>33</v>
      </c>
    </row>
    <row r="7" spans="1:8" ht="15" thickBot="1"/>
    <row r="8" spans="1:8">
      <c r="A8" s="12" t="s">
        <v>34</v>
      </c>
      <c r="B8" s="13" t="s">
        <v>35</v>
      </c>
      <c r="C8" s="13" t="s">
        <v>36</v>
      </c>
      <c r="D8" s="13" t="s">
        <v>37</v>
      </c>
      <c r="E8" s="13" t="s">
        <v>38</v>
      </c>
      <c r="F8" s="13" t="s">
        <v>39</v>
      </c>
      <c r="G8" s="13" t="s">
        <v>40</v>
      </c>
      <c r="H8" s="13" t="s">
        <v>41</v>
      </c>
    </row>
    <row r="9" spans="1:8" ht="15" thickBot="1">
      <c r="A9" s="51" t="s">
        <v>65</v>
      </c>
      <c r="B9" s="52">
        <v>30</v>
      </c>
      <c r="C9" s="52">
        <v>0</v>
      </c>
      <c r="D9" s="52">
        <v>30</v>
      </c>
      <c r="E9" s="53">
        <v>3135</v>
      </c>
      <c r="F9" s="53">
        <v>10231</v>
      </c>
      <c r="G9" s="53">
        <v>7608.3666666666668</v>
      </c>
      <c r="H9" s="53">
        <v>2167.6378130365201</v>
      </c>
    </row>
    <row r="12" spans="1:8">
      <c r="A12" s="29" t="s">
        <v>143</v>
      </c>
    </row>
    <row r="14" spans="1:8">
      <c r="A14" t="s">
        <v>139</v>
      </c>
    </row>
    <row r="15" spans="1:8" ht="15" thickBot="1"/>
    <row r="16" spans="1:8">
      <c r="A16" s="34" t="s">
        <v>73</v>
      </c>
      <c r="B16" s="13" t="s">
        <v>65</v>
      </c>
      <c r="C16" s="13" t="s">
        <v>140</v>
      </c>
    </row>
    <row r="17" spans="1:3">
      <c r="A17" s="16">
        <v>1</v>
      </c>
      <c r="B17" s="18">
        <v>7505</v>
      </c>
      <c r="C17" s="18" t="s">
        <v>144</v>
      </c>
    </row>
    <row r="18" spans="1:3">
      <c r="A18" s="32">
        <v>2</v>
      </c>
      <c r="B18" s="33">
        <v>7488</v>
      </c>
      <c r="C18" s="33">
        <v>-17</v>
      </c>
    </row>
    <row r="19" spans="1:3">
      <c r="A19" s="32">
        <v>3</v>
      </c>
      <c r="B19" s="33">
        <v>7188</v>
      </c>
      <c r="C19" s="33">
        <v>-300</v>
      </c>
    </row>
    <row r="20" spans="1:3">
      <c r="A20" s="32">
        <v>4</v>
      </c>
      <c r="B20" s="33">
        <v>7364</v>
      </c>
      <c r="C20" s="33">
        <v>176</v>
      </c>
    </row>
    <row r="21" spans="1:3">
      <c r="A21" s="32">
        <v>5</v>
      </c>
      <c r="B21" s="33">
        <v>6256</v>
      </c>
      <c r="C21" s="33">
        <v>-1108</v>
      </c>
    </row>
    <row r="22" spans="1:3">
      <c r="A22" s="32">
        <v>6</v>
      </c>
      <c r="B22" s="33">
        <v>8504</v>
      </c>
      <c r="C22" s="33">
        <v>2248</v>
      </c>
    </row>
    <row r="23" spans="1:3">
      <c r="A23" s="32">
        <v>7</v>
      </c>
      <c r="B23" s="33">
        <v>9164</v>
      </c>
      <c r="C23" s="33">
        <v>660</v>
      </c>
    </row>
    <row r="24" spans="1:3">
      <c r="A24" s="32">
        <v>8</v>
      </c>
      <c r="B24" s="33">
        <v>9551</v>
      </c>
      <c r="C24" s="33">
        <v>387</v>
      </c>
    </row>
    <row r="25" spans="1:3">
      <c r="A25" s="32">
        <v>9</v>
      </c>
      <c r="B25" s="33">
        <v>8772</v>
      </c>
      <c r="C25" s="33">
        <v>-779</v>
      </c>
    </row>
    <row r="26" spans="1:3">
      <c r="A26" s="32">
        <v>10</v>
      </c>
      <c r="B26" s="33">
        <v>9921</v>
      </c>
      <c r="C26" s="33">
        <v>1149</v>
      </c>
    </row>
    <row r="27" spans="1:3">
      <c r="A27" s="32">
        <v>11</v>
      </c>
      <c r="B27" s="33">
        <v>10231</v>
      </c>
      <c r="C27" s="33">
        <v>310</v>
      </c>
    </row>
    <row r="28" spans="1:3">
      <c r="A28" s="32">
        <v>12</v>
      </c>
      <c r="B28" s="33">
        <v>10085</v>
      </c>
      <c r="C28" s="33">
        <v>-146</v>
      </c>
    </row>
    <row r="29" spans="1:3">
      <c r="A29" s="32">
        <v>13</v>
      </c>
      <c r="B29" s="33">
        <v>9316</v>
      </c>
      <c r="C29" s="33">
        <v>-769</v>
      </c>
    </row>
    <row r="30" spans="1:3">
      <c r="A30" s="32">
        <v>14</v>
      </c>
      <c r="B30" s="33">
        <v>9331</v>
      </c>
      <c r="C30" s="33">
        <v>15</v>
      </c>
    </row>
    <row r="31" spans="1:3">
      <c r="A31" s="32">
        <v>15</v>
      </c>
      <c r="B31" s="33">
        <v>9312</v>
      </c>
      <c r="C31" s="33">
        <v>-19</v>
      </c>
    </row>
    <row r="32" spans="1:3">
      <c r="A32" s="32">
        <v>16</v>
      </c>
      <c r="B32" s="33">
        <v>9680</v>
      </c>
      <c r="C32" s="33">
        <v>368</v>
      </c>
    </row>
    <row r="33" spans="1:3">
      <c r="A33" s="32">
        <v>17</v>
      </c>
      <c r="B33" s="33">
        <v>9137</v>
      </c>
      <c r="C33" s="33">
        <v>-543</v>
      </c>
    </row>
    <row r="34" spans="1:3">
      <c r="A34" s="32">
        <v>18</v>
      </c>
      <c r="B34" s="33">
        <v>8232</v>
      </c>
      <c r="C34" s="33">
        <v>-905</v>
      </c>
    </row>
    <row r="35" spans="1:3">
      <c r="A35" s="32">
        <v>19</v>
      </c>
      <c r="B35" s="33">
        <v>8850</v>
      </c>
      <c r="C35" s="33">
        <v>618</v>
      </c>
    </row>
    <row r="36" spans="1:3">
      <c r="A36" s="32">
        <v>20</v>
      </c>
      <c r="B36" s="33">
        <v>8530</v>
      </c>
      <c r="C36" s="33">
        <v>-320</v>
      </c>
    </row>
    <row r="37" spans="1:3">
      <c r="A37" s="32">
        <v>21</v>
      </c>
      <c r="B37" s="33">
        <v>9381</v>
      </c>
      <c r="C37" s="33">
        <v>851</v>
      </c>
    </row>
    <row r="38" spans="1:3">
      <c r="A38" s="32">
        <v>22</v>
      </c>
      <c r="B38" s="33">
        <v>7445</v>
      </c>
      <c r="C38" s="33">
        <v>-1936</v>
      </c>
    </row>
    <row r="39" spans="1:3">
      <c r="A39" s="32">
        <v>23</v>
      </c>
      <c r="B39" s="33">
        <v>6569</v>
      </c>
      <c r="C39" s="33">
        <v>-876</v>
      </c>
    </row>
    <row r="40" spans="1:3">
      <c r="A40" s="32">
        <v>24</v>
      </c>
      <c r="B40" s="33">
        <v>6956</v>
      </c>
      <c r="C40" s="33">
        <v>387</v>
      </c>
    </row>
    <row r="41" spans="1:3">
      <c r="A41" s="32">
        <v>25</v>
      </c>
      <c r="B41" s="33">
        <v>3943</v>
      </c>
      <c r="C41" s="33">
        <v>-3013</v>
      </c>
    </row>
    <row r="42" spans="1:3">
      <c r="A42" s="32">
        <v>26</v>
      </c>
      <c r="B42" s="33">
        <v>5114</v>
      </c>
      <c r="C42" s="33">
        <v>1171</v>
      </c>
    </row>
    <row r="43" spans="1:3">
      <c r="A43" s="32">
        <v>27</v>
      </c>
      <c r="B43" s="33">
        <v>3528</v>
      </c>
      <c r="C43" s="33">
        <v>-1586</v>
      </c>
    </row>
    <row r="44" spans="1:3">
      <c r="A44" s="32">
        <v>28</v>
      </c>
      <c r="B44" s="33">
        <v>3384</v>
      </c>
      <c r="C44" s="33">
        <v>-144</v>
      </c>
    </row>
    <row r="45" spans="1:3">
      <c r="A45" s="32">
        <v>29</v>
      </c>
      <c r="B45" s="33">
        <v>3135</v>
      </c>
      <c r="C45" s="33">
        <v>-249</v>
      </c>
    </row>
    <row r="46" spans="1:3" ht="15" thickBot="1">
      <c r="A46" s="17">
        <v>30</v>
      </c>
      <c r="B46" s="19">
        <v>4379</v>
      </c>
      <c r="C46" s="19">
        <v>1244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I27" sqref="I27"/>
    </sheetView>
  </sheetViews>
  <sheetFormatPr baseColWidth="10" defaultColWidth="8.83203125" defaultRowHeight="14" x14ac:dyDescent="0"/>
  <sheetData>
    <row r="1" spans="1:5">
      <c r="A1" t="s">
        <v>14</v>
      </c>
      <c r="B1" t="s">
        <v>105</v>
      </c>
      <c r="C1" t="s">
        <v>106</v>
      </c>
      <c r="D1" t="s">
        <v>107</v>
      </c>
      <c r="E1" t="s">
        <v>108</v>
      </c>
    </row>
    <row r="2" spans="1:5">
      <c r="A2" t="s">
        <v>0</v>
      </c>
      <c r="B2" s="33">
        <v>-2.1699999999999875</v>
      </c>
      <c r="C2" s="33">
        <v>-1633</v>
      </c>
      <c r="D2" s="33">
        <v>1045</v>
      </c>
      <c r="E2" s="33">
        <v>588</v>
      </c>
    </row>
    <row r="3" spans="1:5">
      <c r="A3" t="s">
        <v>1</v>
      </c>
      <c r="B3" s="33">
        <v>-3.3500000000000085</v>
      </c>
      <c r="C3" s="33">
        <v>-3670</v>
      </c>
      <c r="D3" s="33">
        <v>4030</v>
      </c>
      <c r="E3" s="33">
        <v>-359</v>
      </c>
    </row>
    <row r="4" spans="1:5">
      <c r="A4" t="s">
        <v>2</v>
      </c>
      <c r="B4" s="33">
        <v>-2.9200000000000017</v>
      </c>
      <c r="C4" s="33">
        <v>778</v>
      </c>
      <c r="D4" s="33">
        <v>-745</v>
      </c>
      <c r="E4" s="33">
        <v>-33</v>
      </c>
    </row>
    <row r="5" spans="1:5">
      <c r="A5" t="s">
        <v>3</v>
      </c>
      <c r="B5" s="33">
        <v>1.3100000000000023</v>
      </c>
      <c r="C5" s="33">
        <v>2404</v>
      </c>
      <c r="D5" s="33">
        <v>-1921</v>
      </c>
      <c r="E5" s="33">
        <v>-483</v>
      </c>
    </row>
    <row r="6" spans="1:5">
      <c r="A6" t="s">
        <v>4</v>
      </c>
      <c r="B6" s="33">
        <v>0.39000000000000057</v>
      </c>
      <c r="C6" s="33">
        <v>-3095</v>
      </c>
      <c r="D6" s="33">
        <v>3415</v>
      </c>
      <c r="E6" s="33">
        <v>-320</v>
      </c>
    </row>
    <row r="7" spans="1:5">
      <c r="A7" t="s">
        <v>5</v>
      </c>
      <c r="B7" s="33">
        <v>-3.1099999999999994</v>
      </c>
      <c r="C7" s="33">
        <v>-7159</v>
      </c>
      <c r="D7" s="33">
        <v>7263</v>
      </c>
      <c r="E7" s="33">
        <v>-103</v>
      </c>
    </row>
    <row r="8" spans="1:5">
      <c r="A8" t="s">
        <v>6</v>
      </c>
      <c r="B8" s="33">
        <v>-1.5900000000000034</v>
      </c>
      <c r="C8" s="33">
        <v>-3147</v>
      </c>
      <c r="D8" s="33">
        <v>2916</v>
      </c>
      <c r="E8" s="33">
        <v>229</v>
      </c>
    </row>
    <row r="9" spans="1:5">
      <c r="A9" t="s">
        <v>7</v>
      </c>
      <c r="B9" s="33">
        <v>-1.4599999999999937</v>
      </c>
      <c r="C9" s="33">
        <v>1246</v>
      </c>
      <c r="D9" s="33">
        <v>-1275</v>
      </c>
      <c r="E9" s="33">
        <v>30</v>
      </c>
    </row>
    <row r="10" spans="1:5">
      <c r="A10" t="s">
        <v>8</v>
      </c>
      <c r="B10" s="33">
        <v>0.93999999999999773</v>
      </c>
      <c r="C10" s="33">
        <v>-1500</v>
      </c>
      <c r="D10" s="33">
        <v>2391</v>
      </c>
      <c r="E10" s="33">
        <v>-891</v>
      </c>
    </row>
    <row r="11" spans="1:5">
      <c r="A11" s="1">
        <v>41884</v>
      </c>
      <c r="B11" s="33">
        <v>-2.1599999999999966</v>
      </c>
      <c r="C11" s="33">
        <v>-1202</v>
      </c>
      <c r="D11" s="33">
        <v>1036</v>
      </c>
      <c r="E11" s="33">
        <v>167</v>
      </c>
    </row>
    <row r="12" spans="1:5">
      <c r="A12" s="1">
        <v>41891</v>
      </c>
      <c r="B12" s="33">
        <v>-1.1800000000000068</v>
      </c>
      <c r="C12" s="33">
        <v>-263</v>
      </c>
      <c r="D12" s="33">
        <v>91</v>
      </c>
      <c r="E12" s="33">
        <v>171</v>
      </c>
    </row>
    <row r="13" spans="1:5">
      <c r="A13" s="1">
        <v>41898</v>
      </c>
      <c r="B13" s="33">
        <v>-0.10999999999999943</v>
      </c>
      <c r="C13" s="33">
        <v>-3923</v>
      </c>
      <c r="D13" s="33">
        <v>4164</v>
      </c>
      <c r="E13" s="33">
        <v>-241</v>
      </c>
    </row>
    <row r="14" spans="1:5">
      <c r="A14" s="1">
        <v>41905</v>
      </c>
      <c r="B14" s="33">
        <v>-2.2000000000000028</v>
      </c>
      <c r="C14" s="33">
        <v>-292</v>
      </c>
      <c r="D14" s="33">
        <v>714</v>
      </c>
      <c r="E14" s="33">
        <v>-422</v>
      </c>
    </row>
    <row r="15" spans="1:5">
      <c r="A15" s="1">
        <v>41912</v>
      </c>
      <c r="B15" s="33">
        <v>-2.1799999999999926</v>
      </c>
      <c r="C15" s="33">
        <v>0</v>
      </c>
      <c r="D15" s="33">
        <v>-31</v>
      </c>
      <c r="E15" s="33">
        <v>30</v>
      </c>
    </row>
    <row r="16" spans="1:5">
      <c r="A16" s="1">
        <v>41919</v>
      </c>
      <c r="B16" s="33">
        <v>-2.5600000000000023</v>
      </c>
      <c r="C16" s="33">
        <v>-4630</v>
      </c>
      <c r="D16" s="33">
        <v>5966</v>
      </c>
      <c r="E16" s="33">
        <v>-1336</v>
      </c>
    </row>
    <row r="17" spans="1:5">
      <c r="A17" s="1">
        <v>41926</v>
      </c>
      <c r="B17" s="33">
        <v>-7.0699999999999932</v>
      </c>
      <c r="C17" s="33">
        <v>-2937</v>
      </c>
      <c r="D17" s="33">
        <v>2824</v>
      </c>
      <c r="E17" s="33">
        <v>114</v>
      </c>
    </row>
    <row r="18" spans="1:5">
      <c r="A18" s="1">
        <v>41933</v>
      </c>
      <c r="B18" s="33">
        <v>1.1799999999999926</v>
      </c>
      <c r="C18" s="33">
        <v>-1203</v>
      </c>
      <c r="D18" s="33">
        <v>2189</v>
      </c>
      <c r="E18" s="33">
        <v>-985</v>
      </c>
    </row>
    <row r="19" spans="1:5">
      <c r="A19" s="1">
        <v>41940</v>
      </c>
      <c r="B19" s="33">
        <v>-0.18999999999999773</v>
      </c>
      <c r="C19" s="33">
        <v>-2988</v>
      </c>
      <c r="D19" s="33">
        <v>3336</v>
      </c>
      <c r="E19" s="33">
        <v>-350</v>
      </c>
    </row>
    <row r="20" spans="1:5">
      <c r="A20" s="1">
        <v>41947</v>
      </c>
      <c r="B20" s="33">
        <v>-3.210000000000008</v>
      </c>
      <c r="C20" s="33">
        <v>-2297</v>
      </c>
      <c r="D20" s="33">
        <v>623</v>
      </c>
      <c r="E20" s="33">
        <v>1675</v>
      </c>
    </row>
    <row r="21" spans="1:5">
      <c r="A21" s="1">
        <v>41954</v>
      </c>
      <c r="B21" s="33">
        <v>-1.1499999999999915</v>
      </c>
      <c r="C21" s="33">
        <v>-4848</v>
      </c>
      <c r="D21" s="33">
        <v>4764</v>
      </c>
      <c r="E21" s="33">
        <v>84</v>
      </c>
    </row>
    <row r="22" spans="1:5">
      <c r="A22" s="1">
        <v>41961</v>
      </c>
      <c r="B22" s="33">
        <v>-3.2000000000000028</v>
      </c>
      <c r="C22" s="33">
        <v>2811</v>
      </c>
      <c r="D22" s="33">
        <v>-1981</v>
      </c>
      <c r="E22" s="33">
        <v>-831</v>
      </c>
    </row>
    <row r="23" spans="1:5">
      <c r="A23" s="1">
        <v>41968</v>
      </c>
      <c r="B23" s="33">
        <v>-0.14000000000000057</v>
      </c>
      <c r="C23" s="33">
        <v>-890</v>
      </c>
      <c r="D23" s="33">
        <v>512</v>
      </c>
      <c r="E23" s="33">
        <v>379</v>
      </c>
    </row>
    <row r="24" spans="1:5">
      <c r="A24" t="s">
        <v>9</v>
      </c>
      <c r="B24" s="33">
        <v>-7.789999999999992</v>
      </c>
      <c r="C24" s="33">
        <v>-285</v>
      </c>
      <c r="D24" s="33">
        <v>690</v>
      </c>
      <c r="E24" s="33">
        <v>-407</v>
      </c>
    </row>
    <row r="25" spans="1:5">
      <c r="A25" t="s">
        <v>10</v>
      </c>
      <c r="B25" s="33">
        <v>-3.7000000000000028</v>
      </c>
      <c r="C25" s="33">
        <v>2991</v>
      </c>
      <c r="D25" s="33">
        <v>-3323</v>
      </c>
      <c r="E25" s="33">
        <v>334</v>
      </c>
    </row>
    <row r="26" spans="1:5">
      <c r="A26" t="s">
        <v>11</v>
      </c>
      <c r="B26" s="33">
        <v>-6.980000000000004</v>
      </c>
      <c r="C26" s="33">
        <v>-43</v>
      </c>
      <c r="D26" s="33">
        <v>602</v>
      </c>
      <c r="E26" s="33">
        <v>-558</v>
      </c>
    </row>
    <row r="27" spans="1:5">
      <c r="A27" t="s">
        <v>12</v>
      </c>
      <c r="B27" s="33">
        <v>1.8299999999999983</v>
      </c>
      <c r="C27" s="33">
        <v>3950</v>
      </c>
      <c r="D27" s="33">
        <v>-3921</v>
      </c>
      <c r="E27" s="33">
        <v>-30</v>
      </c>
    </row>
    <row r="28" spans="1:5">
      <c r="A28" t="s">
        <v>13</v>
      </c>
      <c r="B28" s="33">
        <v>-4.3599999999999994</v>
      </c>
      <c r="C28" s="33">
        <v>1192</v>
      </c>
      <c r="D28" s="33">
        <v>-1205</v>
      </c>
      <c r="E28" s="33">
        <v>13</v>
      </c>
    </row>
    <row r="29" spans="1:5">
      <c r="A29" s="1">
        <v>42010</v>
      </c>
      <c r="B29" s="33">
        <v>-6.2299999999999969</v>
      </c>
      <c r="C29" s="33">
        <v>362</v>
      </c>
      <c r="D29" s="33">
        <v>-1192</v>
      </c>
      <c r="E29" s="33">
        <v>831</v>
      </c>
    </row>
    <row r="30" spans="1:5" ht="15" thickBot="1">
      <c r="A30" s="1">
        <v>42017</v>
      </c>
      <c r="B30" s="19">
        <v>-4.509999999999998</v>
      </c>
      <c r="C30" s="33">
        <v>-1278</v>
      </c>
      <c r="D30" s="33">
        <v>1388</v>
      </c>
      <c r="E30" s="33">
        <v>-110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workbookViewId="0">
      <selection activeCell="J97" sqref="J97"/>
    </sheetView>
  </sheetViews>
  <sheetFormatPr baseColWidth="10" defaultColWidth="8.83203125" defaultRowHeight="14" x14ac:dyDescent="0"/>
  <sheetData>
    <row r="1" spans="1:8">
      <c r="A1" t="s">
        <v>109</v>
      </c>
    </row>
    <row r="2" spans="1:8">
      <c r="A2" t="s">
        <v>110</v>
      </c>
    </row>
    <row r="3" spans="1:8">
      <c r="A3" t="s">
        <v>82</v>
      </c>
    </row>
    <row r="4" spans="1:8">
      <c r="A4" t="s">
        <v>83</v>
      </c>
    </row>
    <row r="8" spans="1:8">
      <c r="A8" t="s">
        <v>33</v>
      </c>
    </row>
    <row r="9" spans="1:8" ht="15" thickBot="1"/>
    <row r="10" spans="1:8">
      <c r="A10" s="12" t="s">
        <v>34</v>
      </c>
      <c r="B10" s="13" t="s">
        <v>35</v>
      </c>
      <c r="C10" s="13" t="s">
        <v>36</v>
      </c>
      <c r="D10" s="13" t="s">
        <v>37</v>
      </c>
      <c r="E10" s="13" t="s">
        <v>38</v>
      </c>
      <c r="F10" s="13" t="s">
        <v>39</v>
      </c>
      <c r="G10" s="13" t="s">
        <v>40</v>
      </c>
      <c r="H10" s="13" t="s">
        <v>41</v>
      </c>
    </row>
    <row r="11" spans="1:8">
      <c r="A11" s="14" t="s">
        <v>105</v>
      </c>
      <c r="B11" s="16">
        <v>29</v>
      </c>
      <c r="C11" s="16">
        <v>0</v>
      </c>
      <c r="D11" s="16">
        <v>29</v>
      </c>
      <c r="E11" s="18">
        <v>-7.789999999999992</v>
      </c>
      <c r="F11" s="18">
        <v>1.8299999999999983</v>
      </c>
      <c r="G11" s="18">
        <v>-2.3403448275862067</v>
      </c>
      <c r="H11" s="18">
        <v>2.5552739338175243</v>
      </c>
    </row>
    <row r="12" spans="1:8">
      <c r="A12" s="31" t="s">
        <v>106</v>
      </c>
      <c r="B12" s="32">
        <v>29</v>
      </c>
      <c r="C12" s="32">
        <v>0</v>
      </c>
      <c r="D12" s="32">
        <v>29</v>
      </c>
      <c r="E12" s="33">
        <v>-7159</v>
      </c>
      <c r="F12" s="33">
        <v>3950</v>
      </c>
      <c r="G12" s="33">
        <v>-1087.8965517241379</v>
      </c>
      <c r="H12" s="33">
        <v>2573.5733960061334</v>
      </c>
    </row>
    <row r="13" spans="1:8">
      <c r="A13" s="31" t="s">
        <v>107</v>
      </c>
      <c r="B13" s="32">
        <v>29</v>
      </c>
      <c r="C13" s="32">
        <v>0</v>
      </c>
      <c r="D13" s="32">
        <v>29</v>
      </c>
      <c r="E13" s="33">
        <v>-3921</v>
      </c>
      <c r="F13" s="33">
        <v>7263</v>
      </c>
      <c r="G13" s="33">
        <v>1185</v>
      </c>
      <c r="H13" s="33">
        <v>2664.9808227667017</v>
      </c>
    </row>
    <row r="14" spans="1:8" ht="15" thickBot="1">
      <c r="A14" s="15" t="s">
        <v>108</v>
      </c>
      <c r="B14" s="17">
        <v>29</v>
      </c>
      <c r="C14" s="17">
        <v>0</v>
      </c>
      <c r="D14" s="17">
        <v>29</v>
      </c>
      <c r="E14" s="19">
        <v>-1336</v>
      </c>
      <c r="F14" s="19">
        <v>1675</v>
      </c>
      <c r="G14" s="19">
        <v>-97.034482758620683</v>
      </c>
      <c r="H14" s="19">
        <v>583.10048648573559</v>
      </c>
    </row>
    <row r="17" spans="1:9">
      <c r="A17" s="29" t="s">
        <v>111</v>
      </c>
    </row>
    <row r="18" spans="1:9" ht="15" thickBot="1"/>
    <row r="19" spans="1:9">
      <c r="A19" s="35" t="s">
        <v>85</v>
      </c>
      <c r="B19" s="36">
        <v>-3.4070094610154458</v>
      </c>
    </row>
    <row r="20" spans="1:9">
      <c r="A20" s="31" t="s">
        <v>86</v>
      </c>
      <c r="B20" s="37">
        <v>-0.48426281038106411</v>
      </c>
    </row>
    <row r="21" spans="1:9">
      <c r="A21" s="31" t="s">
        <v>87</v>
      </c>
      <c r="B21" s="37">
        <v>6.7260468723074229E-2</v>
      </c>
    </row>
    <row r="22" spans="1:9" ht="15" thickBot="1">
      <c r="A22" s="15" t="s">
        <v>88</v>
      </c>
      <c r="B22" s="38">
        <v>0.05</v>
      </c>
    </row>
    <row r="24" spans="1:9">
      <c r="A24" s="39" t="s">
        <v>89</v>
      </c>
    </row>
    <row r="25" spans="1:9">
      <c r="A25" s="39" t="s">
        <v>90</v>
      </c>
    </row>
    <row r="26" spans="1:9">
      <c r="A26" s="39" t="s">
        <v>91</v>
      </c>
    </row>
    <row r="27" spans="1:9">
      <c r="A27" s="55" t="s">
        <v>92</v>
      </c>
      <c r="B27" s="55"/>
      <c r="C27" s="55"/>
      <c r="D27" s="55"/>
      <c r="E27" s="55"/>
      <c r="F27" s="55"/>
      <c r="G27" s="55"/>
      <c r="H27" s="55"/>
      <c r="I27" s="55"/>
    </row>
    <row r="28" spans="1:9">
      <c r="A28" s="55"/>
      <c r="B28" s="55"/>
      <c r="C28" s="55"/>
      <c r="D28" s="55"/>
      <c r="E28" s="55"/>
      <c r="F28" s="55"/>
      <c r="G28" s="55"/>
      <c r="H28" s="55"/>
      <c r="I28" s="55"/>
    </row>
    <row r="29" spans="1:9">
      <c r="A29" s="39" t="s">
        <v>112</v>
      </c>
    </row>
    <row r="51" spans="1:9">
      <c r="A51" s="29" t="s">
        <v>113</v>
      </c>
    </row>
    <row r="52" spans="1:9" ht="15" thickBot="1"/>
    <row r="53" spans="1:9">
      <c r="A53" s="35" t="s">
        <v>85</v>
      </c>
      <c r="B53" s="36">
        <v>-2.8589947164771123</v>
      </c>
    </row>
    <row r="54" spans="1:9">
      <c r="A54" s="31" t="s">
        <v>86</v>
      </c>
      <c r="B54" s="37">
        <v>-0.48426281038106411</v>
      </c>
    </row>
    <row r="55" spans="1:9">
      <c r="A55" s="31" t="s">
        <v>87</v>
      </c>
      <c r="B55" s="37">
        <v>0.17723591245907289</v>
      </c>
    </row>
    <row r="56" spans="1:9" ht="15" thickBot="1">
      <c r="A56" s="15" t="s">
        <v>88</v>
      </c>
      <c r="B56" s="38">
        <v>0.05</v>
      </c>
    </row>
    <row r="58" spans="1:9">
      <c r="A58" s="39" t="s">
        <v>89</v>
      </c>
    </row>
    <row r="59" spans="1:9">
      <c r="A59" s="39" t="s">
        <v>90</v>
      </c>
    </row>
    <row r="60" spans="1:9">
      <c r="A60" s="39" t="s">
        <v>91</v>
      </c>
    </row>
    <row r="61" spans="1:9">
      <c r="A61" s="55" t="s">
        <v>92</v>
      </c>
      <c r="B61" s="55"/>
      <c r="C61" s="55"/>
      <c r="D61" s="55"/>
      <c r="E61" s="55"/>
      <c r="F61" s="55"/>
      <c r="G61" s="55"/>
      <c r="H61" s="55"/>
      <c r="I61" s="55"/>
    </row>
    <row r="62" spans="1:9">
      <c r="A62" s="55"/>
      <c r="B62" s="55"/>
      <c r="C62" s="55"/>
      <c r="D62" s="55"/>
      <c r="E62" s="55"/>
      <c r="F62" s="55"/>
      <c r="G62" s="55"/>
      <c r="H62" s="55"/>
      <c r="I62" s="55"/>
    </row>
    <row r="63" spans="1:9">
      <c r="A63" s="39" t="s">
        <v>114</v>
      </c>
    </row>
    <row r="85" spans="1:10">
      <c r="A85" s="29" t="s">
        <v>115</v>
      </c>
    </row>
    <row r="86" spans="1:10" ht="15" thickBot="1"/>
    <row r="87" spans="1:10">
      <c r="A87" s="35" t="s">
        <v>85</v>
      </c>
      <c r="B87" s="36">
        <v>-2.8109516845474656</v>
      </c>
    </row>
    <row r="88" spans="1:10">
      <c r="A88" s="31" t="s">
        <v>86</v>
      </c>
      <c r="B88" s="37">
        <v>-0.48426281038106411</v>
      </c>
    </row>
    <row r="89" spans="1:10">
      <c r="A89" s="31" t="s">
        <v>87</v>
      </c>
      <c r="B89" s="37">
        <v>0.19138807513355161</v>
      </c>
    </row>
    <row r="90" spans="1:10" ht="15" thickBot="1">
      <c r="A90" s="15" t="s">
        <v>88</v>
      </c>
      <c r="B90" s="38">
        <v>0.05</v>
      </c>
    </row>
    <row r="92" spans="1:10">
      <c r="A92" s="39" t="s">
        <v>89</v>
      </c>
    </row>
    <row r="93" spans="1:10">
      <c r="A93" s="50" t="s">
        <v>90</v>
      </c>
      <c r="B93" s="43"/>
      <c r="C93" s="43"/>
      <c r="D93" s="43"/>
      <c r="E93" s="43"/>
      <c r="F93" s="43"/>
      <c r="G93" s="43"/>
      <c r="H93" s="43"/>
      <c r="I93" s="43"/>
      <c r="J93" s="43"/>
    </row>
    <row r="94" spans="1:10">
      <c r="A94" s="50" t="s">
        <v>91</v>
      </c>
      <c r="B94" s="43"/>
      <c r="C94" s="43"/>
      <c r="D94" s="43"/>
      <c r="E94" s="43"/>
      <c r="F94" s="43"/>
      <c r="G94" s="43"/>
      <c r="H94" s="43"/>
      <c r="I94" s="43"/>
      <c r="J94" s="43"/>
    </row>
    <row r="95" spans="1:10">
      <c r="A95" s="55" t="s">
        <v>92</v>
      </c>
      <c r="B95" s="55"/>
      <c r="C95" s="55"/>
      <c r="D95" s="55"/>
      <c r="E95" s="55"/>
      <c r="F95" s="55"/>
      <c r="G95" s="55"/>
      <c r="H95" s="55"/>
      <c r="I95" s="55"/>
      <c r="J95" s="43"/>
    </row>
    <row r="96" spans="1:10">
      <c r="A96" s="55"/>
      <c r="B96" s="55"/>
      <c r="C96" s="55"/>
      <c r="D96" s="55"/>
      <c r="E96" s="55"/>
      <c r="F96" s="55"/>
      <c r="G96" s="55"/>
      <c r="H96" s="55"/>
      <c r="I96" s="55"/>
      <c r="J96" s="43"/>
    </row>
    <row r="97" spans="1:10">
      <c r="A97" s="50" t="s">
        <v>116</v>
      </c>
      <c r="B97" s="43"/>
      <c r="C97" s="43"/>
      <c r="D97" s="43"/>
      <c r="E97" s="43"/>
      <c r="F97" s="43"/>
      <c r="G97" s="43"/>
      <c r="H97" s="43"/>
      <c r="I97" s="43"/>
      <c r="J97" s="43"/>
    </row>
    <row r="98" spans="1:10">
      <c r="A98" s="43"/>
      <c r="B98" s="43"/>
      <c r="C98" s="43"/>
      <c r="D98" s="43"/>
      <c r="E98" s="43"/>
      <c r="F98" s="43"/>
      <c r="G98" s="43"/>
      <c r="H98" s="43"/>
      <c r="I98" s="43"/>
      <c r="J98" s="43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43"/>
      <c r="B100" s="43"/>
      <c r="C100" s="43"/>
      <c r="D100" s="43"/>
      <c r="E100" s="43"/>
      <c r="F100" s="43"/>
      <c r="G100" s="43"/>
      <c r="H100" s="43"/>
      <c r="I100" s="43"/>
      <c r="J100" s="43"/>
    </row>
    <row r="119" spans="1:2">
      <c r="A119" s="29" t="s">
        <v>117</v>
      </c>
    </row>
    <row r="120" spans="1:2" ht="15" thickBot="1"/>
    <row r="121" spans="1:2">
      <c r="A121" s="35" t="s">
        <v>85</v>
      </c>
      <c r="B121" s="36">
        <v>-3.0762801287974004</v>
      </c>
    </row>
    <row r="122" spans="1:2">
      <c r="A122" s="31" t="s">
        <v>86</v>
      </c>
      <c r="B122" s="37">
        <v>-0.48426281038106411</v>
      </c>
    </row>
    <row r="123" spans="1:2">
      <c r="A123" s="31" t="s">
        <v>87</v>
      </c>
      <c r="B123" s="37">
        <v>0.12193046699982768</v>
      </c>
    </row>
    <row r="124" spans="1:2" ht="15" thickBot="1">
      <c r="A124" s="15" t="s">
        <v>88</v>
      </c>
      <c r="B124" s="38">
        <v>0.05</v>
      </c>
    </row>
    <row r="126" spans="1:2">
      <c r="A126" s="39" t="s">
        <v>89</v>
      </c>
    </row>
    <row r="127" spans="1:2">
      <c r="A127" s="39" t="s">
        <v>90</v>
      </c>
    </row>
    <row r="128" spans="1:2">
      <c r="A128" s="39" t="s">
        <v>91</v>
      </c>
    </row>
    <row r="129" spans="1:9">
      <c r="A129" s="55" t="s">
        <v>92</v>
      </c>
      <c r="B129" s="55"/>
      <c r="C129" s="55"/>
      <c r="D129" s="55"/>
      <c r="E129" s="55"/>
      <c r="F129" s="55"/>
      <c r="G129" s="55"/>
      <c r="H129" s="55"/>
      <c r="I129" s="55"/>
    </row>
    <row r="130" spans="1:9">
      <c r="A130" s="55"/>
      <c r="B130" s="55"/>
      <c r="C130" s="55"/>
      <c r="D130" s="55"/>
      <c r="E130" s="55"/>
      <c r="F130" s="55"/>
      <c r="G130" s="55"/>
      <c r="H130" s="55"/>
      <c r="I130" s="55"/>
    </row>
    <row r="131" spans="1:9">
      <c r="A131" s="39" t="s">
        <v>118</v>
      </c>
    </row>
  </sheetData>
  <mergeCells count="4">
    <mergeCell ref="A27:I28"/>
    <mergeCell ref="A61:I62"/>
    <mergeCell ref="A95:I96"/>
    <mergeCell ref="A129:I130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L22" sqref="L22"/>
    </sheetView>
  </sheetViews>
  <sheetFormatPr baseColWidth="10" defaultColWidth="8.83203125" defaultRowHeight="14" x14ac:dyDescent="0"/>
  <sheetData>
    <row r="1" spans="1:8">
      <c r="A1" t="s">
        <v>145</v>
      </c>
    </row>
    <row r="2" spans="1:8">
      <c r="A2" t="s">
        <v>146</v>
      </c>
    </row>
    <row r="3" spans="1:8">
      <c r="A3" t="s">
        <v>82</v>
      </c>
    </row>
    <row r="4" spans="1:8">
      <c r="A4" t="s">
        <v>83</v>
      </c>
    </row>
    <row r="8" spans="1:8">
      <c r="A8" t="s">
        <v>33</v>
      </c>
    </row>
    <row r="9" spans="1:8" ht="15" thickBot="1"/>
    <row r="10" spans="1:8">
      <c r="A10" s="12" t="s">
        <v>34</v>
      </c>
      <c r="B10" s="13" t="s">
        <v>35</v>
      </c>
      <c r="C10" s="13" t="s">
        <v>36</v>
      </c>
      <c r="D10" s="13" t="s">
        <v>37</v>
      </c>
      <c r="E10" s="13" t="s">
        <v>38</v>
      </c>
      <c r="F10" s="13" t="s">
        <v>39</v>
      </c>
      <c r="G10" s="13" t="s">
        <v>40</v>
      </c>
      <c r="H10" s="13" t="s">
        <v>41</v>
      </c>
    </row>
    <row r="11" spans="1:8" ht="15" thickBot="1">
      <c r="A11" s="51" t="s">
        <v>144</v>
      </c>
      <c r="B11" s="52">
        <v>29</v>
      </c>
      <c r="C11" s="52">
        <v>0</v>
      </c>
      <c r="D11" s="52">
        <v>29</v>
      </c>
      <c r="E11" s="53">
        <v>-3013</v>
      </c>
      <c r="F11" s="53">
        <v>2248</v>
      </c>
      <c r="G11" s="53">
        <v>-107.79310344827586</v>
      </c>
      <c r="H11" s="53">
        <v>1052.3000108371575</v>
      </c>
    </row>
    <row r="14" spans="1:8">
      <c r="A14" t="s">
        <v>147</v>
      </c>
    </row>
    <row r="15" spans="1:8" ht="15" thickBot="1"/>
    <row r="16" spans="1:8">
      <c r="A16" s="35" t="s">
        <v>85</v>
      </c>
      <c r="B16" s="36">
        <v>-3.3766143684069303</v>
      </c>
    </row>
    <row r="17" spans="1:9">
      <c r="A17" s="31" t="s">
        <v>86</v>
      </c>
      <c r="B17" s="37">
        <v>-0.48426281038106411</v>
      </c>
    </row>
    <row r="18" spans="1:9">
      <c r="A18" s="31" t="s">
        <v>87</v>
      </c>
      <c r="B18" s="37">
        <v>7.1137773565397189E-2</v>
      </c>
    </row>
    <row r="19" spans="1:9" ht="15" thickBot="1">
      <c r="A19" s="15" t="s">
        <v>88</v>
      </c>
      <c r="B19" s="38">
        <v>0.05</v>
      </c>
    </row>
    <row r="21" spans="1:9">
      <c r="A21" s="39" t="s">
        <v>89</v>
      </c>
    </row>
    <row r="22" spans="1:9">
      <c r="A22" s="39" t="s">
        <v>90</v>
      </c>
    </row>
    <row r="23" spans="1:9">
      <c r="A23" s="39" t="s">
        <v>91</v>
      </c>
    </row>
    <row r="24" spans="1:9">
      <c r="A24" s="54" t="s">
        <v>92</v>
      </c>
      <c r="B24" s="54"/>
      <c r="C24" s="54"/>
      <c r="D24" s="54"/>
      <c r="E24" s="54"/>
      <c r="F24" s="54"/>
      <c r="G24" s="54"/>
      <c r="H24" s="54"/>
      <c r="I24" s="54"/>
    </row>
    <row r="25" spans="1:9">
      <c r="A25" s="54"/>
      <c r="B25" s="54"/>
      <c r="C25" s="54"/>
      <c r="D25" s="54"/>
      <c r="E25" s="54"/>
      <c r="F25" s="54"/>
      <c r="G25" s="54"/>
      <c r="H25" s="54"/>
      <c r="I25" s="54"/>
    </row>
    <row r="26" spans="1:9">
      <c r="A26" s="39" t="s">
        <v>148</v>
      </c>
    </row>
  </sheetData>
  <mergeCells count="1">
    <mergeCell ref="A24:I25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H26" sqref="H26"/>
    </sheetView>
  </sheetViews>
  <sheetFormatPr baseColWidth="10" defaultColWidth="8.83203125" defaultRowHeight="14" x14ac:dyDescent="0"/>
  <sheetData>
    <row r="1" spans="1:4">
      <c r="A1" t="s">
        <v>119</v>
      </c>
      <c r="B1" t="s">
        <v>120</v>
      </c>
      <c r="C1" t="s">
        <v>121</v>
      </c>
      <c r="D1" t="s">
        <v>123</v>
      </c>
    </row>
    <row r="2" spans="1:4">
      <c r="A2" t="s">
        <v>1</v>
      </c>
      <c r="B2" s="41">
        <v>-1.180000000000021</v>
      </c>
      <c r="C2" s="41">
        <v>-2037</v>
      </c>
      <c r="D2" s="41">
        <v>-947</v>
      </c>
    </row>
    <row r="3" spans="1:4">
      <c r="A3" t="s">
        <v>2</v>
      </c>
      <c r="B3" s="41">
        <v>0.43000000000000682</v>
      </c>
      <c r="C3" s="41">
        <v>4448</v>
      </c>
      <c r="D3" s="41">
        <v>326</v>
      </c>
    </row>
    <row r="4" spans="1:4">
      <c r="A4" t="s">
        <v>3</v>
      </c>
      <c r="B4" s="41">
        <v>4.230000000000004</v>
      </c>
      <c r="C4" s="41">
        <v>1626</v>
      </c>
      <c r="D4" s="41">
        <v>-450</v>
      </c>
    </row>
    <row r="5" spans="1:4">
      <c r="A5" t="s">
        <v>4</v>
      </c>
      <c r="B5" s="41">
        <v>-0.92000000000000171</v>
      </c>
      <c r="C5" s="41">
        <v>-5499</v>
      </c>
      <c r="D5" s="41">
        <v>163</v>
      </c>
    </row>
    <row r="6" spans="1:4">
      <c r="A6" t="s">
        <v>5</v>
      </c>
      <c r="B6" s="41">
        <v>-3.5</v>
      </c>
      <c r="C6" s="41">
        <v>-4064</v>
      </c>
      <c r="D6" s="41">
        <v>217</v>
      </c>
    </row>
    <row r="7" spans="1:4">
      <c r="A7" t="s">
        <v>6</v>
      </c>
      <c r="B7" s="41">
        <v>1.519999999999996</v>
      </c>
      <c r="C7" s="41">
        <v>4012</v>
      </c>
      <c r="D7" s="41">
        <v>332</v>
      </c>
    </row>
    <row r="8" spans="1:4">
      <c r="A8" t="s">
        <v>7</v>
      </c>
      <c r="B8" s="41">
        <v>0.13000000000000966</v>
      </c>
      <c r="C8" s="41">
        <v>4393</v>
      </c>
      <c r="D8" s="41">
        <v>-199</v>
      </c>
    </row>
    <row r="9" spans="1:4">
      <c r="A9" t="s">
        <v>8</v>
      </c>
      <c r="B9" s="41">
        <v>2.3999999999999915</v>
      </c>
      <c r="C9" s="41">
        <v>-2746</v>
      </c>
      <c r="D9" s="41">
        <v>-921</v>
      </c>
    </row>
    <row r="10" spans="1:4">
      <c r="A10" s="1">
        <v>41884</v>
      </c>
      <c r="B10" s="41">
        <v>-3.0999999999999943</v>
      </c>
      <c r="C10" s="41">
        <v>298</v>
      </c>
      <c r="D10" s="41">
        <v>1058</v>
      </c>
    </row>
    <row r="11" spans="1:4">
      <c r="A11" s="1">
        <v>41891</v>
      </c>
      <c r="B11" s="41">
        <v>0.97999999999998977</v>
      </c>
      <c r="C11" s="41">
        <v>939</v>
      </c>
      <c r="D11" s="41">
        <v>4</v>
      </c>
    </row>
    <row r="12" spans="1:4">
      <c r="A12" s="1">
        <v>41898</v>
      </c>
      <c r="B12" s="41">
        <v>1.0700000000000074</v>
      </c>
      <c r="C12" s="41">
        <v>-3660</v>
      </c>
      <c r="D12" s="41">
        <v>-412</v>
      </c>
    </row>
    <row r="13" spans="1:4">
      <c r="A13" s="1">
        <v>41905</v>
      </c>
      <c r="B13" s="41">
        <v>-2.0900000000000034</v>
      </c>
      <c r="C13" s="41">
        <v>3631</v>
      </c>
      <c r="D13" s="41">
        <v>-181</v>
      </c>
    </row>
    <row r="14" spans="1:4">
      <c r="A14" s="1">
        <v>41912</v>
      </c>
      <c r="B14" s="41">
        <v>2.0000000000010232E-2</v>
      </c>
      <c r="C14" s="41">
        <v>292</v>
      </c>
      <c r="D14" s="41">
        <v>452</v>
      </c>
    </row>
    <row r="15" spans="1:4">
      <c r="A15" s="1">
        <v>41919</v>
      </c>
      <c r="B15" s="41">
        <v>-0.38000000000000966</v>
      </c>
      <c r="C15" s="41">
        <v>-4630</v>
      </c>
      <c r="D15" s="41">
        <v>-1366</v>
      </c>
    </row>
    <row r="16" spans="1:4">
      <c r="A16" s="1">
        <v>41926</v>
      </c>
      <c r="B16" s="41">
        <v>-4.5099999999999909</v>
      </c>
      <c r="C16" s="41">
        <v>1693</v>
      </c>
      <c r="D16" s="41">
        <v>1450</v>
      </c>
    </row>
    <row r="17" spans="1:4">
      <c r="A17" s="1">
        <v>41933</v>
      </c>
      <c r="B17" s="41">
        <v>8.2499999999999858</v>
      </c>
      <c r="C17" s="41">
        <v>1734</v>
      </c>
      <c r="D17" s="41">
        <v>-1099</v>
      </c>
    </row>
    <row r="18" spans="1:4">
      <c r="A18" s="1">
        <v>41940</v>
      </c>
      <c r="B18" s="41">
        <v>-1.3699999999999903</v>
      </c>
      <c r="C18" s="41">
        <v>-1785</v>
      </c>
      <c r="D18" s="41">
        <v>635</v>
      </c>
    </row>
    <row r="19" spans="1:4">
      <c r="A19" s="1">
        <v>41947</v>
      </c>
      <c r="B19" s="41">
        <v>-3.0200000000000102</v>
      </c>
      <c r="C19" s="41">
        <v>691</v>
      </c>
      <c r="D19" s="41">
        <v>2025</v>
      </c>
    </row>
    <row r="20" spans="1:4">
      <c r="A20" s="1">
        <v>41954</v>
      </c>
      <c r="B20" s="41">
        <v>2.0600000000000165</v>
      </c>
      <c r="C20" s="41">
        <v>-2551</v>
      </c>
      <c r="D20" s="41">
        <v>-1591</v>
      </c>
    </row>
    <row r="21" spans="1:4">
      <c r="A21" s="1">
        <v>41961</v>
      </c>
      <c r="B21" s="41">
        <v>-2.0500000000000114</v>
      </c>
      <c r="C21" s="41">
        <v>7659</v>
      </c>
      <c r="D21" s="41">
        <v>-915</v>
      </c>
    </row>
    <row r="22" spans="1:4">
      <c r="A22" s="1">
        <v>41968</v>
      </c>
      <c r="B22" s="41">
        <v>3.0600000000000023</v>
      </c>
      <c r="C22" s="41">
        <v>-3701</v>
      </c>
      <c r="D22" s="41">
        <v>1210</v>
      </c>
    </row>
    <row r="23" spans="1:4">
      <c r="A23" t="s">
        <v>9</v>
      </c>
      <c r="B23" s="41">
        <v>-7.6499999999999915</v>
      </c>
      <c r="C23" s="41">
        <v>605</v>
      </c>
      <c r="D23" s="41">
        <v>-786</v>
      </c>
    </row>
    <row r="24" spans="1:4">
      <c r="A24" t="s">
        <v>10</v>
      </c>
      <c r="B24" s="41">
        <v>4.0899999999999892</v>
      </c>
      <c r="C24" s="41">
        <v>3276</v>
      </c>
      <c r="D24" s="41">
        <v>741</v>
      </c>
    </row>
    <row r="25" spans="1:4">
      <c r="A25" t="s">
        <v>11</v>
      </c>
      <c r="B25" s="41">
        <v>-3.2800000000000011</v>
      </c>
      <c r="C25" s="41">
        <v>-3034</v>
      </c>
      <c r="D25" s="41">
        <v>-892</v>
      </c>
    </row>
    <row r="26" spans="1:4">
      <c r="A26" t="s">
        <v>12</v>
      </c>
      <c r="B26" s="41">
        <v>8.8100000000000023</v>
      </c>
      <c r="C26" s="41">
        <v>3993</v>
      </c>
      <c r="D26" s="41">
        <v>528</v>
      </c>
    </row>
    <row r="27" spans="1:4">
      <c r="A27" t="s">
        <v>13</v>
      </c>
      <c r="B27" s="41">
        <v>-6.1899999999999977</v>
      </c>
      <c r="C27" s="41">
        <v>-2758</v>
      </c>
      <c r="D27" s="41">
        <v>43</v>
      </c>
    </row>
    <row r="28" spans="1:4">
      <c r="A28" s="1">
        <v>42010</v>
      </c>
      <c r="B28" s="41">
        <v>-1.8699999999999974</v>
      </c>
      <c r="C28" s="41">
        <v>-830</v>
      </c>
      <c r="D28" s="41">
        <v>818</v>
      </c>
    </row>
    <row r="29" spans="1:4">
      <c r="A29" s="1">
        <v>42017</v>
      </c>
      <c r="B29" s="41">
        <v>1.7199999999999989</v>
      </c>
      <c r="C29" s="41">
        <v>-1640</v>
      </c>
      <c r="D29" s="41">
        <v>-941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L24" sqref="L24"/>
    </sheetView>
  </sheetViews>
  <sheetFormatPr baseColWidth="10" defaultColWidth="8.83203125" defaultRowHeight="14" x14ac:dyDescent="0"/>
  <sheetData>
    <row r="1" spans="1:8">
      <c r="A1" t="s">
        <v>136</v>
      </c>
    </row>
    <row r="2" spans="1:8">
      <c r="A2" t="s">
        <v>137</v>
      </c>
    </row>
    <row r="6" spans="1:8">
      <c r="A6" t="s">
        <v>33</v>
      </c>
    </row>
    <row r="7" spans="1:8" ht="15" thickBot="1"/>
    <row r="8" spans="1:8">
      <c r="A8" s="12" t="s">
        <v>34</v>
      </c>
      <c r="B8" s="13" t="s">
        <v>35</v>
      </c>
      <c r="C8" s="13" t="s">
        <v>36</v>
      </c>
      <c r="D8" s="13" t="s">
        <v>37</v>
      </c>
      <c r="E8" s="13" t="s">
        <v>38</v>
      </c>
      <c r="F8" s="13" t="s">
        <v>39</v>
      </c>
      <c r="G8" s="13" t="s">
        <v>40</v>
      </c>
      <c r="H8" s="13" t="s">
        <v>41</v>
      </c>
    </row>
    <row r="9" spans="1:8" ht="15" thickBot="1">
      <c r="A9" s="51" t="s">
        <v>65</v>
      </c>
      <c r="B9" s="52">
        <v>30</v>
      </c>
      <c r="C9" s="52">
        <v>0</v>
      </c>
      <c r="D9" s="52">
        <v>30</v>
      </c>
      <c r="E9" s="53">
        <v>3135</v>
      </c>
      <c r="F9" s="53">
        <v>10231</v>
      </c>
      <c r="G9" s="53">
        <v>7608.3666666666668</v>
      </c>
      <c r="H9" s="53">
        <v>2167.6378130365201</v>
      </c>
    </row>
    <row r="12" spans="1:8">
      <c r="A12" s="29" t="s">
        <v>138</v>
      </c>
    </row>
    <row r="14" spans="1:8">
      <c r="A14" t="s">
        <v>139</v>
      </c>
    </row>
    <row r="15" spans="1:8" ht="15" thickBot="1"/>
    <row r="16" spans="1:8">
      <c r="A16" s="34" t="s">
        <v>73</v>
      </c>
      <c r="B16" s="13" t="s">
        <v>65</v>
      </c>
      <c r="C16" s="13" t="s">
        <v>140</v>
      </c>
    </row>
    <row r="17" spans="1:3">
      <c r="A17" s="16">
        <v>1</v>
      </c>
      <c r="B17" s="18">
        <v>7505</v>
      </c>
      <c r="C17" s="18"/>
    </row>
    <row r="18" spans="1:3">
      <c r="A18" s="32">
        <v>2</v>
      </c>
      <c r="B18" s="33">
        <v>7488</v>
      </c>
      <c r="C18" s="33" t="s">
        <v>141</v>
      </c>
    </row>
    <row r="19" spans="1:3">
      <c r="A19" s="32">
        <v>3</v>
      </c>
      <c r="B19" s="33">
        <v>7188</v>
      </c>
      <c r="C19" s="33">
        <v>-283</v>
      </c>
    </row>
    <row r="20" spans="1:3">
      <c r="A20" s="32">
        <v>4</v>
      </c>
      <c r="B20" s="33">
        <v>7364</v>
      </c>
      <c r="C20" s="33">
        <v>476</v>
      </c>
    </row>
    <row r="21" spans="1:3">
      <c r="A21" s="32">
        <v>5</v>
      </c>
      <c r="B21" s="33">
        <v>6256</v>
      </c>
      <c r="C21" s="33">
        <v>-1284</v>
      </c>
    </row>
    <row r="22" spans="1:3">
      <c r="A22" s="32">
        <v>6</v>
      </c>
      <c r="B22" s="33">
        <v>8504</v>
      </c>
      <c r="C22" s="33">
        <v>3356</v>
      </c>
    </row>
    <row r="23" spans="1:3">
      <c r="A23" s="32">
        <v>7</v>
      </c>
      <c r="B23" s="33">
        <v>9164</v>
      </c>
      <c r="C23" s="33">
        <v>-1588</v>
      </c>
    </row>
    <row r="24" spans="1:3">
      <c r="A24" s="32">
        <v>8</v>
      </c>
      <c r="B24" s="33">
        <v>9551</v>
      </c>
      <c r="C24" s="33">
        <v>-273</v>
      </c>
    </row>
    <row r="25" spans="1:3">
      <c r="A25" s="32">
        <v>9</v>
      </c>
      <c r="B25" s="33">
        <v>8772</v>
      </c>
      <c r="C25" s="33">
        <v>-1166</v>
      </c>
    </row>
    <row r="26" spans="1:3">
      <c r="A26" s="32">
        <v>10</v>
      </c>
      <c r="B26" s="33">
        <v>9921</v>
      </c>
      <c r="C26" s="33">
        <v>1928</v>
      </c>
    </row>
    <row r="27" spans="1:3">
      <c r="A27" s="32">
        <v>11</v>
      </c>
      <c r="B27" s="33">
        <v>10231</v>
      </c>
      <c r="C27" s="33">
        <v>-839</v>
      </c>
    </row>
    <row r="28" spans="1:3">
      <c r="A28" s="32">
        <v>12</v>
      </c>
      <c r="B28" s="33">
        <v>10085</v>
      </c>
      <c r="C28" s="33">
        <v>-456</v>
      </c>
    </row>
    <row r="29" spans="1:3">
      <c r="A29" s="32">
        <v>13</v>
      </c>
      <c r="B29" s="33">
        <v>9316</v>
      </c>
      <c r="C29" s="33">
        <v>-623</v>
      </c>
    </row>
    <row r="30" spans="1:3">
      <c r="A30" s="32">
        <v>14</v>
      </c>
      <c r="B30" s="33">
        <v>9331</v>
      </c>
      <c r="C30" s="33">
        <v>784</v>
      </c>
    </row>
    <row r="31" spans="1:3">
      <c r="A31" s="32">
        <v>15</v>
      </c>
      <c r="B31" s="33">
        <v>9312</v>
      </c>
      <c r="C31" s="33">
        <v>-34</v>
      </c>
    </row>
    <row r="32" spans="1:3">
      <c r="A32" s="32">
        <v>16</v>
      </c>
      <c r="B32" s="33">
        <v>9680</v>
      </c>
      <c r="C32" s="33">
        <v>387</v>
      </c>
    </row>
    <row r="33" spans="1:3">
      <c r="A33" s="32">
        <v>17</v>
      </c>
      <c r="B33" s="33">
        <v>9137</v>
      </c>
      <c r="C33" s="33">
        <v>-911</v>
      </c>
    </row>
    <row r="34" spans="1:3">
      <c r="A34" s="32">
        <v>18</v>
      </c>
      <c r="B34" s="33">
        <v>8232</v>
      </c>
      <c r="C34" s="33">
        <v>-362</v>
      </c>
    </row>
    <row r="35" spans="1:3">
      <c r="A35" s="32">
        <v>19</v>
      </c>
      <c r="B35" s="33">
        <v>8850</v>
      </c>
      <c r="C35" s="33">
        <v>1523</v>
      </c>
    </row>
    <row r="36" spans="1:3">
      <c r="A36" s="32">
        <v>20</v>
      </c>
      <c r="B36" s="33">
        <v>8530</v>
      </c>
      <c r="C36" s="33">
        <v>-938</v>
      </c>
    </row>
    <row r="37" spans="1:3">
      <c r="A37" s="32">
        <v>21</v>
      </c>
      <c r="B37" s="33">
        <v>9381</v>
      </c>
      <c r="C37" s="33">
        <v>1171</v>
      </c>
    </row>
    <row r="38" spans="1:3">
      <c r="A38" s="32">
        <v>22</v>
      </c>
      <c r="B38" s="33">
        <v>7445</v>
      </c>
      <c r="C38" s="33">
        <v>-2787</v>
      </c>
    </row>
    <row r="39" spans="1:3">
      <c r="A39" s="32">
        <v>23</v>
      </c>
      <c r="B39" s="33">
        <v>6569</v>
      </c>
      <c r="C39" s="33">
        <v>1060</v>
      </c>
    </row>
    <row r="40" spans="1:3">
      <c r="A40" s="32">
        <v>24</v>
      </c>
      <c r="B40" s="33">
        <v>6956</v>
      </c>
      <c r="C40" s="33">
        <v>1263</v>
      </c>
    </row>
    <row r="41" spans="1:3">
      <c r="A41" s="32">
        <v>25</v>
      </c>
      <c r="B41" s="33">
        <v>3943</v>
      </c>
      <c r="C41" s="33">
        <v>-3400</v>
      </c>
    </row>
    <row r="42" spans="1:3">
      <c r="A42" s="32">
        <v>26</v>
      </c>
      <c r="B42" s="33">
        <v>5114</v>
      </c>
      <c r="C42" s="33">
        <v>4184</v>
      </c>
    </row>
    <row r="43" spans="1:3">
      <c r="A43" s="32">
        <v>27</v>
      </c>
      <c r="B43" s="33">
        <v>3528</v>
      </c>
      <c r="C43" s="33">
        <v>-2757</v>
      </c>
    </row>
    <row r="44" spans="1:3">
      <c r="A44" s="32">
        <v>28</v>
      </c>
      <c r="B44" s="33">
        <v>3384</v>
      </c>
      <c r="C44" s="33">
        <v>1442</v>
      </c>
    </row>
    <row r="45" spans="1:3">
      <c r="A45" s="32">
        <v>29</v>
      </c>
      <c r="B45" s="33">
        <v>3135</v>
      </c>
      <c r="C45" s="33">
        <v>-105</v>
      </c>
    </row>
    <row r="46" spans="1:3" ht="15" thickBot="1">
      <c r="A46" s="17">
        <v>30</v>
      </c>
      <c r="B46" s="19">
        <v>4379</v>
      </c>
      <c r="C46" s="19">
        <v>1493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opLeftCell="A78" workbookViewId="0">
      <selection activeCell="M93" sqref="M93"/>
    </sheetView>
  </sheetViews>
  <sheetFormatPr baseColWidth="10" defaultColWidth="8.83203125" defaultRowHeight="14" x14ac:dyDescent="0"/>
  <sheetData>
    <row r="1" spans="1:8">
      <c r="A1" t="s">
        <v>124</v>
      </c>
    </row>
    <row r="2" spans="1:8">
      <c r="A2" t="s">
        <v>125</v>
      </c>
    </row>
    <row r="3" spans="1:8">
      <c r="A3" t="s">
        <v>82</v>
      </c>
    </row>
    <row r="4" spans="1:8">
      <c r="A4" t="s">
        <v>83</v>
      </c>
    </row>
    <row r="8" spans="1:8">
      <c r="A8" t="s">
        <v>33</v>
      </c>
    </row>
    <row r="9" spans="1:8" ht="15" thickBot="1"/>
    <row r="10" spans="1:8">
      <c r="A10" s="12" t="s">
        <v>34</v>
      </c>
      <c r="B10" s="13" t="s">
        <v>35</v>
      </c>
      <c r="C10" s="13" t="s">
        <v>36</v>
      </c>
      <c r="D10" s="13" t="s">
        <v>37</v>
      </c>
      <c r="E10" s="13" t="s">
        <v>38</v>
      </c>
      <c r="F10" s="13" t="s">
        <v>39</v>
      </c>
      <c r="G10" s="13" t="s">
        <v>40</v>
      </c>
      <c r="H10" s="13" t="s">
        <v>41</v>
      </c>
    </row>
    <row r="11" spans="1:8">
      <c r="A11" s="14" t="s">
        <v>120</v>
      </c>
      <c r="B11" s="16">
        <v>28</v>
      </c>
      <c r="C11" s="16">
        <v>0</v>
      </c>
      <c r="D11" s="16">
        <v>28</v>
      </c>
      <c r="E11" s="18">
        <v>-7.6499999999999915</v>
      </c>
      <c r="F11" s="18">
        <v>8.8100000000000023</v>
      </c>
      <c r="G11" s="18">
        <v>-8.3571428571428949E-2</v>
      </c>
      <c r="H11" s="18">
        <v>3.7628429109500119</v>
      </c>
    </row>
    <row r="12" spans="1:8">
      <c r="A12" s="31" t="s">
        <v>121</v>
      </c>
      <c r="B12" s="32">
        <v>28</v>
      </c>
      <c r="C12" s="32">
        <v>0</v>
      </c>
      <c r="D12" s="32">
        <v>28</v>
      </c>
      <c r="E12" s="33">
        <v>-5499</v>
      </c>
      <c r="F12" s="33">
        <v>7659</v>
      </c>
      <c r="G12" s="33">
        <v>12.678571428571429</v>
      </c>
      <c r="H12" s="33">
        <v>3338.7210242909377</v>
      </c>
    </row>
    <row r="13" spans="1:8">
      <c r="A13" s="31" t="s">
        <v>122</v>
      </c>
      <c r="B13" s="32">
        <v>28</v>
      </c>
      <c r="C13" s="32">
        <v>0</v>
      </c>
      <c r="D13" s="32">
        <v>28</v>
      </c>
      <c r="E13" s="33">
        <v>-6745</v>
      </c>
      <c r="F13" s="33">
        <v>5997</v>
      </c>
      <c r="G13" s="33">
        <v>12.25</v>
      </c>
      <c r="H13" s="33">
        <v>3589.3439886027249</v>
      </c>
    </row>
    <row r="14" spans="1:8" ht="15" thickBot="1">
      <c r="A14" s="15" t="s">
        <v>123</v>
      </c>
      <c r="B14" s="17">
        <v>28</v>
      </c>
      <c r="C14" s="17">
        <v>0</v>
      </c>
      <c r="D14" s="17">
        <v>28</v>
      </c>
      <c r="E14" s="19">
        <v>-1591</v>
      </c>
      <c r="F14" s="19">
        <v>2025</v>
      </c>
      <c r="G14" s="19">
        <v>-24.928571428571427</v>
      </c>
      <c r="H14" s="19">
        <v>904.65032854203776</v>
      </c>
    </row>
    <row r="17" spans="1:9">
      <c r="A17" s="42" t="s">
        <v>126</v>
      </c>
      <c r="B17" s="43"/>
      <c r="C17" s="43"/>
      <c r="D17" s="43"/>
      <c r="E17" s="43"/>
      <c r="F17" s="43"/>
      <c r="G17" s="43"/>
      <c r="H17" s="43"/>
      <c r="I17" s="43"/>
    </row>
    <row r="18" spans="1:9" ht="15" thickBot="1">
      <c r="A18" s="43"/>
      <c r="B18" s="43"/>
      <c r="C18" s="43"/>
      <c r="D18" s="43"/>
      <c r="E18" s="43"/>
      <c r="F18" s="43"/>
      <c r="G18" s="43"/>
      <c r="H18" s="43"/>
      <c r="I18" s="43"/>
    </row>
    <row r="19" spans="1:9">
      <c r="A19" s="44" t="s">
        <v>85</v>
      </c>
      <c r="B19" s="45">
        <v>-5.1311751350486308</v>
      </c>
      <c r="C19" s="43"/>
      <c r="D19" s="43"/>
      <c r="E19" s="43"/>
      <c r="F19" s="43"/>
      <c r="G19" s="43"/>
      <c r="H19" s="43"/>
      <c r="I19" s="43"/>
    </row>
    <row r="20" spans="1:9">
      <c r="A20" s="46" t="s">
        <v>86</v>
      </c>
      <c r="B20" s="47">
        <v>-0.45440992007031261</v>
      </c>
      <c r="C20" s="43"/>
      <c r="D20" s="43"/>
      <c r="E20" s="43"/>
      <c r="F20" s="43"/>
      <c r="G20" s="43"/>
      <c r="H20" s="43"/>
      <c r="I20" s="43"/>
    </row>
    <row r="21" spans="1:9">
      <c r="A21" s="46" t="s">
        <v>87</v>
      </c>
      <c r="B21" s="47">
        <v>2.0954376607296155E-3</v>
      </c>
      <c r="C21" s="43"/>
      <c r="D21" s="43"/>
      <c r="E21" s="43"/>
      <c r="F21" s="43"/>
      <c r="G21" s="43"/>
      <c r="H21" s="43"/>
      <c r="I21" s="43"/>
    </row>
    <row r="22" spans="1:9" ht="15" thickBot="1">
      <c r="A22" s="48" t="s">
        <v>88</v>
      </c>
      <c r="B22" s="49">
        <v>0.05</v>
      </c>
      <c r="C22" s="43"/>
      <c r="D22" s="43"/>
      <c r="E22" s="43"/>
      <c r="F22" s="43"/>
      <c r="G22" s="43"/>
      <c r="H22" s="43"/>
      <c r="I22" s="43"/>
    </row>
    <row r="23" spans="1:9">
      <c r="A23" s="43"/>
      <c r="B23" s="43"/>
      <c r="C23" s="43"/>
      <c r="D23" s="43"/>
      <c r="E23" s="43"/>
      <c r="F23" s="43"/>
      <c r="G23" s="43"/>
      <c r="H23" s="43"/>
      <c r="I23" s="43"/>
    </row>
    <row r="24" spans="1:9">
      <c r="A24" s="50" t="s">
        <v>89</v>
      </c>
      <c r="B24" s="43"/>
      <c r="C24" s="43"/>
      <c r="D24" s="43"/>
      <c r="E24" s="43"/>
      <c r="F24" s="43"/>
      <c r="G24" s="43"/>
      <c r="H24" s="43"/>
      <c r="I24" s="43"/>
    </row>
    <row r="25" spans="1:9">
      <c r="A25" s="50" t="s">
        <v>90</v>
      </c>
      <c r="B25" s="43"/>
      <c r="C25" s="43"/>
      <c r="D25" s="43"/>
      <c r="E25" s="43"/>
      <c r="F25" s="43"/>
      <c r="G25" s="43"/>
      <c r="H25" s="43"/>
      <c r="I25" s="43"/>
    </row>
    <row r="26" spans="1:9">
      <c r="A26" s="50" t="s">
        <v>91</v>
      </c>
      <c r="B26" s="43"/>
      <c r="C26" s="43"/>
      <c r="D26" s="43"/>
      <c r="E26" s="43"/>
      <c r="F26" s="43"/>
      <c r="G26" s="43"/>
      <c r="H26" s="43"/>
      <c r="I26" s="43"/>
    </row>
    <row r="27" spans="1:9">
      <c r="A27" s="55" t="s">
        <v>127</v>
      </c>
      <c r="B27" s="55"/>
      <c r="C27" s="55"/>
      <c r="D27" s="55"/>
      <c r="E27" s="55"/>
      <c r="F27" s="55"/>
      <c r="G27" s="55"/>
      <c r="H27" s="55"/>
      <c r="I27" s="55"/>
    </row>
    <row r="28" spans="1:9">
      <c r="A28" s="55"/>
      <c r="B28" s="55"/>
      <c r="C28" s="55"/>
      <c r="D28" s="55"/>
      <c r="E28" s="55"/>
      <c r="F28" s="55"/>
      <c r="G28" s="55"/>
      <c r="H28" s="55"/>
      <c r="I28" s="55"/>
    </row>
    <row r="29" spans="1:9">
      <c r="A29" s="50" t="s">
        <v>128</v>
      </c>
      <c r="B29" s="43"/>
      <c r="C29" s="43"/>
      <c r="D29" s="43"/>
      <c r="E29" s="43"/>
      <c r="F29" s="43"/>
      <c r="G29" s="43"/>
      <c r="H29" s="43"/>
      <c r="I29" s="43"/>
    </row>
    <row r="51" spans="1:9">
      <c r="A51" s="29" t="s">
        <v>129</v>
      </c>
    </row>
    <row r="52" spans="1:9" ht="15" thickBot="1"/>
    <row r="53" spans="1:9">
      <c r="A53" s="35" t="s">
        <v>85</v>
      </c>
      <c r="B53" s="36">
        <v>-4.1737859619699522</v>
      </c>
    </row>
    <row r="54" spans="1:9">
      <c r="A54" s="31" t="s">
        <v>86</v>
      </c>
      <c r="B54" s="37">
        <v>-0.45440992007031311</v>
      </c>
    </row>
    <row r="55" spans="1:9">
      <c r="A55" s="31" t="s">
        <v>87</v>
      </c>
      <c r="B55" s="37">
        <v>1.5176048512556717E-2</v>
      </c>
    </row>
    <row r="56" spans="1:9" ht="15" thickBot="1">
      <c r="A56" s="15" t="s">
        <v>88</v>
      </c>
      <c r="B56" s="38">
        <v>0.05</v>
      </c>
    </row>
    <row r="58" spans="1:9">
      <c r="A58" s="39" t="s">
        <v>89</v>
      </c>
    </row>
    <row r="59" spans="1:9">
      <c r="A59" s="39" t="s">
        <v>90</v>
      </c>
    </row>
    <row r="60" spans="1:9">
      <c r="A60" s="39" t="s">
        <v>91</v>
      </c>
    </row>
    <row r="61" spans="1:9">
      <c r="A61" s="55" t="s">
        <v>127</v>
      </c>
      <c r="B61" s="55"/>
      <c r="C61" s="55"/>
      <c r="D61" s="55"/>
      <c r="E61" s="55"/>
      <c r="F61" s="55"/>
      <c r="G61" s="55"/>
      <c r="H61" s="55"/>
      <c r="I61" s="55"/>
    </row>
    <row r="62" spans="1:9">
      <c r="A62" s="55"/>
      <c r="B62" s="55"/>
      <c r="C62" s="55"/>
      <c r="D62" s="55"/>
      <c r="E62" s="55"/>
      <c r="F62" s="55"/>
      <c r="G62" s="55"/>
      <c r="H62" s="55"/>
      <c r="I62" s="55"/>
    </row>
    <row r="63" spans="1:9">
      <c r="A63" s="39" t="s">
        <v>130</v>
      </c>
    </row>
    <row r="85" spans="1:11">
      <c r="A85" s="29" t="s">
        <v>131</v>
      </c>
    </row>
    <row r="86" spans="1:11" ht="15" thickBot="1"/>
    <row r="87" spans="1:11">
      <c r="A87" s="35" t="s">
        <v>85</v>
      </c>
      <c r="B87" s="36">
        <v>-4.1362860991556838</v>
      </c>
    </row>
    <row r="88" spans="1:11">
      <c r="A88" s="46" t="s">
        <v>86</v>
      </c>
      <c r="B88" s="47">
        <v>-0.45440992007031261</v>
      </c>
      <c r="C88" s="43"/>
      <c r="D88" s="43"/>
      <c r="E88" s="43"/>
      <c r="F88" s="43"/>
      <c r="G88" s="43"/>
      <c r="H88" s="43"/>
      <c r="I88" s="43"/>
      <c r="J88" s="43"/>
      <c r="K88" s="43"/>
    </row>
    <row r="89" spans="1:11">
      <c r="A89" s="46" t="s">
        <v>87</v>
      </c>
      <c r="B89" s="47">
        <v>1.6287265453852728E-2</v>
      </c>
      <c r="C89" s="43"/>
      <c r="D89" s="43"/>
      <c r="E89" s="43"/>
      <c r="F89" s="43"/>
      <c r="G89" s="43"/>
      <c r="H89" s="43"/>
      <c r="I89" s="43"/>
      <c r="J89" s="43"/>
      <c r="K89" s="43"/>
    </row>
    <row r="90" spans="1:11" ht="15" thickBot="1">
      <c r="A90" s="48" t="s">
        <v>88</v>
      </c>
      <c r="B90" s="49">
        <v>0.05</v>
      </c>
      <c r="C90" s="43"/>
      <c r="D90" s="43"/>
      <c r="E90" s="43"/>
      <c r="F90" s="43"/>
      <c r="G90" s="43"/>
      <c r="H90" s="43"/>
      <c r="I90" s="43"/>
      <c r="J90" s="43"/>
      <c r="K90" s="43"/>
    </row>
    <row r="91" spans="1:1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</row>
    <row r="92" spans="1:11">
      <c r="A92" s="50" t="s">
        <v>89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</row>
    <row r="93" spans="1:11">
      <c r="A93" s="50" t="s">
        <v>90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</row>
    <row r="94" spans="1:11">
      <c r="A94" s="50" t="s">
        <v>91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</row>
    <row r="95" spans="1:11">
      <c r="A95" s="55" t="s">
        <v>127</v>
      </c>
      <c r="B95" s="55"/>
      <c r="C95" s="55"/>
      <c r="D95" s="55"/>
      <c r="E95" s="55"/>
      <c r="F95" s="55"/>
      <c r="G95" s="55"/>
      <c r="H95" s="55"/>
      <c r="I95" s="55"/>
      <c r="J95" s="43"/>
      <c r="K95" s="43"/>
    </row>
    <row r="96" spans="1:11">
      <c r="A96" s="55"/>
      <c r="B96" s="55"/>
      <c r="C96" s="55"/>
      <c r="D96" s="55"/>
      <c r="E96" s="55"/>
      <c r="F96" s="55"/>
      <c r="G96" s="55"/>
      <c r="H96" s="55"/>
      <c r="I96" s="55"/>
      <c r="J96" s="43"/>
      <c r="K96" s="43"/>
    </row>
    <row r="97" spans="1:11">
      <c r="A97" s="50" t="s">
        <v>132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</row>
    <row r="98" spans="1:1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</row>
    <row r="99" spans="1:1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</row>
    <row r="119" spans="1:2">
      <c r="A119" s="29" t="s">
        <v>133</v>
      </c>
    </row>
    <row r="120" spans="1:2" ht="15" thickBot="1"/>
    <row r="121" spans="1:2">
      <c r="A121" s="35" t="s">
        <v>85</v>
      </c>
      <c r="B121" s="36">
        <v>-3.9645529607767807</v>
      </c>
    </row>
    <row r="122" spans="1:2">
      <c r="A122" s="31" t="s">
        <v>86</v>
      </c>
      <c r="B122" s="37">
        <v>-0.45440992007031261</v>
      </c>
    </row>
    <row r="123" spans="1:2">
      <c r="A123" s="31" t="s">
        <v>87</v>
      </c>
      <c r="B123" s="37">
        <v>2.3272057656284706E-2</v>
      </c>
    </row>
    <row r="124" spans="1:2" ht="15" thickBot="1">
      <c r="A124" s="15" t="s">
        <v>88</v>
      </c>
      <c r="B124" s="38">
        <v>0.05</v>
      </c>
    </row>
    <row r="126" spans="1:2">
      <c r="A126" s="39" t="s">
        <v>89</v>
      </c>
    </row>
    <row r="127" spans="1:2">
      <c r="A127" s="39" t="s">
        <v>90</v>
      </c>
    </row>
    <row r="128" spans="1:2">
      <c r="A128" s="39" t="s">
        <v>91</v>
      </c>
    </row>
    <row r="129" spans="1:9">
      <c r="A129" s="55" t="s">
        <v>127</v>
      </c>
      <c r="B129" s="55"/>
      <c r="C129" s="55"/>
      <c r="D129" s="55"/>
      <c r="E129" s="55"/>
      <c r="F129" s="55"/>
      <c r="G129" s="55"/>
      <c r="H129" s="55"/>
      <c r="I129" s="55"/>
    </row>
    <row r="130" spans="1:9">
      <c r="A130" s="55"/>
      <c r="B130" s="55"/>
      <c r="C130" s="55"/>
      <c r="D130" s="55"/>
      <c r="E130" s="55"/>
      <c r="F130" s="55"/>
      <c r="G130" s="55"/>
      <c r="H130" s="55"/>
      <c r="I130" s="55"/>
    </row>
    <row r="131" spans="1:9">
      <c r="A131" s="39" t="s">
        <v>134</v>
      </c>
    </row>
  </sheetData>
  <mergeCells count="4">
    <mergeCell ref="A27:I28"/>
    <mergeCell ref="A61:I62"/>
    <mergeCell ref="A95:I96"/>
    <mergeCell ref="A129:I130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9"/>
  <sheetViews>
    <sheetView workbookViewId="0">
      <selection activeCell="E69" sqref="E69"/>
    </sheetView>
  </sheetViews>
  <sheetFormatPr baseColWidth="10" defaultColWidth="8.83203125" defaultRowHeight="14" x14ac:dyDescent="0"/>
  <cols>
    <col min="1" max="1" width="16.5" customWidth="1"/>
    <col min="2" max="2" width="21.5" customWidth="1"/>
    <col min="3" max="5" width="14.1640625" customWidth="1"/>
    <col min="6" max="6" width="22.33203125" customWidth="1"/>
    <col min="7" max="7" width="16.83203125" customWidth="1"/>
    <col min="8" max="8" width="16.5" customWidth="1"/>
    <col min="9" max="9" width="22.1640625" customWidth="1"/>
    <col min="10" max="10" width="24.33203125" customWidth="1"/>
    <col min="11" max="11" width="29.83203125" customWidth="1"/>
    <col min="12" max="12" width="31.83203125" customWidth="1"/>
    <col min="13" max="14" width="37.5" customWidth="1"/>
    <col min="15" max="15" width="27.33203125" customWidth="1"/>
    <col min="16" max="16" width="26.33203125" customWidth="1"/>
    <col min="17" max="17" width="21.1640625" customWidth="1"/>
    <col min="18" max="18" width="35.5" customWidth="1"/>
    <col min="19" max="19" width="24.33203125" customWidth="1"/>
    <col min="20" max="20" width="33.5" customWidth="1"/>
    <col min="21" max="21" width="30.1640625" customWidth="1"/>
    <col min="22" max="23" width="24.83203125" customWidth="1"/>
    <col min="24" max="24" width="24.33203125" customWidth="1"/>
    <col min="25" max="25" width="1" customWidth="1"/>
    <col min="26" max="26" width="19.83203125" customWidth="1"/>
    <col min="27" max="27" width="14.6640625" customWidth="1"/>
    <col min="28" max="28" width="26.1640625" customWidth="1"/>
    <col min="29" max="29" width="17.33203125" customWidth="1"/>
  </cols>
  <sheetData>
    <row r="1" spans="1:28">
      <c r="A1" t="s">
        <v>48</v>
      </c>
      <c r="B1" t="s">
        <v>49</v>
      </c>
      <c r="C1" t="s">
        <v>50</v>
      </c>
      <c r="F1" t="s">
        <v>51</v>
      </c>
      <c r="G1" t="s">
        <v>52</v>
      </c>
      <c r="H1" t="s">
        <v>53</v>
      </c>
      <c r="I1" t="s">
        <v>16</v>
      </c>
      <c r="K1" t="s">
        <v>17</v>
      </c>
      <c r="M1" t="s">
        <v>18</v>
      </c>
      <c r="O1" t="s">
        <v>21</v>
      </c>
      <c r="P1" t="s">
        <v>19</v>
      </c>
      <c r="Q1" t="s">
        <v>20</v>
      </c>
      <c r="R1" t="s">
        <v>54</v>
      </c>
      <c r="S1" t="s">
        <v>23</v>
      </c>
      <c r="T1" t="s">
        <v>55</v>
      </c>
      <c r="U1" t="s">
        <v>56</v>
      </c>
      <c r="V1" t="s">
        <v>57</v>
      </c>
      <c r="X1" t="s">
        <v>58</v>
      </c>
      <c r="Z1" t="s">
        <v>59</v>
      </c>
      <c r="AB1" t="s">
        <v>60</v>
      </c>
    </row>
    <row r="2" spans="1:28">
      <c r="A2" s="1">
        <v>41646</v>
      </c>
      <c r="B2">
        <v>107.18</v>
      </c>
      <c r="C2">
        <v>107.35</v>
      </c>
      <c r="D2" s="6"/>
      <c r="E2" s="4"/>
      <c r="G2">
        <v>107.19</v>
      </c>
      <c r="H2">
        <v>80558</v>
      </c>
      <c r="I2">
        <v>13279</v>
      </c>
      <c r="J2" s="7"/>
      <c r="K2">
        <v>17686</v>
      </c>
      <c r="L2" s="7"/>
      <c r="M2">
        <v>-4407</v>
      </c>
      <c r="N2" s="7"/>
      <c r="O2">
        <v>30117</v>
      </c>
      <c r="P2">
        <v>33182</v>
      </c>
      <c r="Q2">
        <v>27997</v>
      </c>
      <c r="R2">
        <v>5185</v>
      </c>
      <c r="S2">
        <v>76577</v>
      </c>
      <c r="T2">
        <v>75799</v>
      </c>
      <c r="U2">
        <v>778</v>
      </c>
      <c r="V2">
        <v>3981</v>
      </c>
      <c r="X2">
        <v>4760</v>
      </c>
      <c r="Z2">
        <v>-779</v>
      </c>
      <c r="AB2">
        <f>1+((I2+AE2)/(P2+Q2))</f>
        <v>1.2170516026741203</v>
      </c>
    </row>
    <row r="3" spans="1:28">
      <c r="A3" s="1">
        <v>41653</v>
      </c>
      <c r="B3">
        <v>106.63</v>
      </c>
      <c r="C3">
        <v>106.39</v>
      </c>
      <c r="D3" s="7"/>
      <c r="E3" s="4"/>
      <c r="F3">
        <v>-0.9</v>
      </c>
      <c r="G3">
        <v>106.79</v>
      </c>
      <c r="H3">
        <v>80590</v>
      </c>
      <c r="I3">
        <v>13809</v>
      </c>
      <c r="J3" s="7"/>
      <c r="K3">
        <v>17758</v>
      </c>
      <c r="L3" s="7"/>
      <c r="M3">
        <v>-3949</v>
      </c>
      <c r="N3" s="7"/>
      <c r="O3">
        <v>26519</v>
      </c>
      <c r="P3">
        <v>34850</v>
      </c>
      <c r="Q3">
        <v>29916</v>
      </c>
      <c r="R3">
        <v>4934</v>
      </c>
      <c r="S3">
        <v>75178</v>
      </c>
      <c r="T3">
        <v>74193</v>
      </c>
      <c r="U3">
        <v>985</v>
      </c>
      <c r="V3">
        <v>5412</v>
      </c>
      <c r="X3">
        <v>6397</v>
      </c>
      <c r="Z3">
        <v>-985</v>
      </c>
      <c r="AB3">
        <f t="shared" ref="AB3:AB65" si="0">1+((I3+AE3)/(P3+Q3))</f>
        <v>1.2132137232498534</v>
      </c>
    </row>
    <row r="4" spans="1:28">
      <c r="A4" s="1">
        <v>41660</v>
      </c>
      <c r="B4">
        <v>106.32</v>
      </c>
      <c r="C4">
        <v>106.73</v>
      </c>
      <c r="D4" s="7"/>
      <c r="E4" s="5"/>
      <c r="F4">
        <v>0.32</v>
      </c>
      <c r="G4">
        <v>107</v>
      </c>
      <c r="H4">
        <v>77624</v>
      </c>
      <c r="I4">
        <v>13722</v>
      </c>
      <c r="J4" s="7"/>
      <c r="K4">
        <v>17025</v>
      </c>
      <c r="L4" s="7"/>
      <c r="M4">
        <v>-3303</v>
      </c>
      <c r="N4" s="7"/>
      <c r="O4">
        <v>25421</v>
      </c>
      <c r="P4">
        <v>33377</v>
      </c>
      <c r="Q4">
        <v>29463</v>
      </c>
      <c r="R4">
        <v>3914</v>
      </c>
      <c r="S4">
        <v>72521</v>
      </c>
      <c r="T4">
        <v>71909</v>
      </c>
      <c r="U4">
        <v>612</v>
      </c>
      <c r="V4">
        <v>5103</v>
      </c>
      <c r="X4">
        <v>5715</v>
      </c>
      <c r="Z4">
        <v>-612</v>
      </c>
      <c r="AB4">
        <f t="shared" si="0"/>
        <v>1.218364099299809</v>
      </c>
    </row>
    <row r="5" spans="1:28">
      <c r="A5" s="1">
        <v>41667</v>
      </c>
      <c r="B5">
        <v>106.92</v>
      </c>
      <c r="C5">
        <v>107.41</v>
      </c>
      <c r="D5" s="7"/>
      <c r="E5" s="5"/>
      <c r="F5">
        <v>0.64</v>
      </c>
      <c r="G5">
        <v>107.57</v>
      </c>
      <c r="H5">
        <v>78817</v>
      </c>
      <c r="I5">
        <v>14039</v>
      </c>
      <c r="J5" s="7"/>
      <c r="K5">
        <v>19603</v>
      </c>
      <c r="L5" s="7"/>
      <c r="M5">
        <v>-5564</v>
      </c>
      <c r="N5" s="7"/>
      <c r="O5">
        <v>25108</v>
      </c>
      <c r="P5">
        <v>35037</v>
      </c>
      <c r="Q5">
        <v>28281</v>
      </c>
      <c r="R5">
        <v>6756</v>
      </c>
      <c r="S5">
        <v>74184</v>
      </c>
      <c r="T5">
        <v>72991</v>
      </c>
      <c r="U5">
        <v>1193</v>
      </c>
      <c r="V5">
        <v>4633</v>
      </c>
      <c r="X5">
        <v>5826</v>
      </c>
      <c r="Z5">
        <v>-1193</v>
      </c>
      <c r="AB5">
        <f t="shared" si="0"/>
        <v>1.2217221011402761</v>
      </c>
    </row>
    <row r="6" spans="1:28">
      <c r="A6" s="1">
        <v>41674</v>
      </c>
      <c r="B6">
        <v>106.04</v>
      </c>
      <c r="C6">
        <v>105.78</v>
      </c>
      <c r="D6" s="7"/>
      <c r="E6" s="5"/>
      <c r="F6">
        <v>-1.53</v>
      </c>
      <c r="G6">
        <v>106.8</v>
      </c>
      <c r="H6">
        <v>82494</v>
      </c>
      <c r="I6">
        <v>14045</v>
      </c>
      <c r="J6" s="7"/>
      <c r="K6">
        <v>21674</v>
      </c>
      <c r="L6" s="7"/>
      <c r="M6">
        <v>-7629</v>
      </c>
      <c r="N6" s="7"/>
      <c r="O6">
        <v>26949</v>
      </c>
      <c r="P6">
        <v>37119</v>
      </c>
      <c r="Q6">
        <v>28639</v>
      </c>
      <c r="R6">
        <v>8480</v>
      </c>
      <c r="S6">
        <v>78113</v>
      </c>
      <c r="T6">
        <v>77262</v>
      </c>
      <c r="U6">
        <v>851</v>
      </c>
      <c r="V6">
        <v>4381</v>
      </c>
      <c r="X6">
        <v>5232</v>
      </c>
      <c r="Z6">
        <v>-851</v>
      </c>
      <c r="AB6">
        <f t="shared" si="0"/>
        <v>1.2135861796283343</v>
      </c>
    </row>
    <row r="7" spans="1:28">
      <c r="A7" s="1">
        <v>41681</v>
      </c>
      <c r="B7">
        <v>108.68</v>
      </c>
      <c r="C7">
        <v>108.68</v>
      </c>
      <c r="D7" s="7"/>
      <c r="E7" s="5"/>
      <c r="F7">
        <v>2.7</v>
      </c>
      <c r="G7">
        <v>108.06</v>
      </c>
      <c r="H7">
        <v>83411</v>
      </c>
      <c r="I7">
        <v>13812</v>
      </c>
      <c r="J7" s="7"/>
      <c r="K7">
        <v>23438</v>
      </c>
      <c r="L7" s="7"/>
      <c r="M7">
        <v>-9626</v>
      </c>
      <c r="N7" s="7"/>
      <c r="O7">
        <v>28256</v>
      </c>
      <c r="P7">
        <v>36339</v>
      </c>
      <c r="Q7">
        <v>27114</v>
      </c>
      <c r="R7">
        <v>9225</v>
      </c>
      <c r="S7">
        <v>78406</v>
      </c>
      <c r="T7">
        <v>78808</v>
      </c>
      <c r="U7">
        <v>-402</v>
      </c>
      <c r="V7">
        <v>5005</v>
      </c>
      <c r="X7">
        <v>4603</v>
      </c>
      <c r="Z7">
        <v>402</v>
      </c>
      <c r="AB7">
        <f t="shared" si="0"/>
        <v>1.2176729232660395</v>
      </c>
    </row>
    <row r="8" spans="1:28">
      <c r="A8" s="1">
        <v>41688</v>
      </c>
      <c r="B8">
        <v>109.21</v>
      </c>
      <c r="C8">
        <v>110.46</v>
      </c>
      <c r="D8" s="7"/>
      <c r="E8" s="5"/>
      <c r="F8">
        <v>1.62</v>
      </c>
      <c r="G8">
        <v>109.18</v>
      </c>
      <c r="H8">
        <v>82603</v>
      </c>
      <c r="I8">
        <v>10846</v>
      </c>
      <c r="J8" s="7"/>
      <c r="K8">
        <v>20646</v>
      </c>
      <c r="L8" s="7"/>
      <c r="M8">
        <v>-9800</v>
      </c>
      <c r="N8" s="7"/>
      <c r="O8">
        <v>31547</v>
      </c>
      <c r="P8">
        <v>34259</v>
      </c>
      <c r="Q8">
        <v>24305</v>
      </c>
      <c r="R8">
        <v>9954</v>
      </c>
      <c r="S8">
        <v>76652</v>
      </c>
      <c r="T8">
        <v>76498</v>
      </c>
      <c r="U8">
        <v>154</v>
      </c>
      <c r="V8">
        <v>5951</v>
      </c>
      <c r="X8">
        <v>6104</v>
      </c>
      <c r="Z8">
        <v>-153</v>
      </c>
      <c r="AB8">
        <f t="shared" si="0"/>
        <v>1.1851990984222389</v>
      </c>
    </row>
    <row r="9" spans="1:28">
      <c r="A9" s="1">
        <v>41695</v>
      </c>
      <c r="B9">
        <v>110.5</v>
      </c>
      <c r="C9">
        <v>109.51</v>
      </c>
      <c r="D9" s="7"/>
      <c r="E9" s="5"/>
      <c r="F9">
        <v>-0.86</v>
      </c>
      <c r="G9">
        <v>110.15</v>
      </c>
      <c r="H9">
        <v>92476</v>
      </c>
      <c r="I9">
        <v>10888</v>
      </c>
      <c r="J9" s="7"/>
      <c r="K9">
        <v>22307</v>
      </c>
      <c r="L9" s="7"/>
      <c r="M9">
        <v>-11419</v>
      </c>
      <c r="N9" s="7"/>
      <c r="O9">
        <v>39461</v>
      </c>
      <c r="P9">
        <v>34675</v>
      </c>
      <c r="Q9">
        <v>24272</v>
      </c>
      <c r="R9">
        <v>10403</v>
      </c>
      <c r="S9">
        <v>85024</v>
      </c>
      <c r="T9">
        <v>86041</v>
      </c>
      <c r="U9">
        <v>-1017</v>
      </c>
      <c r="V9">
        <v>7452</v>
      </c>
      <c r="X9">
        <v>6436</v>
      </c>
      <c r="Z9">
        <v>1016</v>
      </c>
      <c r="AB9">
        <f t="shared" si="0"/>
        <v>1.1847082972840008</v>
      </c>
    </row>
    <row r="10" spans="1:28">
      <c r="A10" s="1">
        <v>41702</v>
      </c>
      <c r="B10">
        <v>111.42</v>
      </c>
      <c r="C10">
        <v>109.3</v>
      </c>
      <c r="D10" s="7"/>
      <c r="E10" s="5"/>
      <c r="F10">
        <v>-0.19</v>
      </c>
      <c r="G10">
        <v>109.61</v>
      </c>
      <c r="H10">
        <v>97118</v>
      </c>
      <c r="I10">
        <v>10720</v>
      </c>
      <c r="J10" s="7"/>
      <c r="K10">
        <v>25574</v>
      </c>
      <c r="L10" s="7"/>
      <c r="M10">
        <v>-14854</v>
      </c>
      <c r="N10" s="7"/>
      <c r="O10">
        <v>42590</v>
      </c>
      <c r="P10">
        <v>37781</v>
      </c>
      <c r="Q10">
        <v>23960</v>
      </c>
      <c r="R10">
        <v>13821</v>
      </c>
      <c r="S10">
        <v>91091</v>
      </c>
      <c r="T10">
        <v>92123</v>
      </c>
      <c r="U10">
        <v>-1032</v>
      </c>
      <c r="V10">
        <v>6027</v>
      </c>
      <c r="X10">
        <v>4995</v>
      </c>
      <c r="Z10">
        <v>1032</v>
      </c>
      <c r="AB10">
        <f t="shared" si="0"/>
        <v>1.1736285450511006</v>
      </c>
    </row>
    <row r="11" spans="1:28">
      <c r="A11" s="1">
        <v>41709</v>
      </c>
      <c r="B11">
        <v>107.87</v>
      </c>
      <c r="C11">
        <v>108.55</v>
      </c>
      <c r="D11" s="7"/>
      <c r="E11" s="5"/>
      <c r="F11">
        <v>-0.69</v>
      </c>
      <c r="G11">
        <v>108.3</v>
      </c>
      <c r="H11">
        <v>93993</v>
      </c>
      <c r="I11">
        <v>9372</v>
      </c>
      <c r="J11" s="7"/>
      <c r="K11">
        <v>26659</v>
      </c>
      <c r="L11" s="7"/>
      <c r="M11">
        <v>-17287</v>
      </c>
      <c r="N11" s="7"/>
      <c r="O11">
        <v>36406</v>
      </c>
      <c r="P11">
        <v>40583</v>
      </c>
      <c r="Q11">
        <v>24193</v>
      </c>
      <c r="R11">
        <v>16390</v>
      </c>
      <c r="S11">
        <v>86362</v>
      </c>
      <c r="T11">
        <v>87258</v>
      </c>
      <c r="U11">
        <v>-896</v>
      </c>
      <c r="V11">
        <v>7631</v>
      </c>
      <c r="X11">
        <v>6735</v>
      </c>
      <c r="Z11">
        <v>896</v>
      </c>
      <c r="AB11">
        <f t="shared" si="0"/>
        <v>1.1446832160059282</v>
      </c>
    </row>
    <row r="12" spans="1:28">
      <c r="A12" s="1">
        <v>41716</v>
      </c>
      <c r="B12">
        <v>106.39</v>
      </c>
      <c r="C12">
        <v>106.79</v>
      </c>
      <c r="D12" s="7"/>
      <c r="E12" s="5"/>
      <c r="F12">
        <v>-1.63</v>
      </c>
      <c r="G12">
        <v>107.4</v>
      </c>
      <c r="H12">
        <v>86290</v>
      </c>
      <c r="I12">
        <v>13441</v>
      </c>
      <c r="J12" s="7"/>
      <c r="K12">
        <v>29377</v>
      </c>
      <c r="L12" s="7"/>
      <c r="M12">
        <v>-15936</v>
      </c>
      <c r="N12" s="7"/>
      <c r="O12">
        <v>26823</v>
      </c>
      <c r="P12">
        <v>39733</v>
      </c>
      <c r="Q12">
        <v>23709</v>
      </c>
      <c r="R12">
        <v>16024</v>
      </c>
      <c r="S12">
        <v>79998</v>
      </c>
      <c r="T12">
        <v>79910</v>
      </c>
      <c r="U12">
        <v>88</v>
      </c>
      <c r="V12">
        <v>6292</v>
      </c>
      <c r="X12">
        <v>6381</v>
      </c>
      <c r="Z12">
        <v>-89</v>
      </c>
      <c r="AB12">
        <f t="shared" si="0"/>
        <v>1.2118628038208128</v>
      </c>
    </row>
    <row r="13" spans="1:28">
      <c r="A13" s="1">
        <v>41723</v>
      </c>
      <c r="B13">
        <v>106.7</v>
      </c>
      <c r="C13">
        <v>106.99</v>
      </c>
      <c r="D13" s="7"/>
      <c r="E13" s="5"/>
      <c r="F13">
        <v>0.19</v>
      </c>
      <c r="G13">
        <v>106.6</v>
      </c>
      <c r="H13">
        <v>87611</v>
      </c>
      <c r="I13">
        <v>13571</v>
      </c>
      <c r="J13" s="7"/>
      <c r="K13">
        <v>31306</v>
      </c>
      <c r="L13" s="7"/>
      <c r="M13">
        <v>-17735</v>
      </c>
      <c r="N13" s="7"/>
      <c r="O13">
        <v>26436</v>
      </c>
      <c r="P13">
        <v>40080</v>
      </c>
      <c r="Q13">
        <v>23130</v>
      </c>
      <c r="R13">
        <v>16950</v>
      </c>
      <c r="S13">
        <v>80087</v>
      </c>
      <c r="T13">
        <v>80872</v>
      </c>
      <c r="U13">
        <v>-785</v>
      </c>
      <c r="V13">
        <v>7524</v>
      </c>
      <c r="X13">
        <v>6739</v>
      </c>
      <c r="Z13">
        <v>785</v>
      </c>
      <c r="AB13">
        <f t="shared" si="0"/>
        <v>1.2146970416073406</v>
      </c>
    </row>
    <row r="14" spans="1:28">
      <c r="A14" s="1">
        <v>41730</v>
      </c>
      <c r="B14">
        <v>107.69</v>
      </c>
      <c r="C14">
        <v>105.62</v>
      </c>
      <c r="D14" s="7"/>
      <c r="E14" s="5"/>
      <c r="F14">
        <v>-1.29</v>
      </c>
      <c r="G14">
        <v>107.26</v>
      </c>
      <c r="H14">
        <v>90405</v>
      </c>
      <c r="I14">
        <v>14677</v>
      </c>
      <c r="J14" s="7"/>
      <c r="K14">
        <v>32533</v>
      </c>
      <c r="L14" s="7"/>
      <c r="M14">
        <v>-17856</v>
      </c>
      <c r="N14" s="7"/>
      <c r="O14">
        <v>27980</v>
      </c>
      <c r="P14">
        <v>40186</v>
      </c>
      <c r="Q14">
        <v>22929</v>
      </c>
      <c r="R14">
        <v>17257</v>
      </c>
      <c r="S14">
        <v>82843</v>
      </c>
      <c r="T14">
        <v>83442</v>
      </c>
      <c r="U14">
        <v>-599</v>
      </c>
      <c r="V14">
        <v>7562</v>
      </c>
      <c r="X14">
        <v>6963</v>
      </c>
      <c r="Z14">
        <v>599</v>
      </c>
      <c r="AB14">
        <f t="shared" si="0"/>
        <v>1.2325437693099897</v>
      </c>
    </row>
    <row r="15" spans="1:28">
      <c r="A15" s="1">
        <v>41737</v>
      </c>
      <c r="B15">
        <v>106.02</v>
      </c>
      <c r="C15">
        <v>107.67</v>
      </c>
      <c r="D15" s="7"/>
      <c r="E15" s="5"/>
      <c r="F15">
        <v>1.92</v>
      </c>
      <c r="G15">
        <v>106.23</v>
      </c>
      <c r="H15">
        <v>90905</v>
      </c>
      <c r="I15">
        <v>12938</v>
      </c>
      <c r="J15" s="7"/>
      <c r="K15">
        <v>32080</v>
      </c>
      <c r="L15" s="7"/>
      <c r="M15">
        <v>-19142</v>
      </c>
      <c r="N15" s="7"/>
      <c r="O15">
        <v>30060</v>
      </c>
      <c r="P15">
        <v>40653</v>
      </c>
      <c r="Q15">
        <v>22041</v>
      </c>
      <c r="R15">
        <v>18612</v>
      </c>
      <c r="S15">
        <v>83651</v>
      </c>
      <c r="T15">
        <v>84181</v>
      </c>
      <c r="U15">
        <v>-530</v>
      </c>
      <c r="V15">
        <v>7254</v>
      </c>
      <c r="X15">
        <v>6724</v>
      </c>
      <c r="Z15">
        <v>530</v>
      </c>
      <c r="AB15">
        <f t="shared" si="0"/>
        <v>1.2063674354802694</v>
      </c>
    </row>
    <row r="16" spans="1:28">
      <c r="A16" s="1">
        <v>41744</v>
      </c>
      <c r="B16">
        <v>108.66</v>
      </c>
      <c r="C16">
        <v>108.74</v>
      </c>
      <c r="D16" s="7"/>
      <c r="E16" s="5"/>
      <c r="F16">
        <v>0.99</v>
      </c>
      <c r="G16">
        <v>108.12</v>
      </c>
      <c r="H16">
        <v>93341</v>
      </c>
      <c r="I16">
        <v>11979</v>
      </c>
      <c r="J16" s="7"/>
      <c r="K16">
        <v>31692</v>
      </c>
      <c r="L16" s="7"/>
      <c r="M16">
        <v>-19713</v>
      </c>
      <c r="N16" s="7"/>
      <c r="O16">
        <v>33653</v>
      </c>
      <c r="P16">
        <v>41569</v>
      </c>
      <c r="Q16">
        <v>22614</v>
      </c>
      <c r="R16">
        <v>18955</v>
      </c>
      <c r="S16">
        <v>87201</v>
      </c>
      <c r="T16">
        <v>87960</v>
      </c>
      <c r="U16">
        <v>-759</v>
      </c>
      <c r="V16">
        <v>6140</v>
      </c>
      <c r="X16">
        <v>5381</v>
      </c>
      <c r="Z16">
        <v>759</v>
      </c>
      <c r="AB16">
        <f t="shared" si="0"/>
        <v>1.186638206378636</v>
      </c>
    </row>
    <row r="17" spans="1:29">
      <c r="A17" s="1">
        <v>41751</v>
      </c>
      <c r="B17">
        <v>109.88</v>
      </c>
      <c r="C17">
        <v>109.27</v>
      </c>
      <c r="D17" s="7"/>
      <c r="E17" s="5"/>
      <c r="F17">
        <v>0.49</v>
      </c>
      <c r="G17">
        <v>109.59</v>
      </c>
      <c r="H17">
        <v>91727</v>
      </c>
      <c r="I17">
        <v>11589</v>
      </c>
      <c r="J17" s="7"/>
      <c r="K17">
        <v>30506</v>
      </c>
      <c r="L17" s="7"/>
      <c r="M17">
        <v>-18917</v>
      </c>
      <c r="N17" s="7"/>
      <c r="O17">
        <v>33381</v>
      </c>
      <c r="P17">
        <v>39633</v>
      </c>
      <c r="Q17">
        <v>21954</v>
      </c>
      <c r="R17">
        <v>17679</v>
      </c>
      <c r="S17">
        <v>84603</v>
      </c>
      <c r="T17">
        <v>85841</v>
      </c>
      <c r="U17">
        <v>-1238</v>
      </c>
      <c r="V17">
        <v>7124</v>
      </c>
      <c r="X17">
        <v>5886</v>
      </c>
      <c r="Z17">
        <v>1238</v>
      </c>
      <c r="AB17">
        <f t="shared" si="0"/>
        <v>1.1881728286813775</v>
      </c>
    </row>
    <row r="18" spans="1:29">
      <c r="A18" s="1">
        <v>41758</v>
      </c>
      <c r="B18">
        <v>108.1</v>
      </c>
      <c r="C18">
        <v>108.98</v>
      </c>
      <c r="D18" s="7"/>
      <c r="E18" s="5"/>
      <c r="F18">
        <v>-0.27</v>
      </c>
      <c r="G18">
        <v>109.22</v>
      </c>
      <c r="H18">
        <v>89445</v>
      </c>
      <c r="I18">
        <v>11617</v>
      </c>
      <c r="J18" s="7"/>
      <c r="K18">
        <v>31514</v>
      </c>
      <c r="L18" s="7"/>
      <c r="M18">
        <v>-19897</v>
      </c>
      <c r="N18" s="7"/>
      <c r="O18">
        <v>31447</v>
      </c>
      <c r="P18">
        <v>40381</v>
      </c>
      <c r="Q18">
        <v>21929</v>
      </c>
      <c r="R18">
        <v>18452</v>
      </c>
      <c r="S18">
        <v>83445</v>
      </c>
      <c r="T18">
        <v>84889</v>
      </c>
      <c r="U18">
        <v>-1444</v>
      </c>
      <c r="V18">
        <v>5999</v>
      </c>
      <c r="X18">
        <v>4556</v>
      </c>
      <c r="Z18">
        <v>1443</v>
      </c>
      <c r="AB18">
        <f t="shared" si="0"/>
        <v>1.1864387738725726</v>
      </c>
    </row>
    <row r="19" spans="1:29">
      <c r="A19" s="1">
        <v>41765</v>
      </c>
      <c r="B19">
        <v>107.56</v>
      </c>
      <c r="C19">
        <v>107.06</v>
      </c>
      <c r="D19" s="7"/>
      <c r="E19" s="5"/>
      <c r="F19">
        <v>-1.78</v>
      </c>
      <c r="G19">
        <v>107.84</v>
      </c>
      <c r="H19">
        <v>103258</v>
      </c>
      <c r="I19">
        <v>12296</v>
      </c>
      <c r="J19" s="7"/>
      <c r="K19">
        <v>34044</v>
      </c>
      <c r="L19" s="7"/>
      <c r="M19">
        <v>-21748</v>
      </c>
      <c r="N19" s="7"/>
      <c r="O19">
        <v>42323</v>
      </c>
      <c r="P19">
        <v>42002</v>
      </c>
      <c r="Q19">
        <v>21268</v>
      </c>
      <c r="R19">
        <v>20734</v>
      </c>
      <c r="S19">
        <v>96621</v>
      </c>
      <c r="T19">
        <v>97634</v>
      </c>
      <c r="U19">
        <v>-1013</v>
      </c>
      <c r="V19">
        <v>6636</v>
      </c>
      <c r="X19">
        <v>5623</v>
      </c>
      <c r="Z19">
        <v>1013</v>
      </c>
      <c r="AB19">
        <f t="shared" si="0"/>
        <v>1.1943417101311837</v>
      </c>
    </row>
    <row r="20" spans="1:29">
      <c r="A20" s="1">
        <v>41772</v>
      </c>
      <c r="B20">
        <v>108.51</v>
      </c>
      <c r="C20">
        <v>109.24</v>
      </c>
      <c r="D20" s="7"/>
      <c r="E20" s="5"/>
      <c r="F20">
        <v>2.02</v>
      </c>
      <c r="G20">
        <v>108.34</v>
      </c>
      <c r="H20">
        <v>103918</v>
      </c>
      <c r="I20">
        <v>14158</v>
      </c>
      <c r="J20" s="7"/>
      <c r="K20">
        <v>35832</v>
      </c>
      <c r="L20" s="7"/>
      <c r="M20">
        <v>-21674</v>
      </c>
      <c r="N20" s="7"/>
      <c r="O20">
        <v>41781</v>
      </c>
      <c r="P20">
        <v>40824</v>
      </c>
      <c r="Q20">
        <v>20367</v>
      </c>
      <c r="R20">
        <v>20457</v>
      </c>
      <c r="S20">
        <v>96763</v>
      </c>
      <c r="T20">
        <v>97979</v>
      </c>
      <c r="U20">
        <v>-1216</v>
      </c>
      <c r="V20">
        <v>7155</v>
      </c>
      <c r="X20">
        <v>5939</v>
      </c>
      <c r="Z20">
        <v>1216</v>
      </c>
      <c r="AB20">
        <f t="shared" si="0"/>
        <v>1.2313738948538184</v>
      </c>
    </row>
    <row r="21" spans="1:29">
      <c r="A21" s="1">
        <v>41779</v>
      </c>
      <c r="B21">
        <v>109.21</v>
      </c>
      <c r="C21">
        <v>109.69</v>
      </c>
      <c r="D21" s="7"/>
      <c r="E21" s="5"/>
      <c r="F21">
        <v>0.41</v>
      </c>
      <c r="G21">
        <v>109.89</v>
      </c>
      <c r="H21">
        <v>99042</v>
      </c>
      <c r="I21">
        <v>17076</v>
      </c>
      <c r="J21" s="7"/>
      <c r="K21">
        <v>36130</v>
      </c>
      <c r="L21" s="7"/>
      <c r="M21">
        <v>-19054</v>
      </c>
      <c r="N21" s="7"/>
      <c r="O21">
        <v>35172</v>
      </c>
      <c r="P21">
        <v>38971</v>
      </c>
      <c r="Q21">
        <v>22032</v>
      </c>
      <c r="R21">
        <v>16939</v>
      </c>
      <c r="S21">
        <v>91220</v>
      </c>
      <c r="T21">
        <v>93334</v>
      </c>
      <c r="U21">
        <v>-2114</v>
      </c>
      <c r="V21">
        <v>7822</v>
      </c>
      <c r="X21">
        <v>5708</v>
      </c>
      <c r="Z21">
        <v>2114</v>
      </c>
      <c r="AB21">
        <f t="shared" si="0"/>
        <v>1.2799206596396899</v>
      </c>
    </row>
    <row r="22" spans="1:29">
      <c r="A22" s="1">
        <v>41786</v>
      </c>
      <c r="B22">
        <v>110.16</v>
      </c>
      <c r="C22">
        <v>110.02</v>
      </c>
      <c r="D22" s="7"/>
      <c r="E22" s="5"/>
      <c r="F22">
        <v>0.3</v>
      </c>
      <c r="G22">
        <v>110.37</v>
      </c>
      <c r="H22">
        <v>102802</v>
      </c>
      <c r="I22">
        <v>16653</v>
      </c>
      <c r="J22" s="7"/>
      <c r="K22">
        <v>36521</v>
      </c>
      <c r="L22" s="7"/>
      <c r="M22">
        <v>-19868</v>
      </c>
      <c r="N22" s="7"/>
      <c r="O22">
        <v>37353</v>
      </c>
      <c r="P22">
        <v>40211</v>
      </c>
      <c r="Q22">
        <v>22432</v>
      </c>
      <c r="R22">
        <v>17779</v>
      </c>
      <c r="S22">
        <v>94216</v>
      </c>
      <c r="T22">
        <v>96305</v>
      </c>
      <c r="U22">
        <v>-2089</v>
      </c>
      <c r="V22">
        <v>8586</v>
      </c>
      <c r="X22">
        <v>6497</v>
      </c>
      <c r="Z22">
        <v>2089</v>
      </c>
      <c r="AB22">
        <f t="shared" si="0"/>
        <v>1.2658397586322494</v>
      </c>
    </row>
    <row r="23" spans="1:29">
      <c r="A23" s="1">
        <v>41793</v>
      </c>
      <c r="B23">
        <v>108.93</v>
      </c>
      <c r="C23">
        <v>108.82</v>
      </c>
      <c r="D23" s="7"/>
      <c r="E23" s="5"/>
      <c r="F23">
        <v>-1.1000000000000001</v>
      </c>
      <c r="G23">
        <v>109.37</v>
      </c>
      <c r="H23">
        <v>108369</v>
      </c>
      <c r="I23">
        <v>17342</v>
      </c>
      <c r="J23" s="7"/>
      <c r="K23">
        <v>35913</v>
      </c>
      <c r="L23" s="7"/>
      <c r="M23">
        <v>-18571</v>
      </c>
      <c r="N23" s="7"/>
      <c r="O23">
        <v>41955</v>
      </c>
      <c r="P23">
        <v>41271</v>
      </c>
      <c r="Q23">
        <v>24668</v>
      </c>
      <c r="R23">
        <v>16603</v>
      </c>
      <c r="S23">
        <v>100568</v>
      </c>
      <c r="T23">
        <v>102535</v>
      </c>
      <c r="U23">
        <v>-1967</v>
      </c>
      <c r="V23">
        <v>7801</v>
      </c>
      <c r="X23">
        <v>5834</v>
      </c>
      <c r="Z23">
        <v>1967</v>
      </c>
      <c r="AB23">
        <f t="shared" si="0"/>
        <v>1.2630006521178665</v>
      </c>
    </row>
    <row r="24" spans="1:29">
      <c r="A24" s="1">
        <v>41800</v>
      </c>
      <c r="B24">
        <v>109.96</v>
      </c>
      <c r="C24">
        <v>109.52</v>
      </c>
      <c r="D24" s="7"/>
      <c r="E24" s="5"/>
      <c r="F24">
        <v>0.64</v>
      </c>
      <c r="G24">
        <v>109.06</v>
      </c>
      <c r="H24">
        <v>109774</v>
      </c>
      <c r="I24">
        <v>16246</v>
      </c>
      <c r="J24" s="7"/>
      <c r="K24">
        <v>38279</v>
      </c>
      <c r="L24" s="7"/>
      <c r="M24">
        <v>-22033</v>
      </c>
      <c r="N24" s="7"/>
      <c r="O24">
        <v>41594</v>
      </c>
      <c r="P24">
        <v>43917</v>
      </c>
      <c r="Q24">
        <v>24025</v>
      </c>
      <c r="R24">
        <v>19892</v>
      </c>
      <c r="S24">
        <v>101758</v>
      </c>
      <c r="T24">
        <v>103898</v>
      </c>
      <c r="U24">
        <v>-2140</v>
      </c>
      <c r="V24">
        <v>8016</v>
      </c>
      <c r="X24">
        <v>5876</v>
      </c>
      <c r="Z24">
        <v>2140</v>
      </c>
      <c r="AB24">
        <f t="shared" si="0"/>
        <v>1.2391157163462954</v>
      </c>
    </row>
    <row r="25" spans="1:29">
      <c r="A25" s="1">
        <v>41807</v>
      </c>
      <c r="B25">
        <v>112.9</v>
      </c>
      <c r="C25">
        <v>113.45</v>
      </c>
      <c r="D25" s="7"/>
      <c r="E25" s="5"/>
      <c r="F25">
        <v>3.53</v>
      </c>
      <c r="G25">
        <v>112.55</v>
      </c>
      <c r="H25">
        <v>101976</v>
      </c>
      <c r="I25">
        <v>15906</v>
      </c>
      <c r="J25" s="7"/>
      <c r="K25">
        <v>35690</v>
      </c>
      <c r="L25" s="7"/>
      <c r="M25">
        <v>-19784</v>
      </c>
      <c r="N25" s="7"/>
      <c r="O25">
        <v>37590</v>
      </c>
      <c r="P25">
        <v>41198</v>
      </c>
      <c r="Q25">
        <v>22958</v>
      </c>
      <c r="R25">
        <v>18240</v>
      </c>
      <c r="S25">
        <v>94694</v>
      </c>
      <c r="T25">
        <v>96237</v>
      </c>
      <c r="U25">
        <v>-1543</v>
      </c>
      <c r="V25">
        <v>7281</v>
      </c>
      <c r="X25">
        <v>5738</v>
      </c>
      <c r="Z25">
        <v>1543</v>
      </c>
      <c r="AB25">
        <f t="shared" si="0"/>
        <v>1.2479269281127252</v>
      </c>
    </row>
    <row r="26" spans="1:29">
      <c r="A26" s="1">
        <v>41814</v>
      </c>
      <c r="B26">
        <v>113.75</v>
      </c>
      <c r="C26">
        <v>114.46</v>
      </c>
      <c r="D26" s="7"/>
      <c r="E26" s="5"/>
      <c r="F26">
        <v>0.89</v>
      </c>
      <c r="G26">
        <v>114.54</v>
      </c>
      <c r="H26">
        <v>112035</v>
      </c>
      <c r="I26">
        <v>15900</v>
      </c>
      <c r="J26" s="7"/>
      <c r="K26">
        <v>37123</v>
      </c>
      <c r="L26" s="7"/>
      <c r="M26">
        <v>-21223</v>
      </c>
      <c r="N26" s="7"/>
      <c r="O26">
        <v>44751</v>
      </c>
      <c r="P26">
        <v>43760</v>
      </c>
      <c r="Q26">
        <v>24246</v>
      </c>
      <c r="R26">
        <v>19514</v>
      </c>
      <c r="S26">
        <v>104411</v>
      </c>
      <c r="T26">
        <v>106119</v>
      </c>
      <c r="U26">
        <v>-1708</v>
      </c>
      <c r="V26">
        <v>7624</v>
      </c>
      <c r="X26">
        <v>5916</v>
      </c>
      <c r="Z26">
        <v>1708</v>
      </c>
      <c r="AB26">
        <f t="shared" si="0"/>
        <v>1.2338028997441401</v>
      </c>
    </row>
    <row r="27" spans="1:29">
      <c r="A27" s="1">
        <v>41821</v>
      </c>
      <c r="B27">
        <v>112.33</v>
      </c>
      <c r="C27">
        <v>112.29</v>
      </c>
      <c r="D27" s="7"/>
      <c r="E27" s="5"/>
      <c r="F27">
        <v>-1.91</v>
      </c>
      <c r="G27">
        <v>113.03</v>
      </c>
      <c r="H27">
        <v>115345</v>
      </c>
      <c r="I27">
        <v>17193</v>
      </c>
      <c r="J27" s="7"/>
      <c r="K27">
        <v>40049</v>
      </c>
      <c r="L27" s="7"/>
      <c r="M27">
        <v>-22856</v>
      </c>
      <c r="N27" s="7"/>
      <c r="O27">
        <v>43295</v>
      </c>
      <c r="P27">
        <v>46850</v>
      </c>
      <c r="Q27">
        <v>26291</v>
      </c>
      <c r="R27">
        <v>20559</v>
      </c>
      <c r="S27">
        <v>107338</v>
      </c>
      <c r="T27">
        <v>109635</v>
      </c>
      <c r="U27">
        <v>-2297</v>
      </c>
      <c r="V27">
        <v>8006</v>
      </c>
      <c r="X27">
        <v>5710</v>
      </c>
      <c r="Z27">
        <v>2296</v>
      </c>
      <c r="AB27">
        <f t="shared" si="0"/>
        <v>1.2350665153607416</v>
      </c>
    </row>
    <row r="28" spans="1:29">
      <c r="A28" s="1">
        <v>41828</v>
      </c>
      <c r="B28">
        <v>110.23</v>
      </c>
      <c r="C28">
        <v>108.94</v>
      </c>
      <c r="D28" s="7"/>
      <c r="E28" s="5"/>
      <c r="F28">
        <v>-3.03</v>
      </c>
      <c r="G28">
        <v>110.36</v>
      </c>
      <c r="H28">
        <v>114781</v>
      </c>
      <c r="I28">
        <v>17864</v>
      </c>
      <c r="J28" s="7"/>
      <c r="K28">
        <v>44390</v>
      </c>
      <c r="L28" s="7"/>
      <c r="M28">
        <v>-26526</v>
      </c>
      <c r="N28" s="7"/>
      <c r="O28">
        <v>41396</v>
      </c>
      <c r="P28">
        <v>49235</v>
      </c>
      <c r="Q28">
        <v>24646</v>
      </c>
      <c r="R28">
        <v>24589</v>
      </c>
      <c r="S28">
        <v>108495</v>
      </c>
      <c r="T28">
        <v>110432</v>
      </c>
      <c r="U28">
        <v>-1937</v>
      </c>
      <c r="V28">
        <v>6286</v>
      </c>
      <c r="X28">
        <v>4349</v>
      </c>
      <c r="Z28">
        <v>1937</v>
      </c>
      <c r="AB28">
        <f t="shared" si="0"/>
        <v>1.2417942366779009</v>
      </c>
    </row>
    <row r="29" spans="1:29">
      <c r="A29" s="1">
        <v>41835</v>
      </c>
      <c r="B29">
        <v>106.88</v>
      </c>
      <c r="C29">
        <v>106.02</v>
      </c>
      <c r="D29" s="7"/>
      <c r="E29" s="5"/>
      <c r="F29">
        <v>-2.72</v>
      </c>
      <c r="G29">
        <v>107.32</v>
      </c>
      <c r="H29">
        <v>123994</v>
      </c>
      <c r="I29">
        <v>19078</v>
      </c>
      <c r="J29" s="7"/>
      <c r="K29">
        <v>44826</v>
      </c>
      <c r="L29" s="7"/>
      <c r="M29">
        <v>-25748</v>
      </c>
      <c r="N29" s="7"/>
      <c r="O29">
        <v>49133</v>
      </c>
      <c r="P29">
        <v>49318</v>
      </c>
      <c r="Q29">
        <v>25474</v>
      </c>
      <c r="R29">
        <v>23844</v>
      </c>
      <c r="S29">
        <v>117529</v>
      </c>
      <c r="T29">
        <v>119433</v>
      </c>
      <c r="U29">
        <v>-1904</v>
      </c>
      <c r="V29">
        <v>6465</v>
      </c>
      <c r="X29">
        <v>4561</v>
      </c>
      <c r="Z29">
        <v>1904</v>
      </c>
      <c r="AB29">
        <f t="shared" si="0"/>
        <v>1.255080757300246</v>
      </c>
    </row>
    <row r="30" spans="1:29">
      <c r="A30" s="1">
        <v>41842</v>
      </c>
      <c r="B30">
        <v>107.68</v>
      </c>
      <c r="C30">
        <v>107.33</v>
      </c>
      <c r="D30" s="7"/>
      <c r="E30" s="5"/>
      <c r="F30">
        <v>1.23</v>
      </c>
      <c r="G30">
        <v>107.2</v>
      </c>
      <c r="H30">
        <v>120878</v>
      </c>
      <c r="I30">
        <v>21080</v>
      </c>
      <c r="J30" s="7"/>
      <c r="K30">
        <v>44424</v>
      </c>
      <c r="L30" s="7"/>
      <c r="M30">
        <v>-23344</v>
      </c>
      <c r="N30" s="7"/>
      <c r="O30">
        <v>47111</v>
      </c>
      <c r="P30">
        <v>46061</v>
      </c>
      <c r="Q30">
        <v>24138</v>
      </c>
      <c r="R30">
        <v>21923</v>
      </c>
      <c r="S30">
        <v>114251</v>
      </c>
      <c r="T30">
        <v>115673</v>
      </c>
      <c r="U30">
        <v>-1422</v>
      </c>
      <c r="V30">
        <v>6627</v>
      </c>
      <c r="X30">
        <v>5206</v>
      </c>
      <c r="Z30">
        <v>1421</v>
      </c>
      <c r="AB30">
        <f t="shared" si="0"/>
        <v>1.3002891779085173</v>
      </c>
    </row>
    <row r="31" spans="1:29">
      <c r="A31" s="1">
        <v>41849</v>
      </c>
      <c r="B31">
        <v>107.58</v>
      </c>
      <c r="C31">
        <v>107.72</v>
      </c>
      <c r="D31" s="7"/>
      <c r="E31" s="5"/>
      <c r="F31">
        <v>0.36</v>
      </c>
      <c r="G31">
        <v>107.76</v>
      </c>
      <c r="H31">
        <v>121829</v>
      </c>
      <c r="I31">
        <v>18041</v>
      </c>
      <c r="J31" s="7"/>
      <c r="K31">
        <v>44480</v>
      </c>
      <c r="L31" s="7"/>
      <c r="M31">
        <v>-26439</v>
      </c>
      <c r="N31" s="7"/>
      <c r="O31">
        <v>49500</v>
      </c>
      <c r="P31">
        <v>48792</v>
      </c>
      <c r="Q31">
        <v>23454</v>
      </c>
      <c r="R31">
        <v>25338</v>
      </c>
      <c r="S31">
        <v>116333</v>
      </c>
      <c r="T31">
        <v>117434</v>
      </c>
      <c r="U31">
        <v>-1101</v>
      </c>
      <c r="V31">
        <v>5496</v>
      </c>
      <c r="X31">
        <v>4395</v>
      </c>
      <c r="Z31">
        <v>1101</v>
      </c>
      <c r="AB31">
        <f t="shared" si="0"/>
        <v>1.2497162472662846</v>
      </c>
    </row>
    <row r="32" spans="1:29">
      <c r="A32" s="1">
        <v>41856</v>
      </c>
      <c r="B32">
        <v>105.58</v>
      </c>
      <c r="C32">
        <v>104.61</v>
      </c>
      <c r="D32" s="7"/>
      <c r="E32" s="5"/>
      <c r="F32">
        <v>-2.93</v>
      </c>
      <c r="G32">
        <v>105.48</v>
      </c>
      <c r="H32">
        <v>142298</v>
      </c>
      <c r="I32">
        <v>19718</v>
      </c>
      <c r="J32" s="7"/>
      <c r="K32">
        <v>53316</v>
      </c>
      <c r="L32" s="7"/>
      <c r="M32">
        <v>-33598</v>
      </c>
      <c r="N32" s="7"/>
      <c r="O32">
        <v>60142</v>
      </c>
      <c r="P32">
        <v>57601</v>
      </c>
      <c r="Q32">
        <v>25000</v>
      </c>
      <c r="R32">
        <v>32601</v>
      </c>
      <c r="S32">
        <v>137461</v>
      </c>
      <c r="T32">
        <v>138458</v>
      </c>
      <c r="U32">
        <v>-997</v>
      </c>
      <c r="V32">
        <v>4838</v>
      </c>
      <c r="X32">
        <v>3840</v>
      </c>
      <c r="Z32">
        <v>998</v>
      </c>
      <c r="AB32">
        <f t="shared" si="0"/>
        <v>1.2387138170240071</v>
      </c>
      <c r="AC32" s="2"/>
    </row>
    <row r="33" spans="1:29">
      <c r="A33" s="1">
        <v>41863</v>
      </c>
      <c r="B33">
        <v>104.53</v>
      </c>
      <c r="C33">
        <v>103.02</v>
      </c>
      <c r="D33" s="7"/>
      <c r="E33" s="5"/>
      <c r="F33">
        <v>-1.53</v>
      </c>
      <c r="G33">
        <v>104.55</v>
      </c>
      <c r="H33">
        <v>143516</v>
      </c>
      <c r="I33">
        <v>19673</v>
      </c>
      <c r="J33" s="7"/>
      <c r="K33">
        <v>56418</v>
      </c>
      <c r="L33" s="7"/>
      <c r="M33">
        <v>-36745</v>
      </c>
      <c r="N33" s="7"/>
      <c r="O33">
        <v>59485</v>
      </c>
      <c r="P33">
        <v>59013</v>
      </c>
      <c r="Q33">
        <v>23496</v>
      </c>
      <c r="R33">
        <v>35517</v>
      </c>
      <c r="S33">
        <v>138171</v>
      </c>
      <c r="T33">
        <v>139399</v>
      </c>
      <c r="U33">
        <v>-1228</v>
      </c>
      <c r="V33">
        <v>5345</v>
      </c>
      <c r="X33">
        <v>4118</v>
      </c>
      <c r="Z33">
        <v>1227</v>
      </c>
      <c r="AB33">
        <f t="shared" si="0"/>
        <v>1.2384345950138773</v>
      </c>
      <c r="AC33" s="2"/>
    </row>
    <row r="34" spans="1:29">
      <c r="A34" s="1">
        <v>41870</v>
      </c>
      <c r="B34">
        <v>101.61</v>
      </c>
      <c r="C34">
        <v>101.56</v>
      </c>
      <c r="D34" s="7"/>
      <c r="E34" s="5"/>
      <c r="F34">
        <v>-1.43</v>
      </c>
      <c r="G34">
        <v>102.6</v>
      </c>
      <c r="H34">
        <v>133790</v>
      </c>
      <c r="I34">
        <v>20279</v>
      </c>
      <c r="J34" s="7"/>
      <c r="K34">
        <v>55778</v>
      </c>
      <c r="L34" s="7"/>
      <c r="M34">
        <v>-35499</v>
      </c>
      <c r="N34" s="7"/>
      <c r="O34">
        <v>50892</v>
      </c>
      <c r="P34">
        <v>57557</v>
      </c>
      <c r="Q34">
        <v>23315</v>
      </c>
      <c r="R34">
        <v>34242</v>
      </c>
      <c r="S34">
        <v>128729</v>
      </c>
      <c r="T34">
        <v>129986</v>
      </c>
      <c r="U34">
        <v>-1257</v>
      </c>
      <c r="V34">
        <v>5061</v>
      </c>
      <c r="X34">
        <v>3804</v>
      </c>
      <c r="Z34">
        <v>1257</v>
      </c>
      <c r="AB34">
        <f t="shared" si="0"/>
        <v>1.2507542783658128</v>
      </c>
      <c r="AC34" s="2"/>
    </row>
    <row r="35" spans="1:29">
      <c r="A35" s="1">
        <v>41877</v>
      </c>
      <c r="B35">
        <v>102.71</v>
      </c>
      <c r="C35">
        <v>102.5</v>
      </c>
      <c r="D35" s="7"/>
      <c r="E35" s="5"/>
      <c r="F35">
        <v>0.92</v>
      </c>
      <c r="G35">
        <v>102.47</v>
      </c>
      <c r="H35">
        <v>138192</v>
      </c>
      <c r="I35">
        <v>20188</v>
      </c>
      <c r="J35" s="7"/>
      <c r="K35">
        <v>57187</v>
      </c>
      <c r="L35" s="7"/>
      <c r="M35">
        <v>-36999</v>
      </c>
      <c r="N35" s="7"/>
      <c r="O35">
        <v>53145</v>
      </c>
      <c r="P35">
        <v>59534</v>
      </c>
      <c r="Q35">
        <v>22901</v>
      </c>
      <c r="R35">
        <v>36633</v>
      </c>
      <c r="S35">
        <v>132867</v>
      </c>
      <c r="T35">
        <v>133232</v>
      </c>
      <c r="U35">
        <v>-365</v>
      </c>
      <c r="V35">
        <v>5325</v>
      </c>
      <c r="X35">
        <v>4959</v>
      </c>
      <c r="Z35">
        <v>366</v>
      </c>
      <c r="AB35">
        <f t="shared" si="0"/>
        <v>1.2448959786498452</v>
      </c>
      <c r="AC35" s="2"/>
    </row>
    <row r="36" spans="1:29">
      <c r="A36" s="1">
        <v>41884</v>
      </c>
      <c r="B36">
        <v>103.1</v>
      </c>
      <c r="C36">
        <v>100.34</v>
      </c>
      <c r="D36" s="7"/>
      <c r="E36" s="5"/>
      <c r="F36">
        <v>-2.13</v>
      </c>
      <c r="G36">
        <v>102.18</v>
      </c>
      <c r="H36">
        <v>147967</v>
      </c>
      <c r="I36">
        <v>20666</v>
      </c>
      <c r="J36" s="7"/>
      <c r="K36">
        <v>58867</v>
      </c>
      <c r="L36" s="7"/>
      <c r="M36">
        <v>-38201</v>
      </c>
      <c r="N36" s="7"/>
      <c r="O36">
        <v>60326</v>
      </c>
      <c r="P36">
        <v>61560</v>
      </c>
      <c r="Q36">
        <v>23891</v>
      </c>
      <c r="R36">
        <v>37669</v>
      </c>
      <c r="S36">
        <v>142551</v>
      </c>
      <c r="T36">
        <v>143084</v>
      </c>
      <c r="U36">
        <v>-533</v>
      </c>
      <c r="V36">
        <v>5416</v>
      </c>
      <c r="X36">
        <v>4883</v>
      </c>
      <c r="Z36">
        <v>533</v>
      </c>
      <c r="AB36">
        <f t="shared" si="0"/>
        <v>1.2418462042574108</v>
      </c>
      <c r="AC36" s="2"/>
    </row>
    <row r="37" spans="1:29">
      <c r="A37" s="1">
        <v>41891</v>
      </c>
      <c r="B37">
        <v>100.13</v>
      </c>
      <c r="C37">
        <v>99.16</v>
      </c>
      <c r="D37" s="7"/>
      <c r="E37" s="5"/>
      <c r="F37">
        <v>-1.18</v>
      </c>
      <c r="G37">
        <v>100.96</v>
      </c>
      <c r="H37">
        <v>151814</v>
      </c>
      <c r="I37">
        <v>21246</v>
      </c>
      <c r="J37" s="7"/>
      <c r="K37">
        <v>59710</v>
      </c>
      <c r="L37" s="7"/>
      <c r="M37">
        <v>-38464</v>
      </c>
      <c r="N37" s="7"/>
      <c r="O37">
        <v>62720</v>
      </c>
      <c r="P37">
        <v>62521</v>
      </c>
      <c r="Q37">
        <v>24761</v>
      </c>
      <c r="R37">
        <v>37760</v>
      </c>
      <c r="S37">
        <v>146487</v>
      </c>
      <c r="T37">
        <v>147191</v>
      </c>
      <c r="U37">
        <v>-704</v>
      </c>
      <c r="V37">
        <v>5327</v>
      </c>
      <c r="X37">
        <v>4623</v>
      </c>
      <c r="Z37">
        <v>704</v>
      </c>
      <c r="AB37">
        <f t="shared" si="0"/>
        <v>1.2434178868495223</v>
      </c>
      <c r="AC37" s="2"/>
    </row>
    <row r="38" spans="1:29">
      <c r="A38" s="1">
        <v>41898</v>
      </c>
      <c r="B38">
        <v>97.88</v>
      </c>
      <c r="C38">
        <v>99.05</v>
      </c>
      <c r="D38" s="7"/>
      <c r="E38" s="5"/>
      <c r="F38">
        <v>-0.11</v>
      </c>
      <c r="G38">
        <v>97.79</v>
      </c>
      <c r="H38">
        <v>145395</v>
      </c>
      <c r="I38">
        <v>20177</v>
      </c>
      <c r="J38" s="7"/>
      <c r="K38">
        <v>62564</v>
      </c>
      <c r="L38" s="7"/>
      <c r="M38">
        <v>-42387</v>
      </c>
      <c r="N38" s="7"/>
      <c r="O38">
        <v>53526</v>
      </c>
      <c r="P38">
        <v>65311</v>
      </c>
      <c r="Q38">
        <v>23387</v>
      </c>
      <c r="R38">
        <v>41924</v>
      </c>
      <c r="S38">
        <v>139014</v>
      </c>
      <c r="T38">
        <v>139476</v>
      </c>
      <c r="U38">
        <v>-462</v>
      </c>
      <c r="V38">
        <v>6381</v>
      </c>
      <c r="X38">
        <v>5918</v>
      </c>
      <c r="Z38">
        <v>463</v>
      </c>
      <c r="AB38">
        <f t="shared" si="0"/>
        <v>1.2274797627905927</v>
      </c>
      <c r="AC38" s="2"/>
    </row>
    <row r="39" spans="1:29">
      <c r="A39" s="1">
        <v>41905</v>
      </c>
      <c r="B39">
        <v>96.88</v>
      </c>
      <c r="C39">
        <v>96.85</v>
      </c>
      <c r="D39" s="7"/>
      <c r="E39" s="5"/>
      <c r="F39">
        <v>-2.25</v>
      </c>
      <c r="G39">
        <v>97.78</v>
      </c>
      <c r="H39">
        <v>151713</v>
      </c>
      <c r="I39">
        <v>18998</v>
      </c>
      <c r="J39" s="7"/>
      <c r="K39">
        <v>61677</v>
      </c>
      <c r="L39" s="7"/>
      <c r="M39">
        <v>-42679</v>
      </c>
      <c r="N39" s="7"/>
      <c r="O39">
        <v>59149</v>
      </c>
      <c r="P39">
        <v>67335</v>
      </c>
      <c r="Q39">
        <v>24697</v>
      </c>
      <c r="R39">
        <v>42638</v>
      </c>
      <c r="S39">
        <v>145482</v>
      </c>
      <c r="T39">
        <v>145523</v>
      </c>
      <c r="U39">
        <v>-41</v>
      </c>
      <c r="V39">
        <v>6231</v>
      </c>
      <c r="X39">
        <v>6190</v>
      </c>
      <c r="Z39">
        <v>41</v>
      </c>
      <c r="AB39">
        <f t="shared" si="0"/>
        <v>1.2064281988873435</v>
      </c>
      <c r="AC39" s="2"/>
    </row>
    <row r="40" spans="1:29">
      <c r="A40" s="1">
        <v>41912</v>
      </c>
      <c r="B40">
        <v>97.05</v>
      </c>
      <c r="C40">
        <v>94.67</v>
      </c>
      <c r="D40" s="7"/>
      <c r="E40" s="5"/>
      <c r="F40">
        <v>-2.2799999999999998</v>
      </c>
      <c r="G40">
        <v>96.56</v>
      </c>
      <c r="H40">
        <v>156786</v>
      </c>
      <c r="I40">
        <v>22601</v>
      </c>
      <c r="J40" s="7"/>
      <c r="K40">
        <v>65280</v>
      </c>
      <c r="L40" s="7"/>
      <c r="M40">
        <v>-42679</v>
      </c>
      <c r="N40" s="7"/>
      <c r="O40">
        <v>59846</v>
      </c>
      <c r="P40">
        <v>68843</v>
      </c>
      <c r="Q40">
        <v>26236</v>
      </c>
      <c r="R40">
        <v>42607</v>
      </c>
      <c r="S40">
        <v>151290</v>
      </c>
      <c r="T40">
        <v>151362</v>
      </c>
      <c r="U40">
        <v>-72</v>
      </c>
      <c r="V40">
        <v>5496</v>
      </c>
      <c r="X40">
        <v>5425</v>
      </c>
      <c r="Z40">
        <v>71</v>
      </c>
      <c r="AB40">
        <f t="shared" si="0"/>
        <v>1.2377075905299804</v>
      </c>
      <c r="AC40" s="2"/>
    </row>
    <row r="41" spans="1:29">
      <c r="A41" s="1">
        <v>41919</v>
      </c>
      <c r="B41">
        <v>92.9</v>
      </c>
      <c r="C41">
        <v>92.11</v>
      </c>
      <c r="D41" s="7"/>
      <c r="E41" s="5"/>
      <c r="F41">
        <v>-2.74</v>
      </c>
      <c r="G41">
        <v>92.96</v>
      </c>
      <c r="H41">
        <v>169048</v>
      </c>
      <c r="I41">
        <v>22079</v>
      </c>
      <c r="J41" s="7"/>
      <c r="K41">
        <v>69388</v>
      </c>
      <c r="L41" s="7"/>
      <c r="M41">
        <v>-47309</v>
      </c>
      <c r="N41" s="7"/>
      <c r="O41">
        <v>64739</v>
      </c>
      <c r="P41">
        <v>76659</v>
      </c>
      <c r="Q41">
        <v>28086</v>
      </c>
      <c r="R41">
        <v>48573</v>
      </c>
      <c r="S41">
        <v>163477</v>
      </c>
      <c r="T41">
        <v>162213</v>
      </c>
      <c r="U41">
        <v>1264</v>
      </c>
      <c r="V41">
        <v>5570</v>
      </c>
      <c r="X41">
        <v>6835</v>
      </c>
      <c r="Z41">
        <v>-1265</v>
      </c>
      <c r="AB41">
        <f t="shared" si="0"/>
        <v>1.2107881044441262</v>
      </c>
      <c r="AC41" s="2"/>
    </row>
    <row r="42" spans="1:29">
      <c r="A42" s="1">
        <v>41926</v>
      </c>
      <c r="B42">
        <v>88.11</v>
      </c>
      <c r="C42">
        <v>85.04</v>
      </c>
      <c r="D42" s="7"/>
      <c r="E42" s="5"/>
      <c r="F42">
        <v>-7.99</v>
      </c>
      <c r="G42">
        <v>89.11</v>
      </c>
      <c r="H42">
        <v>185048</v>
      </c>
      <c r="I42">
        <v>23532</v>
      </c>
      <c r="J42" s="7"/>
      <c r="K42">
        <v>73778</v>
      </c>
      <c r="L42" s="7"/>
      <c r="M42">
        <v>-50246</v>
      </c>
      <c r="N42" s="7"/>
      <c r="O42">
        <v>73129</v>
      </c>
      <c r="P42">
        <v>82441</v>
      </c>
      <c r="Q42">
        <v>31044</v>
      </c>
      <c r="R42">
        <v>51397</v>
      </c>
      <c r="S42">
        <v>179103</v>
      </c>
      <c r="T42">
        <v>177951</v>
      </c>
      <c r="U42">
        <v>1152</v>
      </c>
      <c r="V42">
        <v>5945</v>
      </c>
      <c r="X42">
        <v>7096</v>
      </c>
      <c r="Z42">
        <v>-1151</v>
      </c>
      <c r="AB42">
        <f t="shared" si="0"/>
        <v>1.2073578005903864</v>
      </c>
      <c r="AC42" s="2"/>
    </row>
    <row r="43" spans="1:29">
      <c r="A43" s="1">
        <v>41933</v>
      </c>
      <c r="B43">
        <v>85.11</v>
      </c>
      <c r="C43">
        <v>86.22</v>
      </c>
      <c r="D43" s="7"/>
      <c r="E43" s="5"/>
      <c r="F43">
        <v>1.38</v>
      </c>
      <c r="G43">
        <v>85.21</v>
      </c>
      <c r="H43">
        <v>183287</v>
      </c>
      <c r="I43">
        <v>17112</v>
      </c>
      <c r="J43" s="7"/>
      <c r="K43">
        <v>68561</v>
      </c>
      <c r="L43" s="7"/>
      <c r="M43">
        <v>-51449</v>
      </c>
      <c r="N43" s="7"/>
      <c r="O43">
        <v>76435</v>
      </c>
      <c r="P43">
        <v>84305</v>
      </c>
      <c r="Q43">
        <v>30719</v>
      </c>
      <c r="R43">
        <v>53586</v>
      </c>
      <c r="S43">
        <v>177852</v>
      </c>
      <c r="T43">
        <v>175716</v>
      </c>
      <c r="U43">
        <v>2136</v>
      </c>
      <c r="V43">
        <v>5435</v>
      </c>
      <c r="X43">
        <v>7571</v>
      </c>
      <c r="Z43">
        <v>-2136</v>
      </c>
      <c r="AB43">
        <f t="shared" si="0"/>
        <v>1.1487689525664209</v>
      </c>
      <c r="AC43" s="2"/>
    </row>
    <row r="44" spans="1:29">
      <c r="A44" s="1">
        <v>41940</v>
      </c>
      <c r="B44">
        <v>85.48</v>
      </c>
      <c r="C44">
        <v>86.03</v>
      </c>
      <c r="D44" s="7"/>
      <c r="E44" s="5"/>
      <c r="F44">
        <v>-0.22</v>
      </c>
      <c r="G44">
        <v>85.91</v>
      </c>
      <c r="H44">
        <v>189868</v>
      </c>
      <c r="I44">
        <v>15284</v>
      </c>
      <c r="J44" s="7"/>
      <c r="K44">
        <v>69721</v>
      </c>
      <c r="L44" s="7"/>
      <c r="M44">
        <v>-54437</v>
      </c>
      <c r="N44" s="7"/>
      <c r="O44">
        <v>81263</v>
      </c>
      <c r="P44">
        <v>87744</v>
      </c>
      <c r="Q44">
        <v>30822</v>
      </c>
      <c r="R44">
        <v>56922</v>
      </c>
      <c r="S44">
        <v>184292</v>
      </c>
      <c r="T44">
        <v>181805</v>
      </c>
      <c r="U44">
        <v>2487</v>
      </c>
      <c r="V44">
        <v>5576</v>
      </c>
      <c r="X44">
        <v>8062</v>
      </c>
      <c r="Z44">
        <v>-2486</v>
      </c>
      <c r="AB44">
        <f t="shared" si="0"/>
        <v>1.1289071065904221</v>
      </c>
      <c r="AC44" s="2"/>
    </row>
    <row r="45" spans="1:29">
      <c r="A45" s="1">
        <v>41947</v>
      </c>
      <c r="B45">
        <v>84.29</v>
      </c>
      <c r="C45">
        <v>82.82</v>
      </c>
      <c r="D45" s="7"/>
      <c r="E45" s="5"/>
      <c r="F45">
        <v>-3.8</v>
      </c>
      <c r="G45">
        <v>85.36</v>
      </c>
      <c r="H45">
        <v>198199</v>
      </c>
      <c r="I45">
        <v>16172</v>
      </c>
      <c r="J45" s="7"/>
      <c r="K45">
        <v>72906</v>
      </c>
      <c r="L45" s="7"/>
      <c r="M45">
        <v>-56734</v>
      </c>
      <c r="N45" s="7"/>
      <c r="O45">
        <v>85759</v>
      </c>
      <c r="P45">
        <v>90428</v>
      </c>
      <c r="Q45">
        <v>32883</v>
      </c>
      <c r="R45">
        <v>57545</v>
      </c>
      <c r="S45">
        <v>192358</v>
      </c>
      <c r="T45">
        <v>191547</v>
      </c>
      <c r="U45">
        <v>811</v>
      </c>
      <c r="V45">
        <v>5841</v>
      </c>
      <c r="X45">
        <v>6652</v>
      </c>
      <c r="Z45">
        <v>-811</v>
      </c>
      <c r="AB45">
        <f t="shared" si="0"/>
        <v>1.1311480727591212</v>
      </c>
      <c r="AC45" s="2"/>
    </row>
    <row r="46" spans="1:29">
      <c r="A46" s="1">
        <v>41954</v>
      </c>
      <c r="B46">
        <v>81.98</v>
      </c>
      <c r="C46">
        <v>81.67</v>
      </c>
      <c r="D46" s="7"/>
      <c r="E46" s="5"/>
      <c r="F46">
        <v>-1.4</v>
      </c>
      <c r="G46">
        <v>82.64</v>
      </c>
      <c r="H46">
        <v>184490</v>
      </c>
      <c r="I46">
        <v>10169</v>
      </c>
      <c r="J46" s="7"/>
      <c r="K46">
        <v>71751</v>
      </c>
      <c r="L46" s="7"/>
      <c r="M46">
        <v>-61582</v>
      </c>
      <c r="N46" s="7"/>
      <c r="O46">
        <v>80803</v>
      </c>
      <c r="P46">
        <v>87815</v>
      </c>
      <c r="Q46">
        <v>25506</v>
      </c>
      <c r="R46">
        <v>62309</v>
      </c>
      <c r="S46">
        <v>178787</v>
      </c>
      <c r="T46">
        <v>178060</v>
      </c>
      <c r="U46">
        <v>727</v>
      </c>
      <c r="V46">
        <v>5703</v>
      </c>
      <c r="X46">
        <v>6430</v>
      </c>
      <c r="Z46">
        <v>-727</v>
      </c>
      <c r="AB46">
        <f t="shared" si="0"/>
        <v>1.0897362360021532</v>
      </c>
      <c r="AC46" s="2"/>
    </row>
    <row r="47" spans="1:29">
      <c r="A47" s="1">
        <v>41961</v>
      </c>
      <c r="B47">
        <v>78.95</v>
      </c>
      <c r="C47">
        <v>78.47</v>
      </c>
      <c r="D47" s="7"/>
      <c r="E47" s="5"/>
      <c r="F47">
        <v>-4</v>
      </c>
      <c r="G47">
        <v>79.099999999999994</v>
      </c>
      <c r="H47">
        <v>169936</v>
      </c>
      <c r="I47">
        <v>10491</v>
      </c>
      <c r="J47" s="7"/>
      <c r="K47">
        <v>69262</v>
      </c>
      <c r="L47" s="7"/>
      <c r="M47">
        <v>-58771</v>
      </c>
      <c r="N47" s="7"/>
      <c r="O47">
        <v>72931</v>
      </c>
      <c r="P47">
        <v>81281</v>
      </c>
      <c r="Q47">
        <v>20953</v>
      </c>
      <c r="R47">
        <v>60328</v>
      </c>
      <c r="S47">
        <v>164703</v>
      </c>
      <c r="T47">
        <v>163145</v>
      </c>
      <c r="U47">
        <v>1558</v>
      </c>
      <c r="V47">
        <v>5232</v>
      </c>
      <c r="X47">
        <v>6790</v>
      </c>
      <c r="Z47">
        <v>-1558</v>
      </c>
      <c r="AB47">
        <f t="shared" si="0"/>
        <v>1.1026175245026117</v>
      </c>
      <c r="AC47" s="2"/>
    </row>
    <row r="48" spans="1:29">
      <c r="A48" s="1">
        <v>41968</v>
      </c>
      <c r="B48">
        <v>79.47</v>
      </c>
      <c r="C48">
        <v>78.33</v>
      </c>
      <c r="D48" s="7"/>
      <c r="E48" s="5"/>
      <c r="F48">
        <v>-0.18</v>
      </c>
      <c r="G48">
        <v>79.16</v>
      </c>
      <c r="H48">
        <v>176111</v>
      </c>
      <c r="I48">
        <v>10644</v>
      </c>
      <c r="J48" s="7"/>
      <c r="K48">
        <v>70305</v>
      </c>
      <c r="L48" s="7"/>
      <c r="M48">
        <v>-59661</v>
      </c>
      <c r="N48" s="7"/>
      <c r="O48">
        <v>75175</v>
      </c>
      <c r="P48">
        <v>84309</v>
      </c>
      <c r="Q48">
        <v>23469</v>
      </c>
      <c r="R48">
        <v>60840</v>
      </c>
      <c r="S48">
        <v>170128</v>
      </c>
      <c r="T48">
        <v>168949</v>
      </c>
      <c r="U48">
        <v>1179</v>
      </c>
      <c r="V48">
        <v>5983</v>
      </c>
      <c r="X48">
        <v>7162</v>
      </c>
      <c r="Z48">
        <v>-1179</v>
      </c>
      <c r="AB48">
        <f t="shared" si="0"/>
        <v>1.0987585592607025</v>
      </c>
      <c r="AC48" s="2"/>
    </row>
    <row r="49" spans="1:29">
      <c r="A49" s="1">
        <v>41975</v>
      </c>
      <c r="B49">
        <v>72.66</v>
      </c>
      <c r="C49">
        <v>70.540000000000006</v>
      </c>
      <c r="D49" s="7"/>
      <c r="E49" s="5"/>
      <c r="F49">
        <v>-10.48</v>
      </c>
      <c r="G49">
        <v>72.75</v>
      </c>
      <c r="H49">
        <v>181733</v>
      </c>
      <c r="I49">
        <v>11783</v>
      </c>
      <c r="J49" s="7"/>
      <c r="K49">
        <v>71729</v>
      </c>
      <c r="L49" s="7"/>
      <c r="M49">
        <v>-59946</v>
      </c>
      <c r="N49" s="7"/>
      <c r="O49">
        <v>79963</v>
      </c>
      <c r="P49">
        <v>84787</v>
      </c>
      <c r="Q49">
        <v>23257</v>
      </c>
      <c r="R49">
        <v>61530</v>
      </c>
      <c r="S49">
        <v>176533</v>
      </c>
      <c r="T49">
        <v>174948</v>
      </c>
      <c r="U49">
        <v>1585</v>
      </c>
      <c r="V49">
        <v>5199</v>
      </c>
      <c r="X49">
        <v>6785</v>
      </c>
      <c r="Z49">
        <v>-1586</v>
      </c>
      <c r="AB49">
        <f t="shared" si="0"/>
        <v>1.1090574210506832</v>
      </c>
      <c r="AC49" s="2"/>
    </row>
    <row r="50" spans="1:29">
      <c r="A50" s="1">
        <v>41982</v>
      </c>
      <c r="B50">
        <v>66.05</v>
      </c>
      <c r="C50">
        <v>66.84</v>
      </c>
      <c r="D50" s="7"/>
      <c r="E50" s="5"/>
      <c r="F50">
        <v>-5.39</v>
      </c>
      <c r="G50">
        <v>68.33</v>
      </c>
      <c r="H50">
        <v>188695</v>
      </c>
      <c r="I50">
        <v>15045</v>
      </c>
      <c r="J50" s="7"/>
      <c r="K50">
        <v>72000</v>
      </c>
      <c r="L50" s="7"/>
      <c r="M50">
        <v>-56955</v>
      </c>
      <c r="N50" s="7"/>
      <c r="O50">
        <v>82379</v>
      </c>
      <c r="P50">
        <v>86342</v>
      </c>
      <c r="Q50">
        <v>28135</v>
      </c>
      <c r="R50">
        <v>58207</v>
      </c>
      <c r="S50">
        <v>183766</v>
      </c>
      <c r="T50">
        <v>182514</v>
      </c>
      <c r="U50">
        <v>1252</v>
      </c>
      <c r="V50">
        <v>4929</v>
      </c>
      <c r="X50">
        <v>6181</v>
      </c>
      <c r="Z50">
        <v>-1252</v>
      </c>
      <c r="AB50">
        <f t="shared" si="0"/>
        <v>1.1314237794491471</v>
      </c>
      <c r="AC50" s="2"/>
    </row>
    <row r="51" spans="1:29">
      <c r="A51" s="1">
        <v>41989</v>
      </c>
      <c r="B51">
        <v>60.75</v>
      </c>
      <c r="C51">
        <v>59.86</v>
      </c>
      <c r="D51" s="7"/>
      <c r="E51" s="5"/>
      <c r="F51">
        <v>-11.03</v>
      </c>
      <c r="G51">
        <v>62.14</v>
      </c>
      <c r="H51">
        <v>187030</v>
      </c>
      <c r="I51">
        <v>14423</v>
      </c>
      <c r="J51" s="7"/>
      <c r="K51">
        <v>71421</v>
      </c>
      <c r="L51" s="7"/>
      <c r="M51">
        <v>-56998</v>
      </c>
      <c r="N51" s="7"/>
      <c r="O51">
        <v>78204</v>
      </c>
      <c r="P51">
        <v>89090</v>
      </c>
      <c r="Q51">
        <v>30281</v>
      </c>
      <c r="R51">
        <v>58809</v>
      </c>
      <c r="S51">
        <v>181717</v>
      </c>
      <c r="T51">
        <v>179906</v>
      </c>
      <c r="U51">
        <v>1811</v>
      </c>
      <c r="V51">
        <v>5313</v>
      </c>
      <c r="X51">
        <v>7123</v>
      </c>
      <c r="Z51">
        <v>-1810</v>
      </c>
      <c r="AB51">
        <f t="shared" si="0"/>
        <v>1.1208249909944628</v>
      </c>
      <c r="AC51" s="2"/>
    </row>
    <row r="52" spans="1:29">
      <c r="A52" s="1">
        <v>41996</v>
      </c>
      <c r="B52">
        <v>60.3</v>
      </c>
      <c r="C52">
        <v>61.69</v>
      </c>
      <c r="D52" s="7"/>
      <c r="E52" s="5"/>
      <c r="F52">
        <v>3.01</v>
      </c>
      <c r="G52">
        <v>60.73</v>
      </c>
      <c r="H52">
        <v>176524</v>
      </c>
      <c r="I52">
        <v>11804</v>
      </c>
      <c r="J52" s="7"/>
      <c r="K52">
        <v>64852</v>
      </c>
      <c r="L52" s="7"/>
      <c r="M52">
        <v>-53048</v>
      </c>
      <c r="N52" s="7"/>
      <c r="O52">
        <v>74066</v>
      </c>
      <c r="P52">
        <v>85996</v>
      </c>
      <c r="Q52">
        <v>31108</v>
      </c>
      <c r="R52">
        <v>54888</v>
      </c>
      <c r="S52">
        <v>171866</v>
      </c>
      <c r="T52">
        <v>170026</v>
      </c>
      <c r="U52">
        <v>1840</v>
      </c>
      <c r="V52">
        <v>4658</v>
      </c>
      <c r="X52">
        <v>6498</v>
      </c>
      <c r="Z52">
        <v>-1840</v>
      </c>
      <c r="AB52">
        <f t="shared" si="0"/>
        <v>1.1007992895204264</v>
      </c>
      <c r="AC52" s="2"/>
    </row>
    <row r="53" spans="1:29">
      <c r="A53" s="1">
        <v>42004</v>
      </c>
      <c r="B53">
        <v>57.3</v>
      </c>
      <c r="C53">
        <v>57.33</v>
      </c>
      <c r="D53" s="7"/>
      <c r="E53" s="5"/>
      <c r="F53">
        <v>-7.33</v>
      </c>
      <c r="G53">
        <v>58.73</v>
      </c>
      <c r="H53">
        <v>178253</v>
      </c>
      <c r="I53">
        <v>13186</v>
      </c>
      <c r="J53" s="7"/>
      <c r="K53">
        <v>65042</v>
      </c>
      <c r="L53" s="7"/>
      <c r="M53">
        <v>-51856</v>
      </c>
      <c r="N53" s="7"/>
      <c r="O53">
        <v>75019</v>
      </c>
      <c r="P53">
        <v>85240</v>
      </c>
      <c r="Q53">
        <v>31557</v>
      </c>
      <c r="R53">
        <v>53683</v>
      </c>
      <c r="S53">
        <v>173445</v>
      </c>
      <c r="T53">
        <v>171618</v>
      </c>
      <c r="U53">
        <v>1827</v>
      </c>
      <c r="V53">
        <v>4807</v>
      </c>
      <c r="X53">
        <v>6634</v>
      </c>
      <c r="Z53">
        <v>-1827</v>
      </c>
      <c r="AB53">
        <f t="shared" si="0"/>
        <v>1.1128967353613535</v>
      </c>
      <c r="AC53" s="2"/>
    </row>
    <row r="54" spans="1:29">
      <c r="A54" s="1">
        <v>42010</v>
      </c>
      <c r="B54">
        <v>53.23</v>
      </c>
      <c r="C54">
        <v>51.1</v>
      </c>
      <c r="D54" s="7"/>
      <c r="E54" s="5"/>
      <c r="F54">
        <v>-11.5</v>
      </c>
      <c r="G54">
        <v>53.54</v>
      </c>
      <c r="H54">
        <v>178211</v>
      </c>
      <c r="I54">
        <v>12832</v>
      </c>
      <c r="J54" s="7"/>
      <c r="K54">
        <v>64326</v>
      </c>
      <c r="L54" s="7"/>
      <c r="M54">
        <v>-51494</v>
      </c>
      <c r="N54" s="7"/>
      <c r="O54">
        <v>75162</v>
      </c>
      <c r="P54">
        <v>84500</v>
      </c>
      <c r="Q54">
        <v>32009</v>
      </c>
      <c r="R54">
        <v>52491</v>
      </c>
      <c r="S54">
        <v>172493</v>
      </c>
      <c r="T54">
        <v>171496</v>
      </c>
      <c r="U54">
        <v>997</v>
      </c>
      <c r="V54">
        <v>5718</v>
      </c>
      <c r="X54">
        <v>6714</v>
      </c>
      <c r="Z54">
        <v>-996</v>
      </c>
      <c r="AB54">
        <f t="shared" si="0"/>
        <v>1.1101374142770086</v>
      </c>
      <c r="AC54" s="2"/>
    </row>
    <row r="55" spans="1:29">
      <c r="A55" s="1">
        <v>42017</v>
      </c>
      <c r="B55">
        <v>47.27</v>
      </c>
      <c r="C55">
        <v>46.59</v>
      </c>
      <c r="D55" s="7"/>
      <c r="E55" s="5"/>
      <c r="F55">
        <v>-9.24</v>
      </c>
      <c r="G55">
        <v>49.25</v>
      </c>
      <c r="H55">
        <v>187269</v>
      </c>
      <c r="I55">
        <v>10442</v>
      </c>
      <c r="J55" s="7"/>
      <c r="K55">
        <v>63214</v>
      </c>
      <c r="L55" s="7"/>
      <c r="M55">
        <v>-52772</v>
      </c>
      <c r="N55" s="7"/>
      <c r="O55">
        <v>84170</v>
      </c>
      <c r="P55">
        <v>86095</v>
      </c>
      <c r="Q55">
        <v>32216</v>
      </c>
      <c r="R55">
        <v>53879</v>
      </c>
      <c r="S55">
        <v>180706</v>
      </c>
      <c r="T55">
        <v>179600</v>
      </c>
      <c r="U55">
        <v>1106</v>
      </c>
      <c r="V55">
        <v>6563</v>
      </c>
      <c r="X55">
        <v>7669</v>
      </c>
      <c r="Z55">
        <v>-1106</v>
      </c>
      <c r="AB55">
        <f t="shared" si="0"/>
        <v>1.0882589108366931</v>
      </c>
      <c r="AC55" s="2"/>
    </row>
    <row r="56" spans="1:29">
      <c r="A56" s="1">
        <v>42024</v>
      </c>
      <c r="B56">
        <v>50.2</v>
      </c>
      <c r="C56">
        <v>47.99</v>
      </c>
      <c r="D56" s="7"/>
      <c r="E56" s="5"/>
      <c r="F56">
        <v>2.96</v>
      </c>
      <c r="G56">
        <v>48.63</v>
      </c>
      <c r="H56">
        <v>183301</v>
      </c>
      <c r="I56">
        <v>11762</v>
      </c>
      <c r="J56" s="7"/>
      <c r="K56">
        <v>65029</v>
      </c>
      <c r="L56" s="7"/>
      <c r="M56">
        <v>-53267</v>
      </c>
      <c r="N56" s="7"/>
      <c r="O56">
        <v>79138</v>
      </c>
      <c r="P56">
        <v>87996</v>
      </c>
      <c r="Q56">
        <v>32052</v>
      </c>
      <c r="R56">
        <v>55944</v>
      </c>
      <c r="S56">
        <v>178896</v>
      </c>
      <c r="T56">
        <v>176218</v>
      </c>
      <c r="U56">
        <v>2678</v>
      </c>
      <c r="V56">
        <v>4405</v>
      </c>
      <c r="X56">
        <v>7083</v>
      </c>
      <c r="Z56">
        <v>-2678</v>
      </c>
      <c r="AB56">
        <f t="shared" si="0"/>
        <v>1.097977475676396</v>
      </c>
      <c r="AC56" s="2"/>
    </row>
    <row r="57" spans="1:29">
      <c r="A57" s="1">
        <v>42031</v>
      </c>
      <c r="B57">
        <v>48.28</v>
      </c>
      <c r="C57">
        <v>49.6</v>
      </c>
      <c r="D57" s="7"/>
      <c r="E57" s="5"/>
      <c r="F57">
        <v>3.3</v>
      </c>
      <c r="G57">
        <v>48.82</v>
      </c>
      <c r="H57">
        <v>184592</v>
      </c>
      <c r="I57">
        <v>9293</v>
      </c>
      <c r="J57" s="7"/>
      <c r="K57">
        <v>62947</v>
      </c>
      <c r="L57" s="7"/>
      <c r="M57">
        <v>-53654</v>
      </c>
      <c r="N57" s="7"/>
      <c r="O57">
        <v>81585</v>
      </c>
      <c r="P57">
        <v>89076</v>
      </c>
      <c r="Q57">
        <v>33271</v>
      </c>
      <c r="R57">
        <v>55805</v>
      </c>
      <c r="S57">
        <v>179955</v>
      </c>
      <c r="T57">
        <v>177803</v>
      </c>
      <c r="U57">
        <v>2152</v>
      </c>
      <c r="V57">
        <v>4637</v>
      </c>
      <c r="X57">
        <v>6789</v>
      </c>
      <c r="Z57">
        <v>-2152</v>
      </c>
      <c r="AB57">
        <f t="shared" si="0"/>
        <v>1.0759560920987028</v>
      </c>
      <c r="AC57" s="2"/>
    </row>
    <row r="58" spans="1:29">
      <c r="A58" s="1">
        <v>42038</v>
      </c>
      <c r="B58">
        <v>55.05</v>
      </c>
      <c r="C58">
        <v>57.91</v>
      </c>
      <c r="D58" s="7"/>
      <c r="E58" s="5"/>
      <c r="F58">
        <v>15.49</v>
      </c>
      <c r="G58">
        <v>53.7</v>
      </c>
      <c r="H58">
        <v>184049</v>
      </c>
      <c r="I58">
        <v>9798</v>
      </c>
      <c r="J58" s="7"/>
      <c r="K58">
        <v>58768</v>
      </c>
      <c r="L58" s="7"/>
      <c r="M58">
        <v>-48970</v>
      </c>
      <c r="N58" s="7"/>
      <c r="O58">
        <v>83115</v>
      </c>
      <c r="P58">
        <v>85678</v>
      </c>
      <c r="Q58">
        <v>35652</v>
      </c>
      <c r="R58">
        <v>50026</v>
      </c>
      <c r="S58">
        <v>178591</v>
      </c>
      <c r="T58">
        <v>177535</v>
      </c>
      <c r="U58">
        <v>1056</v>
      </c>
      <c r="V58">
        <v>5458</v>
      </c>
      <c r="X58">
        <v>6514</v>
      </c>
      <c r="Z58">
        <v>-1056</v>
      </c>
      <c r="AB58">
        <f t="shared" si="0"/>
        <v>1.0807549657957636</v>
      </c>
      <c r="AC58" s="2"/>
    </row>
    <row r="59" spans="1:29">
      <c r="A59" s="1">
        <v>42045</v>
      </c>
      <c r="B59">
        <v>58.01</v>
      </c>
      <c r="C59">
        <v>56.43</v>
      </c>
      <c r="D59" s="7"/>
      <c r="E59" s="5"/>
      <c r="F59">
        <v>-2.59</v>
      </c>
      <c r="G59">
        <v>56.66</v>
      </c>
      <c r="H59">
        <v>174246</v>
      </c>
      <c r="I59">
        <v>8128</v>
      </c>
      <c r="J59" s="7"/>
      <c r="K59">
        <v>60761</v>
      </c>
      <c r="L59" s="7"/>
      <c r="M59">
        <v>-52633</v>
      </c>
      <c r="N59" s="7"/>
      <c r="O59">
        <v>74891</v>
      </c>
      <c r="P59">
        <v>84484</v>
      </c>
      <c r="Q59">
        <v>31857</v>
      </c>
      <c r="R59">
        <v>52627</v>
      </c>
      <c r="S59">
        <v>167503</v>
      </c>
      <c r="T59">
        <v>167509</v>
      </c>
      <c r="U59">
        <v>-6</v>
      </c>
      <c r="V59">
        <v>6743</v>
      </c>
      <c r="X59">
        <v>6737</v>
      </c>
      <c r="Z59">
        <v>6</v>
      </c>
      <c r="AB59">
        <f t="shared" si="0"/>
        <v>1.069863590651619</v>
      </c>
      <c r="AC59" s="2"/>
    </row>
    <row r="60" spans="1:29">
      <c r="A60" s="1">
        <v>42052</v>
      </c>
      <c r="B60">
        <v>61.78</v>
      </c>
      <c r="C60">
        <v>62.53</v>
      </c>
      <c r="D60" s="7"/>
      <c r="E60" s="5"/>
      <c r="F60">
        <v>10.26</v>
      </c>
      <c r="G60">
        <v>58.94</v>
      </c>
      <c r="H60">
        <v>169795</v>
      </c>
      <c r="I60">
        <v>8547</v>
      </c>
      <c r="J60" s="7"/>
      <c r="K60">
        <v>58716</v>
      </c>
      <c r="L60" s="7"/>
      <c r="M60">
        <v>-50169</v>
      </c>
      <c r="N60" s="7"/>
      <c r="O60">
        <v>74666</v>
      </c>
      <c r="P60">
        <v>81218</v>
      </c>
      <c r="Q60">
        <v>30266</v>
      </c>
      <c r="R60">
        <v>50952</v>
      </c>
      <c r="S60">
        <v>164431</v>
      </c>
      <c r="T60">
        <v>163649</v>
      </c>
      <c r="U60">
        <v>782</v>
      </c>
      <c r="V60">
        <v>5364</v>
      </c>
      <c r="X60">
        <v>6146</v>
      </c>
      <c r="Z60">
        <v>-782</v>
      </c>
      <c r="AB60">
        <f t="shared" si="0"/>
        <v>1.0766657098776506</v>
      </c>
      <c r="AC60" s="2"/>
    </row>
    <row r="61" spans="1:29">
      <c r="A61" s="1">
        <v>42059</v>
      </c>
      <c r="B61">
        <v>59.09</v>
      </c>
      <c r="C61">
        <v>58.66</v>
      </c>
      <c r="D61" s="7"/>
      <c r="E61" s="5"/>
      <c r="F61">
        <v>-6.39</v>
      </c>
      <c r="G61">
        <v>59.7</v>
      </c>
      <c r="H61">
        <v>174110</v>
      </c>
      <c r="I61">
        <v>6548</v>
      </c>
      <c r="J61" s="7"/>
      <c r="K61">
        <v>58353</v>
      </c>
      <c r="L61" s="7"/>
      <c r="M61">
        <v>-51805</v>
      </c>
      <c r="N61" s="7"/>
      <c r="O61">
        <v>77628</v>
      </c>
      <c r="P61">
        <v>82987</v>
      </c>
      <c r="Q61">
        <v>31413</v>
      </c>
      <c r="R61">
        <v>51574</v>
      </c>
      <c r="S61">
        <v>167163</v>
      </c>
      <c r="T61">
        <v>167393</v>
      </c>
      <c r="U61">
        <v>-230</v>
      </c>
      <c r="V61">
        <v>6948</v>
      </c>
      <c r="X61">
        <v>6717</v>
      </c>
      <c r="Z61">
        <v>231</v>
      </c>
      <c r="AB61">
        <f t="shared" si="0"/>
        <v>1.0572377622377622</v>
      </c>
      <c r="AC61" s="2"/>
    </row>
    <row r="62" spans="1:29">
      <c r="A62" s="1">
        <v>42066</v>
      </c>
      <c r="B62">
        <v>60</v>
      </c>
      <c r="C62">
        <v>61.02</v>
      </c>
      <c r="D62" s="7"/>
      <c r="E62" s="5"/>
      <c r="F62">
        <v>3.94</v>
      </c>
      <c r="G62">
        <v>60.96</v>
      </c>
      <c r="H62">
        <v>177489</v>
      </c>
      <c r="I62">
        <v>5151</v>
      </c>
      <c r="J62" s="7"/>
      <c r="K62">
        <v>60646</v>
      </c>
      <c r="L62" s="7"/>
      <c r="M62">
        <v>-55495</v>
      </c>
      <c r="N62" s="7"/>
      <c r="O62">
        <v>78608</v>
      </c>
      <c r="P62">
        <v>87140</v>
      </c>
      <c r="Q62">
        <v>32160</v>
      </c>
      <c r="R62">
        <v>54980</v>
      </c>
      <c r="S62">
        <v>170899</v>
      </c>
      <c r="T62">
        <v>171414</v>
      </c>
      <c r="U62">
        <v>-515</v>
      </c>
      <c r="V62">
        <v>6590</v>
      </c>
      <c r="X62">
        <v>6075</v>
      </c>
      <c r="Z62">
        <v>515</v>
      </c>
      <c r="AB62">
        <f t="shared" si="0"/>
        <v>1.0431768650461022</v>
      </c>
      <c r="AC62" s="2"/>
    </row>
    <row r="63" spans="1:29">
      <c r="A63" s="1">
        <v>42073</v>
      </c>
      <c r="B63">
        <v>58.4</v>
      </c>
      <c r="C63">
        <v>56.39</v>
      </c>
      <c r="D63" s="7"/>
      <c r="E63" s="5"/>
      <c r="F63">
        <v>-7.89</v>
      </c>
      <c r="G63">
        <v>59.14</v>
      </c>
      <c r="H63">
        <v>182254</v>
      </c>
      <c r="I63">
        <v>4811</v>
      </c>
      <c r="J63" s="7"/>
      <c r="K63">
        <v>61416</v>
      </c>
      <c r="L63" s="7"/>
      <c r="M63">
        <v>-56605</v>
      </c>
      <c r="N63" s="7"/>
      <c r="O63">
        <v>83352</v>
      </c>
      <c r="P63">
        <v>88986</v>
      </c>
      <c r="Q63">
        <v>31766</v>
      </c>
      <c r="R63">
        <v>57220</v>
      </c>
      <c r="S63">
        <v>177149</v>
      </c>
      <c r="T63">
        <v>176534</v>
      </c>
      <c r="U63">
        <v>615</v>
      </c>
      <c r="V63">
        <v>5105</v>
      </c>
      <c r="X63">
        <v>5720</v>
      </c>
      <c r="Z63">
        <v>-615</v>
      </c>
      <c r="AB63">
        <f t="shared" si="0"/>
        <v>1.0398419901947793</v>
      </c>
      <c r="AC63" s="2"/>
    </row>
    <row r="64" spans="1:29">
      <c r="A64" s="1">
        <v>42080</v>
      </c>
      <c r="B64">
        <v>54.15</v>
      </c>
      <c r="C64">
        <v>53.51</v>
      </c>
      <c r="D64" s="7"/>
      <c r="E64" s="5"/>
      <c r="F64">
        <v>-5.24</v>
      </c>
      <c r="G64">
        <v>55.25</v>
      </c>
      <c r="H64">
        <v>183303</v>
      </c>
      <c r="I64">
        <v>4184</v>
      </c>
      <c r="J64" s="7"/>
      <c r="K64">
        <v>59424</v>
      </c>
      <c r="L64" s="7"/>
      <c r="M64">
        <v>-55240</v>
      </c>
      <c r="N64" s="7"/>
      <c r="O64">
        <v>79251</v>
      </c>
      <c r="P64">
        <v>85165</v>
      </c>
      <c r="Q64">
        <v>28852</v>
      </c>
      <c r="R64">
        <v>56313</v>
      </c>
      <c r="S64">
        <v>168600</v>
      </c>
      <c r="T64">
        <v>167527</v>
      </c>
      <c r="U64">
        <v>1073</v>
      </c>
      <c r="V64">
        <v>14703</v>
      </c>
      <c r="X64">
        <v>15776</v>
      </c>
      <c r="Z64">
        <v>-1073</v>
      </c>
      <c r="AB64">
        <f t="shared" si="0"/>
        <v>1.0366962821333661</v>
      </c>
      <c r="AC64" s="2"/>
    </row>
    <row r="65" spans="1:29">
      <c r="A65" s="1">
        <v>42087</v>
      </c>
      <c r="B65">
        <v>55.96</v>
      </c>
      <c r="C65">
        <v>55.11</v>
      </c>
      <c r="D65" s="7"/>
      <c r="E65" s="5"/>
      <c r="F65">
        <v>2.95</v>
      </c>
      <c r="G65">
        <v>55.34</v>
      </c>
      <c r="H65">
        <v>179347</v>
      </c>
      <c r="I65">
        <v>4649</v>
      </c>
      <c r="J65" s="7"/>
      <c r="K65">
        <v>60799</v>
      </c>
      <c r="L65" s="7"/>
      <c r="M65">
        <v>-56150</v>
      </c>
      <c r="N65" s="7"/>
      <c r="O65">
        <v>83771</v>
      </c>
      <c r="P65">
        <v>85105</v>
      </c>
      <c r="Q65">
        <v>28232</v>
      </c>
      <c r="R65">
        <v>56873</v>
      </c>
      <c r="S65">
        <v>173525</v>
      </c>
      <c r="T65">
        <v>172802</v>
      </c>
      <c r="U65">
        <v>723</v>
      </c>
      <c r="V65">
        <v>5823</v>
      </c>
      <c r="X65">
        <v>6546</v>
      </c>
      <c r="Z65">
        <v>-723</v>
      </c>
      <c r="AB65">
        <f t="shared" si="0"/>
        <v>1.0410192611415514</v>
      </c>
      <c r="AC65" s="2"/>
    </row>
    <row r="68" spans="1:29" ht="23">
      <c r="E68" s="61" t="s">
        <v>351</v>
      </c>
      <c r="G68" s="61"/>
    </row>
    <row r="69" spans="1:29">
      <c r="E69" t="s">
        <v>61</v>
      </c>
    </row>
  </sheetData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M28" sqref="M28"/>
    </sheetView>
  </sheetViews>
  <sheetFormatPr baseColWidth="10" defaultColWidth="8.83203125" defaultRowHeight="14" x14ac:dyDescent="0"/>
  <sheetData>
    <row r="1" spans="1:8">
      <c r="A1" t="s">
        <v>149</v>
      </c>
    </row>
    <row r="2" spans="1:8">
      <c r="A2" t="s">
        <v>150</v>
      </c>
    </row>
    <row r="3" spans="1:8">
      <c r="A3" t="s">
        <v>82</v>
      </c>
    </row>
    <row r="4" spans="1:8">
      <c r="A4" t="s">
        <v>83</v>
      </c>
    </row>
    <row r="8" spans="1:8">
      <c r="A8" t="s">
        <v>33</v>
      </c>
    </row>
    <row r="9" spans="1:8" ht="15" thickBot="1"/>
    <row r="10" spans="1:8">
      <c r="A10" s="12" t="s">
        <v>34</v>
      </c>
      <c r="B10" s="13" t="s">
        <v>35</v>
      </c>
      <c r="C10" s="13" t="s">
        <v>36</v>
      </c>
      <c r="D10" s="13" t="s">
        <v>37</v>
      </c>
      <c r="E10" s="13" t="s">
        <v>38</v>
      </c>
      <c r="F10" s="13" t="s">
        <v>39</v>
      </c>
      <c r="G10" s="13" t="s">
        <v>40</v>
      </c>
      <c r="H10" s="13" t="s">
        <v>41</v>
      </c>
    </row>
    <row r="11" spans="1:8" ht="15" thickBot="1">
      <c r="A11" s="51" t="s">
        <v>141</v>
      </c>
      <c r="B11" s="52">
        <v>28</v>
      </c>
      <c r="C11" s="52">
        <v>0</v>
      </c>
      <c r="D11" s="52">
        <v>28</v>
      </c>
      <c r="E11" s="53">
        <v>-3400</v>
      </c>
      <c r="F11" s="53">
        <v>4184</v>
      </c>
      <c r="G11" s="53">
        <v>45.035714285714285</v>
      </c>
      <c r="H11" s="53">
        <v>1720.2918245577439</v>
      </c>
    </row>
    <row r="14" spans="1:8">
      <c r="A14" t="s">
        <v>151</v>
      </c>
    </row>
    <row r="15" spans="1:8" ht="15" thickBot="1"/>
    <row r="16" spans="1:8">
      <c r="A16" s="35" t="s">
        <v>85</v>
      </c>
      <c r="B16" s="36">
        <v>-4.2222596160948083</v>
      </c>
    </row>
    <row r="17" spans="1:9">
      <c r="A17" s="31" t="s">
        <v>86</v>
      </c>
      <c r="B17" s="37">
        <v>-0.45440992007031261</v>
      </c>
    </row>
    <row r="18" spans="1:9">
      <c r="A18" s="31" t="s">
        <v>87</v>
      </c>
      <c r="B18" s="37">
        <v>1.3630927813230942E-2</v>
      </c>
    </row>
    <row r="19" spans="1:9" ht="15" thickBot="1">
      <c r="A19" s="15" t="s">
        <v>88</v>
      </c>
      <c r="B19" s="38">
        <v>0.05</v>
      </c>
    </row>
    <row r="21" spans="1:9">
      <c r="A21" s="39" t="s">
        <v>89</v>
      </c>
    </row>
    <row r="22" spans="1:9">
      <c r="A22" s="39" t="s">
        <v>90</v>
      </c>
    </row>
    <row r="23" spans="1:9">
      <c r="A23" s="39" t="s">
        <v>91</v>
      </c>
    </row>
    <row r="24" spans="1:9">
      <c r="A24" s="54" t="s">
        <v>127</v>
      </c>
      <c r="B24" s="54"/>
      <c r="C24" s="54"/>
      <c r="D24" s="54"/>
      <c r="E24" s="54"/>
      <c r="F24" s="54"/>
      <c r="G24" s="54"/>
      <c r="H24" s="54"/>
      <c r="I24" s="54"/>
    </row>
    <row r="25" spans="1:9">
      <c r="A25" s="54"/>
      <c r="B25" s="54"/>
      <c r="C25" s="54"/>
      <c r="D25" s="54"/>
      <c r="E25" s="54"/>
      <c r="F25" s="54"/>
      <c r="G25" s="54"/>
      <c r="H25" s="54"/>
      <c r="I25" s="54"/>
    </row>
    <row r="26" spans="1:9">
      <c r="A26" s="39" t="s">
        <v>152</v>
      </c>
    </row>
  </sheetData>
  <mergeCells count="1">
    <mergeCell ref="A24:I25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29"/>
  <sheetViews>
    <sheetView workbookViewId="0">
      <selection activeCell="AF32" sqref="AF32"/>
    </sheetView>
  </sheetViews>
  <sheetFormatPr baseColWidth="10" defaultColWidth="8.83203125" defaultRowHeight="14" x14ac:dyDescent="0"/>
  <sheetData>
    <row r="4" spans="3:7">
      <c r="G4" t="s">
        <v>62</v>
      </c>
    </row>
    <row r="5" spans="3:7" ht="18">
      <c r="C5" s="30" t="s">
        <v>63</v>
      </c>
    </row>
    <row r="29" spans="3:3" ht="18">
      <c r="C29" s="30" t="s">
        <v>64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opLeftCell="D1" workbookViewId="0">
      <selection activeCell="S16" sqref="S16"/>
    </sheetView>
  </sheetViews>
  <sheetFormatPr baseColWidth="10" defaultColWidth="8.83203125" defaultRowHeight="14" x14ac:dyDescent="0"/>
  <cols>
    <col min="1" max="1" width="13" customWidth="1"/>
    <col min="2" max="2" width="31.33203125" customWidth="1"/>
    <col min="4" max="4" width="12.1640625" customWidth="1"/>
    <col min="5" max="5" width="31.83203125" customWidth="1"/>
  </cols>
  <sheetData>
    <row r="1" spans="1:19">
      <c r="A1" t="s">
        <v>14</v>
      </c>
      <c r="B1" t="s">
        <v>25</v>
      </c>
      <c r="D1" t="s">
        <v>14</v>
      </c>
      <c r="E1" t="s">
        <v>25</v>
      </c>
    </row>
    <row r="2" spans="1:19">
      <c r="A2" s="1">
        <v>41646</v>
      </c>
      <c r="B2">
        <v>1.2170516026741203</v>
      </c>
      <c r="D2" s="3">
        <v>41640</v>
      </c>
      <c r="E2" s="8">
        <f>AVERAGE(B2:B5)</f>
        <v>1.2175878815910146</v>
      </c>
    </row>
    <row r="3" spans="1:19">
      <c r="A3" s="1">
        <v>41653</v>
      </c>
      <c r="B3">
        <v>1.2132137232498534</v>
      </c>
      <c r="D3" s="3">
        <v>41671</v>
      </c>
      <c r="E3" s="8">
        <f>AVERAGE(B6:B9)</f>
        <v>1.2002916246501534</v>
      </c>
    </row>
    <row r="4" spans="1:19">
      <c r="A4" s="1">
        <v>41660</v>
      </c>
      <c r="B4">
        <v>1.218364099299809</v>
      </c>
      <c r="D4" s="3">
        <v>41699</v>
      </c>
      <c r="E4" s="8">
        <f>AVERAGE(B10:B13)</f>
        <v>1.1862179016212955</v>
      </c>
    </row>
    <row r="5" spans="1:19">
      <c r="A5" s="1">
        <v>41667</v>
      </c>
      <c r="B5">
        <v>1.2217221011402761</v>
      </c>
      <c r="D5" s="3">
        <v>41730</v>
      </c>
      <c r="E5" s="8">
        <f>AVERAGE(B14:B18)</f>
        <v>1.2000322027445691</v>
      </c>
    </row>
    <row r="6" spans="1:19" ht="23">
      <c r="A6" s="1">
        <v>41674</v>
      </c>
      <c r="B6">
        <v>1.2135861796283343</v>
      </c>
      <c r="D6" s="3">
        <v>41760</v>
      </c>
      <c r="E6" s="8">
        <f>AVERAGE(B19:B21)</f>
        <v>1.2352120882082307</v>
      </c>
      <c r="S6" s="60" t="s">
        <v>352</v>
      </c>
    </row>
    <row r="7" spans="1:19">
      <c r="A7" s="1">
        <v>41681</v>
      </c>
      <c r="B7">
        <v>1.2176729232660395</v>
      </c>
      <c r="D7" s="3">
        <v>41791</v>
      </c>
      <c r="E7" s="8">
        <f>AVERAGE(B23:B26)</f>
        <v>1.2459615490802569</v>
      </c>
    </row>
    <row r="8" spans="1:19">
      <c r="A8" s="1">
        <v>41688</v>
      </c>
      <c r="B8">
        <v>1.1851990984222389</v>
      </c>
      <c r="D8" s="3">
        <v>41821</v>
      </c>
      <c r="E8" s="8">
        <f>AVERAGE(B27:B31)</f>
        <v>1.2563893869027383</v>
      </c>
    </row>
    <row r="9" spans="1:19">
      <c r="A9" s="1">
        <v>41695</v>
      </c>
      <c r="B9">
        <v>1.1847082972840008</v>
      </c>
      <c r="D9" s="3">
        <v>41852</v>
      </c>
      <c r="E9" s="8">
        <f>AVERAGE(B32:B35)</f>
        <v>1.2431996672633856</v>
      </c>
    </row>
    <row r="10" spans="1:19">
      <c r="A10" s="1">
        <v>41702</v>
      </c>
      <c r="B10">
        <v>1.1736285450511006</v>
      </c>
      <c r="D10" s="3">
        <v>41883</v>
      </c>
      <c r="E10" s="8">
        <f>AVERAGE(B36:B40)</f>
        <v>1.23137592866297</v>
      </c>
    </row>
    <row r="11" spans="1:19">
      <c r="A11" s="1">
        <v>41709</v>
      </c>
      <c r="B11">
        <v>1.1446832160059282</v>
      </c>
      <c r="D11" s="3">
        <v>41913</v>
      </c>
      <c r="E11" s="8">
        <f>AVERAGE(B41:B44)</f>
        <v>1.1739554910478389</v>
      </c>
    </row>
    <row r="12" spans="1:19">
      <c r="A12" s="1">
        <v>41716</v>
      </c>
      <c r="B12">
        <v>1.2118628038208128</v>
      </c>
      <c r="D12" s="3">
        <v>41944</v>
      </c>
      <c r="E12" s="8">
        <f>AVERAGE(B45:B48)</f>
        <v>1.1055650981311471</v>
      </c>
    </row>
    <row r="13" spans="1:19">
      <c r="A13" s="1">
        <v>41723</v>
      </c>
      <c r="B13">
        <v>1.2146970416073406</v>
      </c>
      <c r="D13" s="3">
        <v>41974</v>
      </c>
      <c r="E13" s="8">
        <f>AVERAGE(B49:B53)</f>
        <v>1.1150004432752145</v>
      </c>
    </row>
    <row r="14" spans="1:19">
      <c r="A14" s="1">
        <v>41730</v>
      </c>
      <c r="B14">
        <v>1.2325437693099897</v>
      </c>
      <c r="D14" s="3">
        <v>42005</v>
      </c>
      <c r="E14" s="8">
        <f>AVERAGE(B54:B57)</f>
        <v>1.0930824732222002</v>
      </c>
    </row>
    <row r="15" spans="1:19">
      <c r="A15" s="1">
        <v>41737</v>
      </c>
      <c r="B15">
        <v>1.2063674354802694</v>
      </c>
      <c r="D15" s="3">
        <v>42036</v>
      </c>
      <c r="E15" s="8">
        <f>AVERAGE(B58:B61)</f>
        <v>1.0711305071406989</v>
      </c>
    </row>
    <row r="16" spans="1:19">
      <c r="A16" s="1">
        <v>41744</v>
      </c>
      <c r="B16">
        <v>1.186638206378636</v>
      </c>
      <c r="D16" s="3">
        <v>42064</v>
      </c>
      <c r="E16" s="8">
        <f>AVERAGE(B62:B65)</f>
        <v>1.0401835996289499</v>
      </c>
    </row>
    <row r="17" spans="1:5">
      <c r="A17" s="1">
        <v>41751</v>
      </c>
      <c r="B17">
        <v>1.1881728286813775</v>
      </c>
    </row>
    <row r="18" spans="1:5">
      <c r="A18" s="1">
        <v>41758</v>
      </c>
      <c r="B18">
        <v>1.1864387738725726</v>
      </c>
    </row>
    <row r="19" spans="1:5">
      <c r="A19" s="1">
        <v>41765</v>
      </c>
      <c r="B19">
        <v>1.1943417101311837</v>
      </c>
    </row>
    <row r="20" spans="1:5">
      <c r="A20" s="1">
        <v>41772</v>
      </c>
      <c r="B20">
        <v>1.2313738948538184</v>
      </c>
    </row>
    <row r="21" spans="1:5">
      <c r="A21" s="1">
        <v>41779</v>
      </c>
      <c r="B21">
        <v>1.2799206596396899</v>
      </c>
      <c r="D21" s="1" t="s">
        <v>14</v>
      </c>
      <c r="E21" s="7" t="s">
        <v>26</v>
      </c>
    </row>
    <row r="22" spans="1:5">
      <c r="A22" s="1">
        <v>41786</v>
      </c>
      <c r="B22">
        <v>1.2658397586322494</v>
      </c>
      <c r="D22" s="1">
        <v>41968</v>
      </c>
      <c r="E22" s="8">
        <v>-0.1784121320249743</v>
      </c>
    </row>
    <row r="23" spans="1:5">
      <c r="A23" s="1">
        <v>41793</v>
      </c>
      <c r="B23">
        <v>1.2630006521178665</v>
      </c>
      <c r="D23" t="s">
        <v>9</v>
      </c>
      <c r="E23" s="8">
        <v>-9.9451040469807133</v>
      </c>
    </row>
    <row r="24" spans="1:5">
      <c r="A24" s="1">
        <v>41800</v>
      </c>
      <c r="B24">
        <v>1.2391157163462954</v>
      </c>
      <c r="D24" t="s">
        <v>10</v>
      </c>
      <c r="E24" s="8">
        <v>-5.2452509214630076</v>
      </c>
    </row>
    <row r="25" spans="1:5">
      <c r="A25" s="1">
        <v>41807</v>
      </c>
      <c r="B25">
        <v>1.2479269281127252</v>
      </c>
      <c r="D25" t="s">
        <v>11</v>
      </c>
      <c r="E25" s="8">
        <v>-10.442848593656496</v>
      </c>
    </row>
    <row r="26" spans="1:5">
      <c r="A26" s="1">
        <v>41814</v>
      </c>
      <c r="B26">
        <v>1.2338028997441401</v>
      </c>
      <c r="D26" t="s">
        <v>12</v>
      </c>
      <c r="E26" s="8">
        <v>3.0571333110591459</v>
      </c>
    </row>
    <row r="27" spans="1:5">
      <c r="A27" s="1">
        <v>41821</v>
      </c>
      <c r="B27">
        <v>1.2350665153607416</v>
      </c>
      <c r="D27" t="s">
        <v>13</v>
      </c>
      <c r="E27" s="8">
        <v>-7.0675960447398323</v>
      </c>
    </row>
    <row r="28" spans="1:5">
      <c r="A28" s="1">
        <v>41828</v>
      </c>
      <c r="B28">
        <v>1.2417942366779009</v>
      </c>
      <c r="D28" s="1">
        <v>42010</v>
      </c>
      <c r="E28" s="8">
        <v>-10.866910866910862</v>
      </c>
    </row>
    <row r="29" spans="1:5">
      <c r="A29" s="1">
        <v>41835</v>
      </c>
      <c r="B29">
        <v>1.255080757300246</v>
      </c>
      <c r="D29" s="1">
        <v>42017</v>
      </c>
      <c r="E29" s="8">
        <v>-8.8258317025440292</v>
      </c>
    </row>
    <row r="30" spans="1:5">
      <c r="A30" s="1">
        <v>41842</v>
      </c>
      <c r="B30">
        <v>1.3002891779085173</v>
      </c>
    </row>
    <row r="31" spans="1:5">
      <c r="A31" s="1">
        <v>41849</v>
      </c>
      <c r="B31">
        <v>1.2497162472662846</v>
      </c>
    </row>
    <row r="32" spans="1:5">
      <c r="A32" s="1">
        <v>41856</v>
      </c>
      <c r="B32">
        <v>1.2387138170240071</v>
      </c>
    </row>
    <row r="33" spans="1:2">
      <c r="A33" s="1">
        <v>41863</v>
      </c>
      <c r="B33">
        <v>1.2384345950138773</v>
      </c>
    </row>
    <row r="34" spans="1:2">
      <c r="A34" s="1">
        <v>41870</v>
      </c>
      <c r="B34">
        <v>1.2507542783658128</v>
      </c>
    </row>
    <row r="35" spans="1:2">
      <c r="A35" s="1">
        <v>41877</v>
      </c>
      <c r="B35">
        <v>1.2448959786498452</v>
      </c>
    </row>
    <row r="36" spans="1:2">
      <c r="A36" s="1">
        <v>41884</v>
      </c>
      <c r="B36">
        <v>1.2418462042574108</v>
      </c>
    </row>
    <row r="37" spans="1:2">
      <c r="A37" s="1">
        <v>41891</v>
      </c>
      <c r="B37">
        <v>1.2434178868495223</v>
      </c>
    </row>
    <row r="38" spans="1:2">
      <c r="A38" s="1">
        <v>41898</v>
      </c>
      <c r="B38">
        <v>1.2274797627905927</v>
      </c>
    </row>
    <row r="39" spans="1:2">
      <c r="A39" s="1">
        <v>41905</v>
      </c>
      <c r="B39">
        <v>1.2064281988873435</v>
      </c>
    </row>
    <row r="40" spans="1:2">
      <c r="A40" s="1">
        <v>41912</v>
      </c>
      <c r="B40">
        <v>1.2377075905299804</v>
      </c>
    </row>
    <row r="41" spans="1:2">
      <c r="A41" s="1">
        <v>41919</v>
      </c>
      <c r="B41">
        <v>1.2107881044441262</v>
      </c>
    </row>
    <row r="42" spans="1:2">
      <c r="A42" s="1">
        <v>41926</v>
      </c>
      <c r="B42">
        <v>1.2073578005903864</v>
      </c>
    </row>
    <row r="43" spans="1:2">
      <c r="A43" s="1">
        <v>41933</v>
      </c>
      <c r="B43">
        <v>1.1487689525664209</v>
      </c>
    </row>
    <row r="44" spans="1:2">
      <c r="A44" s="1">
        <v>41940</v>
      </c>
      <c r="B44">
        <v>1.1289071065904221</v>
      </c>
    </row>
    <row r="45" spans="1:2">
      <c r="A45" s="1">
        <v>41947</v>
      </c>
      <c r="B45">
        <v>1.1311480727591212</v>
      </c>
    </row>
    <row r="46" spans="1:2">
      <c r="A46" s="1">
        <v>41954</v>
      </c>
      <c r="B46">
        <v>1.0897362360021532</v>
      </c>
    </row>
    <row r="47" spans="1:2">
      <c r="A47" s="1">
        <v>41961</v>
      </c>
      <c r="B47">
        <v>1.1026175245026117</v>
      </c>
    </row>
    <row r="48" spans="1:2">
      <c r="A48" s="1">
        <v>41968</v>
      </c>
      <c r="B48">
        <v>1.0987585592607025</v>
      </c>
    </row>
    <row r="49" spans="1:2">
      <c r="A49" s="1">
        <v>41975</v>
      </c>
      <c r="B49">
        <v>1.1090574210506832</v>
      </c>
    </row>
    <row r="50" spans="1:2">
      <c r="A50" s="1">
        <v>41982</v>
      </c>
      <c r="B50">
        <v>1.1314237794491471</v>
      </c>
    </row>
    <row r="51" spans="1:2">
      <c r="A51" s="1">
        <v>41989</v>
      </c>
      <c r="B51">
        <v>1.1208249909944628</v>
      </c>
    </row>
    <row r="52" spans="1:2">
      <c r="A52" s="1">
        <v>41996</v>
      </c>
      <c r="B52">
        <v>1.1007992895204264</v>
      </c>
    </row>
    <row r="53" spans="1:2">
      <c r="A53" s="1">
        <v>42004</v>
      </c>
      <c r="B53">
        <v>1.1128967353613535</v>
      </c>
    </row>
    <row r="54" spans="1:2">
      <c r="A54" s="1">
        <v>42010</v>
      </c>
      <c r="B54">
        <v>1.1101374142770086</v>
      </c>
    </row>
    <row r="55" spans="1:2">
      <c r="A55" s="1">
        <v>42017</v>
      </c>
      <c r="B55">
        <v>1.0882589108366931</v>
      </c>
    </row>
    <row r="56" spans="1:2">
      <c r="A56" s="1">
        <v>42024</v>
      </c>
      <c r="B56">
        <v>1.097977475676396</v>
      </c>
    </row>
    <row r="57" spans="1:2">
      <c r="A57" s="1">
        <v>42031</v>
      </c>
      <c r="B57">
        <v>1.0759560920987028</v>
      </c>
    </row>
    <row r="58" spans="1:2">
      <c r="A58" s="1">
        <v>42038</v>
      </c>
      <c r="B58">
        <v>1.0807549657957636</v>
      </c>
    </row>
    <row r="59" spans="1:2">
      <c r="A59" s="1">
        <v>42045</v>
      </c>
      <c r="B59">
        <v>1.069863590651619</v>
      </c>
    </row>
    <row r="60" spans="1:2">
      <c r="A60" s="1">
        <v>42052</v>
      </c>
      <c r="B60">
        <v>1.0766657098776506</v>
      </c>
    </row>
    <row r="61" spans="1:2">
      <c r="A61" s="1">
        <v>42059</v>
      </c>
      <c r="B61">
        <v>1.0572377622377622</v>
      </c>
    </row>
    <row r="62" spans="1:2">
      <c r="A62" s="1">
        <v>42066</v>
      </c>
      <c r="B62">
        <v>1.0431768650461022</v>
      </c>
    </row>
    <row r="63" spans="1:2">
      <c r="A63" s="1">
        <v>42073</v>
      </c>
      <c r="B63">
        <v>1.0398419901947793</v>
      </c>
    </row>
    <row r="64" spans="1:2">
      <c r="A64" s="1">
        <v>42080</v>
      </c>
      <c r="B64">
        <v>1.0366962821333661</v>
      </c>
    </row>
    <row r="65" spans="1:2">
      <c r="A65" s="1">
        <v>42087</v>
      </c>
      <c r="B65">
        <v>1.0410192611415514</v>
      </c>
    </row>
  </sheetData>
  <pageMargins left="0.7" right="0.7" top="0.75" bottom="0.75" header="0.3" footer="0.3"/>
  <pageSetup paperSize="9" orientation="portrait" horizontalDpi="4294967293" verticalDpi="0"/>
  <drawing r:id="rId1"/>
  <tableParts count="3">
    <tablePart r:id="rId2"/>
    <tablePart r:id="rId3"/>
    <tablePart r:id="rId4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2"/>
  <sheetViews>
    <sheetView zoomScale="50" zoomScaleNormal="50" zoomScalePageLayoutView="50" workbookViewId="0">
      <selection activeCell="K29" sqref="K29"/>
    </sheetView>
  </sheetViews>
  <sheetFormatPr baseColWidth="10" defaultColWidth="8.83203125" defaultRowHeight="14" x14ac:dyDescent="0"/>
  <cols>
    <col min="1" max="1" width="14" customWidth="1"/>
    <col min="2" max="2" width="16.33203125" customWidth="1"/>
    <col min="3" max="3" width="22" customWidth="1"/>
  </cols>
  <sheetData>
    <row r="1" spans="1:8">
      <c r="A1" s="29" t="s">
        <v>14</v>
      </c>
      <c r="B1" s="29" t="s">
        <v>27</v>
      </c>
      <c r="C1" s="29" t="s">
        <v>28</v>
      </c>
      <c r="D1" s="29"/>
      <c r="E1" s="29"/>
      <c r="F1" s="29"/>
      <c r="G1" s="29" t="s">
        <v>30</v>
      </c>
      <c r="H1" s="29"/>
    </row>
    <row r="2" spans="1:8">
      <c r="A2" s="9">
        <v>41641</v>
      </c>
      <c r="B2">
        <v>95.44</v>
      </c>
    </row>
    <row r="3" spans="1:8">
      <c r="A3" s="9">
        <v>41642</v>
      </c>
      <c r="B3">
        <v>93.96</v>
      </c>
      <c r="C3">
        <v>-1.48</v>
      </c>
      <c r="G3">
        <f>((B3-B2)/B2)*100</f>
        <v>-1.5507124895222171</v>
      </c>
    </row>
    <row r="4" spans="1:8">
      <c r="A4" s="9">
        <v>41645</v>
      </c>
      <c r="B4">
        <v>93.43</v>
      </c>
      <c r="C4">
        <v>-0.53</v>
      </c>
      <c r="D4" s="29" t="s">
        <v>29</v>
      </c>
      <c r="G4">
        <f t="shared" ref="G4:G67" si="0">((B4-B3)/B3)*100</f>
        <v>-0.56406981694336633</v>
      </c>
    </row>
    <row r="5" spans="1:8">
      <c r="A5" s="9">
        <v>41646</v>
      </c>
      <c r="B5">
        <v>93.67</v>
      </c>
      <c r="C5">
        <v>0.24</v>
      </c>
      <c r="G5">
        <f t="shared" si="0"/>
        <v>0.25687680616503789</v>
      </c>
    </row>
    <row r="6" spans="1:8">
      <c r="A6" s="9">
        <v>41647</v>
      </c>
      <c r="B6">
        <v>92.33</v>
      </c>
      <c r="C6">
        <v>-1.34</v>
      </c>
      <c r="G6">
        <f t="shared" si="0"/>
        <v>-1.4305540728088004</v>
      </c>
    </row>
    <row r="7" spans="1:8">
      <c r="A7" s="9">
        <v>41648</v>
      </c>
      <c r="B7">
        <v>91.66</v>
      </c>
      <c r="C7">
        <v>-0.67</v>
      </c>
      <c r="G7">
        <f t="shared" si="0"/>
        <v>-0.72565796599155385</v>
      </c>
    </row>
    <row r="8" spans="1:8">
      <c r="A8" s="9">
        <v>41649</v>
      </c>
      <c r="B8">
        <v>92.72</v>
      </c>
      <c r="C8">
        <v>1.06</v>
      </c>
      <c r="G8">
        <f t="shared" si="0"/>
        <v>1.1564477416539412</v>
      </c>
    </row>
    <row r="9" spans="1:8">
      <c r="A9" s="9">
        <v>41652</v>
      </c>
      <c r="B9">
        <v>91.8</v>
      </c>
      <c r="C9">
        <v>-0.92</v>
      </c>
      <c r="G9">
        <f t="shared" si="0"/>
        <v>-0.99223468507334089</v>
      </c>
    </row>
    <row r="10" spans="1:8">
      <c r="A10" s="9">
        <v>41653</v>
      </c>
      <c r="B10">
        <v>92.59</v>
      </c>
      <c r="C10">
        <v>0.79</v>
      </c>
      <c r="G10">
        <f t="shared" si="0"/>
        <v>0.86056644880174971</v>
      </c>
    </row>
    <row r="11" spans="1:8">
      <c r="A11" s="9">
        <v>41654</v>
      </c>
      <c r="B11">
        <v>94.17</v>
      </c>
      <c r="C11">
        <v>1.58</v>
      </c>
      <c r="G11">
        <f t="shared" si="0"/>
        <v>1.7064477805378533</v>
      </c>
    </row>
    <row r="12" spans="1:8">
      <c r="A12" s="9">
        <v>41655</v>
      </c>
      <c r="B12">
        <v>93.96</v>
      </c>
      <c r="C12">
        <v>-0.21</v>
      </c>
      <c r="G12">
        <f t="shared" si="0"/>
        <v>-0.22300095571839007</v>
      </c>
    </row>
    <row r="13" spans="1:8">
      <c r="A13" s="9">
        <v>41656</v>
      </c>
      <c r="B13">
        <v>94.37</v>
      </c>
      <c r="C13">
        <v>0.41</v>
      </c>
      <c r="G13">
        <f t="shared" si="0"/>
        <v>0.4363558961260226</v>
      </c>
    </row>
    <row r="14" spans="1:8">
      <c r="A14" s="9">
        <v>41660</v>
      </c>
      <c r="B14">
        <v>94.99</v>
      </c>
      <c r="C14">
        <v>0.62</v>
      </c>
      <c r="G14">
        <f t="shared" si="0"/>
        <v>0.65698844971918013</v>
      </c>
    </row>
    <row r="15" spans="1:8">
      <c r="A15" s="9">
        <v>41661</v>
      </c>
      <c r="B15">
        <v>96.73</v>
      </c>
      <c r="C15">
        <v>1.74</v>
      </c>
      <c r="G15">
        <f t="shared" si="0"/>
        <v>1.8317717654490042</v>
      </c>
    </row>
    <row r="16" spans="1:8">
      <c r="A16" s="9">
        <v>41662</v>
      </c>
      <c r="B16">
        <v>97.32</v>
      </c>
      <c r="C16">
        <v>0.59</v>
      </c>
      <c r="G16">
        <f t="shared" si="0"/>
        <v>0.60994520831178456</v>
      </c>
    </row>
    <row r="17" spans="1:11">
      <c r="A17" s="9">
        <v>41663</v>
      </c>
      <c r="B17">
        <v>96.64</v>
      </c>
      <c r="C17">
        <v>-0.68</v>
      </c>
      <c r="G17">
        <f t="shared" si="0"/>
        <v>-0.6987258528565482</v>
      </c>
    </row>
    <row r="18" spans="1:11">
      <c r="A18" s="9">
        <v>41666</v>
      </c>
      <c r="B18">
        <v>95.72</v>
      </c>
      <c r="C18">
        <v>-0.92</v>
      </c>
      <c r="G18">
        <f t="shared" si="0"/>
        <v>-0.95198675496688911</v>
      </c>
    </row>
    <row r="19" spans="1:11">
      <c r="A19" s="9">
        <v>41667</v>
      </c>
      <c r="B19">
        <v>97.41</v>
      </c>
      <c r="C19">
        <v>1.69</v>
      </c>
      <c r="G19">
        <f t="shared" si="0"/>
        <v>1.7655662348516481</v>
      </c>
    </row>
    <row r="20" spans="1:11">
      <c r="A20" s="9">
        <v>41668</v>
      </c>
      <c r="B20">
        <v>97.36</v>
      </c>
      <c r="C20">
        <v>-0.05</v>
      </c>
      <c r="G20">
        <f t="shared" si="0"/>
        <v>-5.1329432296475887E-2</v>
      </c>
    </row>
    <row r="21" spans="1:11">
      <c r="A21" s="9">
        <v>41669</v>
      </c>
      <c r="B21">
        <v>98.23</v>
      </c>
      <c r="C21">
        <v>0.87</v>
      </c>
      <c r="G21">
        <f t="shared" si="0"/>
        <v>0.89359079704191091</v>
      </c>
    </row>
    <row r="22" spans="1:11">
      <c r="A22" s="9">
        <v>41670</v>
      </c>
      <c r="B22">
        <v>97.49</v>
      </c>
      <c r="C22">
        <v>-0.74</v>
      </c>
      <c r="G22">
        <f t="shared" si="0"/>
        <v>-0.75333401201263273</v>
      </c>
    </row>
    <row r="23" spans="1:11">
      <c r="A23" s="9">
        <v>41673</v>
      </c>
      <c r="B23">
        <v>96.43</v>
      </c>
      <c r="C23">
        <v>-1.06</v>
      </c>
      <c r="G23">
        <f t="shared" si="0"/>
        <v>-1.0872910042055473</v>
      </c>
    </row>
    <row r="24" spans="1:11">
      <c r="A24" s="9">
        <v>41674</v>
      </c>
      <c r="B24">
        <v>97.19</v>
      </c>
      <c r="C24">
        <v>0.76</v>
      </c>
      <c r="G24">
        <f t="shared" si="0"/>
        <v>0.78813647205225634</v>
      </c>
    </row>
    <row r="25" spans="1:11">
      <c r="A25" s="9">
        <v>41675</v>
      </c>
      <c r="B25">
        <v>97.38</v>
      </c>
      <c r="C25">
        <v>0.19</v>
      </c>
      <c r="G25">
        <f t="shared" si="0"/>
        <v>0.19549336351476257</v>
      </c>
    </row>
    <row r="26" spans="1:11">
      <c r="A26" s="9">
        <v>41676</v>
      </c>
      <c r="B26">
        <v>97.84</v>
      </c>
      <c r="C26">
        <v>0.46</v>
      </c>
      <c r="G26">
        <f t="shared" si="0"/>
        <v>0.47237625795852123</v>
      </c>
    </row>
    <row r="27" spans="1:11">
      <c r="A27" s="9">
        <v>41677</v>
      </c>
      <c r="B27">
        <v>99.88</v>
      </c>
      <c r="C27">
        <v>2.04</v>
      </c>
      <c r="G27">
        <f t="shared" si="0"/>
        <v>2.0850367947669581</v>
      </c>
    </row>
    <row r="28" spans="1:11">
      <c r="A28" s="9">
        <v>41680</v>
      </c>
      <c r="B28">
        <v>100.06</v>
      </c>
      <c r="C28">
        <v>0.18</v>
      </c>
      <c r="G28">
        <f t="shared" si="0"/>
        <v>0.18021625951142053</v>
      </c>
    </row>
    <row r="29" spans="1:11" ht="23">
      <c r="A29" s="9">
        <v>41681</v>
      </c>
      <c r="B29">
        <v>99.94</v>
      </c>
      <c r="C29">
        <v>-0.12</v>
      </c>
      <c r="G29">
        <f t="shared" si="0"/>
        <v>-0.11992804317410008</v>
      </c>
      <c r="K29" s="61" t="s">
        <v>353</v>
      </c>
    </row>
    <row r="30" spans="1:11">
      <c r="A30" s="9">
        <v>41682</v>
      </c>
      <c r="B30">
        <v>100.37</v>
      </c>
      <c r="C30">
        <v>0.43</v>
      </c>
      <c r="G30">
        <f t="shared" si="0"/>
        <v>0.43025815489294261</v>
      </c>
    </row>
    <row r="31" spans="1:11">
      <c r="A31" s="9">
        <v>41683</v>
      </c>
      <c r="B31">
        <v>100.35</v>
      </c>
      <c r="C31">
        <v>-0.02</v>
      </c>
      <c r="G31">
        <f t="shared" si="0"/>
        <v>-1.99262727906847E-2</v>
      </c>
    </row>
    <row r="32" spans="1:11">
      <c r="A32" s="9">
        <v>41684</v>
      </c>
      <c r="B32">
        <v>100.3</v>
      </c>
      <c r="C32">
        <v>-0.05</v>
      </c>
      <c r="G32">
        <f t="shared" si="0"/>
        <v>-4.9825610363724127E-2</v>
      </c>
    </row>
    <row r="33" spans="1:7">
      <c r="A33" s="9">
        <v>41688</v>
      </c>
      <c r="B33">
        <v>102.43</v>
      </c>
      <c r="C33">
        <v>2.13</v>
      </c>
      <c r="G33">
        <f t="shared" si="0"/>
        <v>2.1236291126620235</v>
      </c>
    </row>
    <row r="34" spans="1:7">
      <c r="A34" s="9">
        <v>41689</v>
      </c>
      <c r="B34">
        <v>103.31</v>
      </c>
      <c r="C34">
        <v>0.88</v>
      </c>
      <c r="G34">
        <f t="shared" si="0"/>
        <v>0.85912330371960888</v>
      </c>
    </row>
    <row r="35" spans="1:7">
      <c r="A35" s="9">
        <v>41690</v>
      </c>
      <c r="B35">
        <v>102.92</v>
      </c>
      <c r="C35">
        <v>-0.39</v>
      </c>
      <c r="G35">
        <f t="shared" si="0"/>
        <v>-0.3775045978124098</v>
      </c>
    </row>
    <row r="36" spans="1:7">
      <c r="A36" s="9">
        <v>41691</v>
      </c>
      <c r="B36">
        <v>102.2</v>
      </c>
      <c r="C36">
        <v>-0.72</v>
      </c>
      <c r="G36">
        <f t="shared" si="0"/>
        <v>-0.69957248348231527</v>
      </c>
    </row>
    <row r="37" spans="1:7">
      <c r="A37" s="9">
        <v>41694</v>
      </c>
      <c r="B37">
        <v>102.82</v>
      </c>
      <c r="C37">
        <v>0.62</v>
      </c>
      <c r="G37">
        <f t="shared" si="0"/>
        <v>0.60665362035224102</v>
      </c>
    </row>
    <row r="38" spans="1:7">
      <c r="A38" s="9">
        <v>41695</v>
      </c>
      <c r="B38">
        <v>101.83</v>
      </c>
      <c r="C38">
        <v>-0.99</v>
      </c>
      <c r="G38">
        <f t="shared" si="0"/>
        <v>-0.96284769500096767</v>
      </c>
    </row>
    <row r="39" spans="1:7">
      <c r="A39" s="9">
        <v>41696</v>
      </c>
      <c r="B39">
        <v>102.59</v>
      </c>
      <c r="C39">
        <v>0.76</v>
      </c>
      <c r="G39">
        <f t="shared" si="0"/>
        <v>0.74634194245311314</v>
      </c>
    </row>
    <row r="40" spans="1:7">
      <c r="A40" s="9">
        <v>41697</v>
      </c>
      <c r="B40">
        <v>102.4</v>
      </c>
      <c r="C40">
        <v>-0.19</v>
      </c>
      <c r="G40">
        <f t="shared" si="0"/>
        <v>-0.18520323618286161</v>
      </c>
    </row>
    <row r="41" spans="1:7">
      <c r="A41" s="9">
        <v>41698</v>
      </c>
      <c r="B41">
        <v>102.59</v>
      </c>
      <c r="C41">
        <v>0.19</v>
      </c>
      <c r="G41">
        <f t="shared" si="0"/>
        <v>0.18554687499999778</v>
      </c>
    </row>
    <row r="42" spans="1:7">
      <c r="A42" s="9">
        <v>41701</v>
      </c>
      <c r="B42">
        <v>104.92</v>
      </c>
      <c r="C42">
        <v>2.33</v>
      </c>
      <c r="G42">
        <f t="shared" si="0"/>
        <v>2.2711765279266971</v>
      </c>
    </row>
    <row r="43" spans="1:7">
      <c r="A43" s="9">
        <v>41702</v>
      </c>
      <c r="B43">
        <v>103.33</v>
      </c>
      <c r="C43">
        <v>-1.59</v>
      </c>
      <c r="G43">
        <f t="shared" si="0"/>
        <v>-1.5154403354937127</v>
      </c>
    </row>
    <row r="44" spans="1:7">
      <c r="A44" s="9">
        <v>41703</v>
      </c>
      <c r="B44">
        <v>101.45</v>
      </c>
      <c r="C44">
        <v>-1.88</v>
      </c>
      <c r="G44">
        <f t="shared" si="0"/>
        <v>-1.8194135294686882</v>
      </c>
    </row>
    <row r="45" spans="1:7">
      <c r="A45" s="9">
        <v>41704</v>
      </c>
      <c r="B45">
        <v>101.56</v>
      </c>
      <c r="C45">
        <v>0.11</v>
      </c>
      <c r="G45">
        <f t="shared" si="0"/>
        <v>0.10842779694430697</v>
      </c>
    </row>
    <row r="46" spans="1:7">
      <c r="A46" s="9">
        <v>41705</v>
      </c>
      <c r="B46">
        <v>102.58</v>
      </c>
      <c r="C46">
        <v>1.02</v>
      </c>
      <c r="G46">
        <f t="shared" si="0"/>
        <v>1.0043324143363488</v>
      </c>
    </row>
    <row r="47" spans="1:7">
      <c r="A47" s="9">
        <v>41708</v>
      </c>
      <c r="B47">
        <v>101.12</v>
      </c>
      <c r="C47">
        <v>-1.46</v>
      </c>
      <c r="G47">
        <f t="shared" si="0"/>
        <v>-1.4232793916942814</v>
      </c>
    </row>
    <row r="48" spans="1:7">
      <c r="A48" s="9">
        <v>41709</v>
      </c>
      <c r="B48">
        <v>100.03</v>
      </c>
      <c r="C48">
        <v>-1.0900000000000001</v>
      </c>
      <c r="G48">
        <f t="shared" si="0"/>
        <v>-1.0779272151898767</v>
      </c>
    </row>
    <row r="49" spans="1:7">
      <c r="A49" s="9">
        <v>41710</v>
      </c>
      <c r="B49">
        <v>97.99</v>
      </c>
      <c r="C49">
        <v>-2.04</v>
      </c>
      <c r="G49">
        <f t="shared" si="0"/>
        <v>-2.0393881835449426</v>
      </c>
    </row>
    <row r="50" spans="1:7">
      <c r="A50" s="9">
        <v>41711</v>
      </c>
      <c r="B50">
        <v>98.2</v>
      </c>
      <c r="C50">
        <v>0.21</v>
      </c>
      <c r="G50">
        <f t="shared" si="0"/>
        <v>0.21430758240637612</v>
      </c>
    </row>
    <row r="51" spans="1:7">
      <c r="A51" s="9">
        <v>41712</v>
      </c>
      <c r="B51">
        <v>98.89</v>
      </c>
      <c r="C51">
        <v>0.69</v>
      </c>
      <c r="G51">
        <f t="shared" si="0"/>
        <v>0.70264765784113814</v>
      </c>
    </row>
    <row r="52" spans="1:7">
      <c r="A52" s="9">
        <v>41715</v>
      </c>
      <c r="B52">
        <v>98.08</v>
      </c>
      <c r="C52">
        <v>-0.81</v>
      </c>
      <c r="G52">
        <f t="shared" si="0"/>
        <v>-0.81909192031550448</v>
      </c>
    </row>
    <row r="53" spans="1:7">
      <c r="A53" s="9">
        <v>41716</v>
      </c>
      <c r="B53">
        <v>99.7</v>
      </c>
      <c r="C53">
        <v>1.62</v>
      </c>
      <c r="G53">
        <f t="shared" si="0"/>
        <v>1.65171288743883</v>
      </c>
    </row>
    <row r="54" spans="1:7">
      <c r="A54" s="9">
        <v>41717</v>
      </c>
      <c r="B54">
        <v>100.37</v>
      </c>
      <c r="C54">
        <v>0.67</v>
      </c>
      <c r="G54">
        <f t="shared" si="0"/>
        <v>0.67201604814443494</v>
      </c>
    </row>
    <row r="55" spans="1:7">
      <c r="A55" s="9">
        <v>41718</v>
      </c>
      <c r="B55">
        <v>98.9</v>
      </c>
      <c r="C55">
        <v>-1.47</v>
      </c>
      <c r="G55">
        <f t="shared" si="0"/>
        <v>-1.4645810501145748</v>
      </c>
    </row>
    <row r="56" spans="1:7">
      <c r="A56" s="9">
        <v>41719</v>
      </c>
      <c r="B56">
        <v>99.46</v>
      </c>
      <c r="C56">
        <v>0.56000000000000005</v>
      </c>
      <c r="G56">
        <f t="shared" si="0"/>
        <v>0.5662285136501396</v>
      </c>
    </row>
    <row r="57" spans="1:7">
      <c r="A57" s="9">
        <v>41722</v>
      </c>
      <c r="B57">
        <v>99.6</v>
      </c>
      <c r="C57">
        <v>0.14000000000000001</v>
      </c>
      <c r="G57">
        <f t="shared" si="0"/>
        <v>0.14076010456464969</v>
      </c>
    </row>
    <row r="58" spans="1:7">
      <c r="A58" s="9">
        <v>41723</v>
      </c>
      <c r="B58">
        <v>99.19</v>
      </c>
      <c r="C58">
        <v>-0.41</v>
      </c>
      <c r="G58">
        <f t="shared" si="0"/>
        <v>-0.41164658634537815</v>
      </c>
    </row>
    <row r="59" spans="1:7">
      <c r="A59" s="9">
        <v>41724</v>
      </c>
      <c r="B59">
        <v>100.26</v>
      </c>
      <c r="C59">
        <v>1.07</v>
      </c>
      <c r="G59">
        <f t="shared" si="0"/>
        <v>1.0787377759854899</v>
      </c>
    </row>
    <row r="60" spans="1:7">
      <c r="A60" s="9">
        <v>41725</v>
      </c>
      <c r="B60">
        <v>101.28</v>
      </c>
      <c r="C60">
        <v>1.02</v>
      </c>
      <c r="G60">
        <f t="shared" si="0"/>
        <v>1.0173548773189667</v>
      </c>
    </row>
    <row r="61" spans="1:7">
      <c r="A61" s="9">
        <v>41726</v>
      </c>
      <c r="B61">
        <v>101.67</v>
      </c>
      <c r="C61">
        <v>0.39</v>
      </c>
      <c r="G61">
        <f t="shared" si="0"/>
        <v>0.38507109004739393</v>
      </c>
    </row>
    <row r="62" spans="1:7">
      <c r="A62" s="9">
        <v>41729</v>
      </c>
      <c r="B62">
        <v>101.58</v>
      </c>
      <c r="C62">
        <v>-0.09</v>
      </c>
      <c r="G62">
        <f t="shared" si="0"/>
        <v>-8.8521687813517658E-2</v>
      </c>
    </row>
    <row r="63" spans="1:7">
      <c r="A63" s="9">
        <v>41730</v>
      </c>
      <c r="B63">
        <v>99.74</v>
      </c>
      <c r="C63">
        <v>-1.84</v>
      </c>
      <c r="G63">
        <f t="shared" si="0"/>
        <v>-1.8113801929513718</v>
      </c>
    </row>
    <row r="64" spans="1:7">
      <c r="A64" s="9">
        <v>41731</v>
      </c>
      <c r="B64">
        <v>99.62</v>
      </c>
      <c r="C64">
        <v>-0.12</v>
      </c>
      <c r="G64">
        <f t="shared" si="0"/>
        <v>-0.12031281331460833</v>
      </c>
    </row>
    <row r="65" spans="1:7">
      <c r="A65" s="9">
        <v>41732</v>
      </c>
      <c r="B65">
        <v>100.29</v>
      </c>
      <c r="C65">
        <v>0.67</v>
      </c>
      <c r="G65">
        <f t="shared" si="0"/>
        <v>0.6725557117044787</v>
      </c>
    </row>
    <row r="66" spans="1:7">
      <c r="A66" s="9">
        <v>41733</v>
      </c>
      <c r="B66">
        <v>101.14</v>
      </c>
      <c r="C66">
        <v>0.85</v>
      </c>
      <c r="G66">
        <f t="shared" si="0"/>
        <v>0.84754212782928928</v>
      </c>
    </row>
    <row r="67" spans="1:7">
      <c r="A67" s="9">
        <v>41736</v>
      </c>
      <c r="B67">
        <v>100.44</v>
      </c>
      <c r="C67">
        <v>-0.7</v>
      </c>
      <c r="G67">
        <f t="shared" si="0"/>
        <v>-0.6921099466086641</v>
      </c>
    </row>
    <row r="68" spans="1:7">
      <c r="A68" s="9">
        <v>41737</v>
      </c>
      <c r="B68">
        <v>102.56</v>
      </c>
      <c r="C68">
        <v>2.12</v>
      </c>
      <c r="G68">
        <f t="shared" ref="G68:G131" si="1">((B68-B67)/B67)*100</f>
        <v>2.1107128634010399</v>
      </c>
    </row>
    <row r="69" spans="1:7">
      <c r="A69" s="9">
        <v>41738</v>
      </c>
      <c r="B69">
        <v>103.6</v>
      </c>
      <c r="C69">
        <v>1.04</v>
      </c>
      <c r="G69">
        <f t="shared" si="1"/>
        <v>1.014040561622457</v>
      </c>
    </row>
    <row r="70" spans="1:7">
      <c r="A70" s="9">
        <v>41739</v>
      </c>
      <c r="B70">
        <v>103.4</v>
      </c>
      <c r="C70">
        <v>-0.2</v>
      </c>
      <c r="G70">
        <f t="shared" si="1"/>
        <v>-0.19305019305018209</v>
      </c>
    </row>
    <row r="71" spans="1:7">
      <c r="A71" s="9">
        <v>41740</v>
      </c>
      <c r="B71">
        <v>103.74</v>
      </c>
      <c r="C71">
        <v>0.34</v>
      </c>
      <c r="G71">
        <f t="shared" si="1"/>
        <v>0.32882011605414813</v>
      </c>
    </row>
    <row r="72" spans="1:7">
      <c r="A72" s="9">
        <v>41743</v>
      </c>
      <c r="B72">
        <v>104.05</v>
      </c>
      <c r="C72">
        <v>0.31</v>
      </c>
      <c r="G72">
        <f t="shared" si="1"/>
        <v>0.29882398303451158</v>
      </c>
    </row>
    <row r="73" spans="1:7">
      <c r="A73" s="9">
        <v>41744</v>
      </c>
      <c r="B73">
        <v>103.75</v>
      </c>
      <c r="C73">
        <v>-0.3</v>
      </c>
      <c r="G73">
        <f t="shared" si="1"/>
        <v>-0.28832292167227019</v>
      </c>
    </row>
    <row r="74" spans="1:7">
      <c r="A74" s="9">
        <v>41745</v>
      </c>
      <c r="B74">
        <v>103.76</v>
      </c>
      <c r="C74">
        <v>0.01</v>
      </c>
      <c r="G74">
        <f t="shared" si="1"/>
        <v>9.6385542168724008E-3</v>
      </c>
    </row>
    <row r="75" spans="1:7">
      <c r="A75" s="9">
        <v>41746</v>
      </c>
      <c r="B75">
        <v>104.3</v>
      </c>
      <c r="C75">
        <v>0.54</v>
      </c>
      <c r="G75">
        <f t="shared" si="1"/>
        <v>0.52043176561294524</v>
      </c>
    </row>
    <row r="76" spans="1:7">
      <c r="A76" s="9">
        <v>41750</v>
      </c>
      <c r="B76">
        <v>104.37</v>
      </c>
      <c r="C76">
        <v>7.0000000000000007E-2</v>
      </c>
      <c r="G76">
        <f t="shared" si="1"/>
        <v>6.7114093959738635E-2</v>
      </c>
    </row>
    <row r="77" spans="1:7">
      <c r="A77" s="9">
        <v>41751</v>
      </c>
      <c r="B77">
        <v>101.75</v>
      </c>
      <c r="C77">
        <v>-2.62</v>
      </c>
      <c r="G77">
        <f t="shared" si="1"/>
        <v>-2.5102998946057338</v>
      </c>
    </row>
    <row r="78" spans="1:7">
      <c r="A78" s="9">
        <v>41752</v>
      </c>
      <c r="B78">
        <v>101.44</v>
      </c>
      <c r="C78">
        <v>-0.31</v>
      </c>
      <c r="G78">
        <f t="shared" si="1"/>
        <v>-0.30466830466830691</v>
      </c>
    </row>
    <row r="79" spans="1:7">
      <c r="A79" s="9">
        <v>41753</v>
      </c>
      <c r="B79">
        <v>101.94</v>
      </c>
      <c r="C79">
        <v>0.5</v>
      </c>
      <c r="G79">
        <f t="shared" si="1"/>
        <v>0.49290220820189273</v>
      </c>
    </row>
    <row r="80" spans="1:7">
      <c r="A80" s="9">
        <v>41754</v>
      </c>
      <c r="B80">
        <v>100.6</v>
      </c>
      <c r="C80">
        <v>-1.34</v>
      </c>
      <c r="G80">
        <f t="shared" si="1"/>
        <v>-1.3144987247400466</v>
      </c>
    </row>
    <row r="81" spans="1:7">
      <c r="A81" s="9">
        <v>41757</v>
      </c>
      <c r="B81">
        <v>100.84</v>
      </c>
      <c r="C81">
        <v>0.24</v>
      </c>
      <c r="G81">
        <f t="shared" si="1"/>
        <v>0.23856858846919393</v>
      </c>
    </row>
    <row r="82" spans="1:7">
      <c r="A82" s="9">
        <v>41758</v>
      </c>
      <c r="B82">
        <v>101.28</v>
      </c>
      <c r="C82">
        <v>0.44</v>
      </c>
      <c r="G82">
        <f t="shared" si="1"/>
        <v>0.43633478778262369</v>
      </c>
    </row>
    <row r="83" spans="1:7">
      <c r="A83" s="9">
        <v>41759</v>
      </c>
      <c r="B83">
        <v>99.74</v>
      </c>
      <c r="C83">
        <v>-1.54</v>
      </c>
      <c r="G83">
        <f t="shared" si="1"/>
        <v>-1.5205371248025339</v>
      </c>
    </row>
    <row r="84" spans="1:7">
      <c r="A84" s="9">
        <v>41760</v>
      </c>
      <c r="B84">
        <v>99.42</v>
      </c>
      <c r="C84">
        <v>-0.32</v>
      </c>
      <c r="G84">
        <f t="shared" si="1"/>
        <v>-0.32083416883897453</v>
      </c>
    </row>
    <row r="85" spans="1:7">
      <c r="A85" s="9">
        <v>41761</v>
      </c>
      <c r="B85">
        <v>99.76</v>
      </c>
      <c r="C85">
        <v>0.34</v>
      </c>
      <c r="G85">
        <f t="shared" si="1"/>
        <v>0.34198350432508895</v>
      </c>
    </row>
    <row r="86" spans="1:7">
      <c r="A86" s="9">
        <v>41764</v>
      </c>
      <c r="B86">
        <v>99.48</v>
      </c>
      <c r="C86">
        <v>-0.28000000000000003</v>
      </c>
      <c r="G86">
        <f t="shared" si="1"/>
        <v>-0.28067361668003321</v>
      </c>
    </row>
    <row r="87" spans="1:7">
      <c r="A87" s="9">
        <v>41765</v>
      </c>
      <c r="B87">
        <v>99.5</v>
      </c>
      <c r="C87">
        <v>0.02</v>
      </c>
      <c r="G87">
        <f t="shared" si="1"/>
        <v>2.0104543626855671E-2</v>
      </c>
    </row>
    <row r="88" spans="1:7">
      <c r="A88" s="9">
        <v>41766</v>
      </c>
      <c r="B88">
        <v>100.77</v>
      </c>
      <c r="C88">
        <v>1.27</v>
      </c>
      <c r="G88">
        <f t="shared" si="1"/>
        <v>1.2763819095477347</v>
      </c>
    </row>
    <row r="89" spans="1:7">
      <c r="A89" s="9">
        <v>41767</v>
      </c>
      <c r="B89">
        <v>100.26</v>
      </c>
      <c r="C89">
        <v>-0.51</v>
      </c>
      <c r="G89">
        <f t="shared" si="1"/>
        <v>-0.50610300684726695</v>
      </c>
    </row>
    <row r="90" spans="1:7">
      <c r="A90" s="9">
        <v>41768</v>
      </c>
      <c r="B90">
        <v>99.99</v>
      </c>
      <c r="C90">
        <v>-0.27</v>
      </c>
      <c r="G90">
        <f t="shared" si="1"/>
        <v>-0.26929982046679657</v>
      </c>
    </row>
    <row r="91" spans="1:7">
      <c r="A91" s="9">
        <v>41771</v>
      </c>
      <c r="B91">
        <v>100.59</v>
      </c>
      <c r="C91">
        <v>0.6</v>
      </c>
      <c r="G91">
        <f t="shared" si="1"/>
        <v>0.6000600060006086</v>
      </c>
    </row>
    <row r="92" spans="1:7">
      <c r="A92" s="9">
        <v>41772</v>
      </c>
      <c r="B92">
        <v>101.7</v>
      </c>
      <c r="C92">
        <v>1.1100000000000001</v>
      </c>
      <c r="G92">
        <f t="shared" si="1"/>
        <v>1.1034894124664474</v>
      </c>
    </row>
    <row r="93" spans="1:7">
      <c r="A93" s="9">
        <v>41773</v>
      </c>
      <c r="B93">
        <v>102.37</v>
      </c>
      <c r="C93">
        <v>0.67</v>
      </c>
      <c r="G93">
        <f t="shared" si="1"/>
        <v>0.65880039331366935</v>
      </c>
    </row>
    <row r="94" spans="1:7">
      <c r="A94" s="9">
        <v>41774</v>
      </c>
      <c r="B94">
        <v>101.5</v>
      </c>
      <c r="C94">
        <v>-0.87</v>
      </c>
      <c r="G94">
        <f t="shared" si="1"/>
        <v>-0.84985835694051437</v>
      </c>
    </row>
    <row r="95" spans="1:7">
      <c r="A95" s="9">
        <v>41775</v>
      </c>
      <c r="B95">
        <v>102.02</v>
      </c>
      <c r="C95">
        <v>0.52</v>
      </c>
      <c r="G95">
        <f t="shared" si="1"/>
        <v>0.51231527093595663</v>
      </c>
    </row>
    <row r="96" spans="1:7">
      <c r="A96" s="9">
        <v>41778</v>
      </c>
      <c r="B96">
        <v>102.61</v>
      </c>
      <c r="C96">
        <v>0.59</v>
      </c>
      <c r="G96">
        <f t="shared" si="1"/>
        <v>0.57831797686728426</v>
      </c>
    </row>
    <row r="97" spans="1:7">
      <c r="A97" s="9">
        <v>41779</v>
      </c>
      <c r="B97">
        <v>102.33</v>
      </c>
      <c r="C97">
        <v>-0.28000000000000003</v>
      </c>
      <c r="G97">
        <f t="shared" si="1"/>
        <v>-0.27287788714550354</v>
      </c>
    </row>
    <row r="98" spans="1:7">
      <c r="A98" s="9">
        <v>41780</v>
      </c>
      <c r="B98">
        <v>104.07</v>
      </c>
      <c r="C98">
        <v>1.74</v>
      </c>
      <c r="G98">
        <f t="shared" si="1"/>
        <v>1.7003811199061809</v>
      </c>
    </row>
    <row r="99" spans="1:7">
      <c r="A99" s="9">
        <v>41781</v>
      </c>
      <c r="B99">
        <v>103.74</v>
      </c>
      <c r="C99">
        <v>-0.33</v>
      </c>
      <c r="G99">
        <f t="shared" si="1"/>
        <v>-0.31709426347650455</v>
      </c>
    </row>
    <row r="100" spans="1:7">
      <c r="A100" s="9">
        <v>41782</v>
      </c>
      <c r="B100">
        <v>104.35</v>
      </c>
      <c r="C100">
        <v>0.61</v>
      </c>
      <c r="G100">
        <f t="shared" si="1"/>
        <v>0.58800848274532425</v>
      </c>
    </row>
    <row r="101" spans="1:7">
      <c r="A101" s="9">
        <v>41786</v>
      </c>
      <c r="B101">
        <v>104.11</v>
      </c>
      <c r="C101">
        <v>-0.24</v>
      </c>
      <c r="G101">
        <f t="shared" si="1"/>
        <v>-0.22999520843315274</v>
      </c>
    </row>
    <row r="102" spans="1:7">
      <c r="A102" s="9">
        <v>41787</v>
      </c>
      <c r="B102">
        <v>102.72</v>
      </c>
      <c r="C102">
        <v>-1.39</v>
      </c>
      <c r="G102">
        <f t="shared" si="1"/>
        <v>-1.3351263087119398</v>
      </c>
    </row>
    <row r="103" spans="1:7">
      <c r="A103" s="9">
        <v>41788</v>
      </c>
      <c r="B103">
        <v>103.58</v>
      </c>
      <c r="C103">
        <v>0.86</v>
      </c>
      <c r="G103">
        <f t="shared" si="1"/>
        <v>0.83722741433021741</v>
      </c>
    </row>
    <row r="104" spans="1:7">
      <c r="A104" s="9">
        <v>41789</v>
      </c>
      <c r="B104">
        <v>102.71</v>
      </c>
      <c r="C104">
        <v>-0.87</v>
      </c>
      <c r="G104">
        <f t="shared" si="1"/>
        <v>-0.83993048851130003</v>
      </c>
    </row>
    <row r="105" spans="1:7">
      <c r="A105" s="9">
        <v>41792</v>
      </c>
      <c r="B105">
        <v>102.47</v>
      </c>
      <c r="C105">
        <v>-0.24</v>
      </c>
      <c r="G105">
        <f t="shared" si="1"/>
        <v>-0.23366760782785992</v>
      </c>
    </row>
    <row r="106" spans="1:7">
      <c r="A106" s="9">
        <v>41793</v>
      </c>
      <c r="B106">
        <v>102.66</v>
      </c>
      <c r="C106">
        <v>0.19</v>
      </c>
      <c r="G106">
        <f t="shared" si="1"/>
        <v>0.18542012296281618</v>
      </c>
    </row>
    <row r="107" spans="1:7">
      <c r="A107" s="9">
        <v>41794</v>
      </c>
      <c r="B107">
        <v>102.64</v>
      </c>
      <c r="C107">
        <v>-0.02</v>
      </c>
      <c r="G107">
        <f t="shared" si="1"/>
        <v>-1.9481784531459208E-2</v>
      </c>
    </row>
    <row r="108" spans="1:7">
      <c r="A108" s="9">
        <v>41795</v>
      </c>
      <c r="B108">
        <v>102.48</v>
      </c>
      <c r="C108">
        <v>-0.16</v>
      </c>
      <c r="G108">
        <f t="shared" si="1"/>
        <v>-0.15588464536242849</v>
      </c>
    </row>
    <row r="109" spans="1:7">
      <c r="A109" s="9">
        <v>41796</v>
      </c>
      <c r="B109">
        <v>102.66</v>
      </c>
      <c r="C109">
        <v>0.18</v>
      </c>
      <c r="G109">
        <f t="shared" si="1"/>
        <v>0.17564402810303728</v>
      </c>
    </row>
    <row r="110" spans="1:7">
      <c r="A110" s="9">
        <v>41799</v>
      </c>
      <c r="B110">
        <v>104.41</v>
      </c>
      <c r="C110">
        <v>1.75</v>
      </c>
      <c r="G110">
        <f t="shared" si="1"/>
        <v>1.7046561465030197</v>
      </c>
    </row>
    <row r="111" spans="1:7">
      <c r="A111" s="9">
        <v>41800</v>
      </c>
      <c r="B111">
        <v>104.35</v>
      </c>
      <c r="C111">
        <v>-0.06</v>
      </c>
      <c r="G111">
        <f t="shared" si="1"/>
        <v>-5.7465759984677976E-2</v>
      </c>
    </row>
    <row r="112" spans="1:7">
      <c r="A112" s="9">
        <v>41801</v>
      </c>
      <c r="B112">
        <v>104.4</v>
      </c>
      <c r="C112">
        <v>0.05</v>
      </c>
      <c r="G112">
        <f t="shared" si="1"/>
        <v>4.7915668423585404E-2</v>
      </c>
    </row>
    <row r="113" spans="1:7">
      <c r="A113" s="9">
        <v>41802</v>
      </c>
      <c r="B113">
        <v>106.53</v>
      </c>
      <c r="C113">
        <v>2.13</v>
      </c>
      <c r="G113">
        <f t="shared" si="1"/>
        <v>2.0402298850574669</v>
      </c>
    </row>
    <row r="114" spans="1:7">
      <c r="A114" s="9">
        <v>41803</v>
      </c>
      <c r="B114">
        <v>106.91</v>
      </c>
      <c r="C114">
        <v>0.38</v>
      </c>
      <c r="G114">
        <f t="shared" si="1"/>
        <v>0.35670703088331501</v>
      </c>
    </row>
    <row r="115" spans="1:7">
      <c r="A115" s="9">
        <v>41806</v>
      </c>
      <c r="B115">
        <v>106.9</v>
      </c>
      <c r="C115">
        <v>-0.01</v>
      </c>
      <c r="G115">
        <f t="shared" si="1"/>
        <v>-9.3536619586483075E-3</v>
      </c>
    </row>
    <row r="116" spans="1:7">
      <c r="A116" s="9">
        <v>41807</v>
      </c>
      <c r="B116">
        <v>106.36</v>
      </c>
      <c r="C116">
        <v>-0.54</v>
      </c>
      <c r="G116">
        <f t="shared" si="1"/>
        <v>-0.50514499532273738</v>
      </c>
    </row>
    <row r="117" spans="1:7">
      <c r="A117" s="9">
        <v>41808</v>
      </c>
      <c r="B117">
        <v>105.97</v>
      </c>
      <c r="C117">
        <v>-0.39</v>
      </c>
      <c r="G117">
        <f t="shared" si="1"/>
        <v>-0.36667920270778542</v>
      </c>
    </row>
    <row r="118" spans="1:7">
      <c r="A118" s="9">
        <v>41809</v>
      </c>
      <c r="B118">
        <v>106.43</v>
      </c>
      <c r="C118">
        <v>0.46</v>
      </c>
      <c r="G118">
        <f t="shared" si="1"/>
        <v>0.43408511842975178</v>
      </c>
    </row>
    <row r="119" spans="1:7">
      <c r="A119" s="9">
        <v>41810</v>
      </c>
      <c r="B119">
        <v>106.83</v>
      </c>
      <c r="C119">
        <v>0.4</v>
      </c>
      <c r="G119">
        <f t="shared" si="1"/>
        <v>0.37583388142440238</v>
      </c>
    </row>
    <row r="120" spans="1:7">
      <c r="A120" s="9">
        <v>41813</v>
      </c>
      <c r="B120">
        <v>106.17</v>
      </c>
      <c r="C120">
        <v>-0.66</v>
      </c>
      <c r="G120">
        <f t="shared" si="1"/>
        <v>-0.61780398764391709</v>
      </c>
    </row>
    <row r="121" spans="1:7">
      <c r="A121" s="9">
        <v>41814</v>
      </c>
      <c r="B121">
        <v>106.03</v>
      </c>
      <c r="C121">
        <v>-0.14000000000000001</v>
      </c>
      <c r="G121">
        <f t="shared" si="1"/>
        <v>-0.13186399171140678</v>
      </c>
    </row>
    <row r="122" spans="1:7">
      <c r="A122" s="9">
        <v>41815</v>
      </c>
      <c r="B122">
        <v>106.5</v>
      </c>
      <c r="C122">
        <v>0.47</v>
      </c>
      <c r="G122">
        <f t="shared" si="1"/>
        <v>0.44327077242289809</v>
      </c>
    </row>
    <row r="123" spans="1:7">
      <c r="A123" s="9">
        <v>41816</v>
      </c>
      <c r="B123">
        <v>105.84</v>
      </c>
      <c r="C123">
        <v>-0.66</v>
      </c>
      <c r="G123">
        <f t="shared" si="1"/>
        <v>-0.61971830985915166</v>
      </c>
    </row>
    <row r="124" spans="1:7">
      <c r="A124" s="9">
        <v>41817</v>
      </c>
      <c r="B124">
        <v>105.74</v>
      </c>
      <c r="C124">
        <v>-0.1</v>
      </c>
      <c r="G124">
        <f t="shared" si="1"/>
        <v>-9.448223733938825E-2</v>
      </c>
    </row>
    <row r="125" spans="1:7">
      <c r="A125" s="9">
        <v>41820</v>
      </c>
      <c r="B125">
        <v>105.37</v>
      </c>
      <c r="C125">
        <v>-0.37</v>
      </c>
      <c r="G125">
        <f t="shared" si="1"/>
        <v>-0.34991488556836614</v>
      </c>
    </row>
    <row r="126" spans="1:7">
      <c r="A126" s="9">
        <v>41821</v>
      </c>
      <c r="B126">
        <v>105.34</v>
      </c>
      <c r="C126">
        <v>-0.03</v>
      </c>
      <c r="G126">
        <f t="shared" si="1"/>
        <v>-2.8471101831641962E-2</v>
      </c>
    </row>
    <row r="127" spans="1:7">
      <c r="A127" s="9">
        <v>41822</v>
      </c>
      <c r="B127">
        <v>104.48</v>
      </c>
      <c r="C127">
        <v>-0.86</v>
      </c>
      <c r="G127">
        <f t="shared" si="1"/>
        <v>-0.8164040250617044</v>
      </c>
    </row>
    <row r="128" spans="1:7">
      <c r="A128" s="9">
        <v>41823</v>
      </c>
      <c r="B128">
        <v>104.06</v>
      </c>
      <c r="C128">
        <v>-0.42</v>
      </c>
      <c r="G128">
        <f t="shared" si="1"/>
        <v>-0.40199081163859268</v>
      </c>
    </row>
    <row r="129" spans="1:7">
      <c r="A129" s="9">
        <v>41827</v>
      </c>
      <c r="B129">
        <v>103.53</v>
      </c>
      <c r="C129">
        <v>-0.53</v>
      </c>
      <c r="G129">
        <f t="shared" si="1"/>
        <v>-0.50932154526234974</v>
      </c>
    </row>
    <row r="130" spans="1:7">
      <c r="A130" s="9">
        <v>41828</v>
      </c>
      <c r="B130">
        <v>103.4</v>
      </c>
      <c r="C130">
        <v>-0.13</v>
      </c>
      <c r="G130">
        <f t="shared" si="1"/>
        <v>-0.12556746836665261</v>
      </c>
    </row>
    <row r="131" spans="1:7">
      <c r="A131" s="9">
        <v>41829</v>
      </c>
      <c r="B131">
        <v>102.29</v>
      </c>
      <c r="C131">
        <v>-1.1100000000000001</v>
      </c>
      <c r="G131">
        <f t="shared" si="1"/>
        <v>-1.0735009671179878</v>
      </c>
    </row>
    <row r="132" spans="1:7">
      <c r="A132" s="9">
        <v>41830</v>
      </c>
      <c r="B132">
        <v>102.93</v>
      </c>
      <c r="C132">
        <v>0.64</v>
      </c>
      <c r="G132">
        <f t="shared" ref="G132:G195" si="2">((B132-B131)/B131)*100</f>
        <v>0.62567210871052936</v>
      </c>
    </row>
    <row r="133" spans="1:7">
      <c r="A133" s="9">
        <v>41831</v>
      </c>
      <c r="B133">
        <v>100.83</v>
      </c>
      <c r="C133">
        <v>-2.1</v>
      </c>
      <c r="G133">
        <f t="shared" si="2"/>
        <v>-2.0402215097639251</v>
      </c>
    </row>
    <row r="134" spans="1:7">
      <c r="A134" s="9">
        <v>41834</v>
      </c>
      <c r="B134">
        <v>100.91</v>
      </c>
      <c r="C134">
        <v>0.08</v>
      </c>
      <c r="G134">
        <f t="shared" si="2"/>
        <v>7.934146583357958E-2</v>
      </c>
    </row>
    <row r="135" spans="1:7">
      <c r="A135" s="9">
        <v>41835</v>
      </c>
      <c r="B135">
        <v>99.96</v>
      </c>
      <c r="C135">
        <v>-0.95</v>
      </c>
      <c r="G135">
        <f t="shared" si="2"/>
        <v>-0.94143296006342569</v>
      </c>
    </row>
    <row r="136" spans="1:7">
      <c r="A136" s="9">
        <v>41836</v>
      </c>
      <c r="B136">
        <v>101.2</v>
      </c>
      <c r="C136">
        <v>1.24</v>
      </c>
      <c r="G136">
        <f t="shared" si="2"/>
        <v>1.240496198479401</v>
      </c>
    </row>
    <row r="137" spans="1:7">
      <c r="A137" s="9">
        <v>41837</v>
      </c>
      <c r="B137">
        <v>103.19</v>
      </c>
      <c r="C137">
        <v>1.99</v>
      </c>
      <c r="G137">
        <f t="shared" si="2"/>
        <v>1.9664031620553308</v>
      </c>
    </row>
    <row r="138" spans="1:7">
      <c r="A138" s="9">
        <v>41838</v>
      </c>
      <c r="B138">
        <v>103.13</v>
      </c>
      <c r="C138">
        <v>-0.06</v>
      </c>
      <c r="G138">
        <f t="shared" si="2"/>
        <v>-5.8145169105535688E-2</v>
      </c>
    </row>
    <row r="139" spans="1:7">
      <c r="A139" s="9">
        <v>41841</v>
      </c>
      <c r="B139">
        <v>104.59</v>
      </c>
      <c r="C139">
        <v>1.46</v>
      </c>
      <c r="G139">
        <f t="shared" si="2"/>
        <v>1.4156889362940057</v>
      </c>
    </row>
    <row r="140" spans="1:7">
      <c r="A140" s="9">
        <v>41842</v>
      </c>
      <c r="B140">
        <v>102.39</v>
      </c>
      <c r="C140">
        <v>-2.2000000000000002</v>
      </c>
      <c r="G140">
        <f t="shared" si="2"/>
        <v>-2.1034515728081105</v>
      </c>
    </row>
    <row r="141" spans="1:7">
      <c r="A141" s="9">
        <v>41843</v>
      </c>
      <c r="B141">
        <v>103.12</v>
      </c>
      <c r="C141">
        <v>0.73</v>
      </c>
      <c r="G141">
        <f t="shared" si="2"/>
        <v>0.71296025002442032</v>
      </c>
    </row>
    <row r="142" spans="1:7">
      <c r="A142" s="9">
        <v>41844</v>
      </c>
      <c r="B142">
        <v>102.07</v>
      </c>
      <c r="C142">
        <v>-1.05</v>
      </c>
      <c r="G142">
        <f t="shared" si="2"/>
        <v>-1.0182311869666516</v>
      </c>
    </row>
    <row r="143" spans="1:7">
      <c r="A143" s="9">
        <v>41845</v>
      </c>
      <c r="B143">
        <v>102.09</v>
      </c>
      <c r="C143">
        <v>0.02</v>
      </c>
      <c r="G143">
        <f t="shared" si="2"/>
        <v>1.9594396002753242E-2</v>
      </c>
    </row>
    <row r="144" spans="1:7">
      <c r="A144" s="9">
        <v>41848</v>
      </c>
      <c r="B144">
        <v>101.67</v>
      </c>
      <c r="C144">
        <v>-0.42</v>
      </c>
      <c r="G144">
        <f t="shared" si="2"/>
        <v>-0.41140170437849127</v>
      </c>
    </row>
    <row r="145" spans="1:7">
      <c r="A145" s="9">
        <v>41849</v>
      </c>
      <c r="B145">
        <v>100.97</v>
      </c>
      <c r="C145">
        <v>-0.7</v>
      </c>
      <c r="G145">
        <f t="shared" si="2"/>
        <v>-0.68850201632733632</v>
      </c>
    </row>
    <row r="146" spans="1:7">
      <c r="A146" s="9">
        <v>41850</v>
      </c>
      <c r="B146">
        <v>100.27</v>
      </c>
      <c r="C146">
        <v>-0.7</v>
      </c>
      <c r="G146">
        <f t="shared" si="2"/>
        <v>-0.69327523026641857</v>
      </c>
    </row>
    <row r="147" spans="1:7">
      <c r="A147" s="9">
        <v>41851</v>
      </c>
      <c r="B147">
        <v>98.17</v>
      </c>
      <c r="C147">
        <v>-2.1</v>
      </c>
      <c r="G147">
        <f t="shared" si="2"/>
        <v>-2.0943452677769967</v>
      </c>
    </row>
    <row r="148" spans="1:7">
      <c r="A148" s="9">
        <v>41852</v>
      </c>
      <c r="B148">
        <v>97.88</v>
      </c>
      <c r="C148">
        <v>-0.28999999999999998</v>
      </c>
      <c r="G148">
        <f t="shared" si="2"/>
        <v>-0.29540592849139885</v>
      </c>
    </row>
    <row r="149" spans="1:7">
      <c r="A149" s="9">
        <v>41855</v>
      </c>
      <c r="B149">
        <v>98.29</v>
      </c>
      <c r="C149">
        <v>0.41</v>
      </c>
      <c r="G149">
        <f t="shared" si="2"/>
        <v>0.41888026154475977</v>
      </c>
    </row>
    <row r="150" spans="1:7">
      <c r="A150" s="9">
        <v>41856</v>
      </c>
      <c r="B150">
        <v>97.38</v>
      </c>
      <c r="C150">
        <v>-0.91</v>
      </c>
      <c r="G150">
        <f t="shared" si="2"/>
        <v>-0.92583172245397383</v>
      </c>
    </row>
    <row r="151" spans="1:7">
      <c r="A151" s="9">
        <v>41857</v>
      </c>
      <c r="B151">
        <v>96.92</v>
      </c>
      <c r="C151">
        <v>-0.46</v>
      </c>
      <c r="G151">
        <f t="shared" si="2"/>
        <v>-0.47237625795850668</v>
      </c>
    </row>
    <row r="152" spans="1:7">
      <c r="A152" s="9">
        <v>41858</v>
      </c>
      <c r="B152">
        <v>97.34</v>
      </c>
      <c r="C152">
        <v>0.42</v>
      </c>
      <c r="G152">
        <f t="shared" si="2"/>
        <v>0.43334709038382352</v>
      </c>
    </row>
    <row r="153" spans="1:7">
      <c r="A153" s="9">
        <v>41859</v>
      </c>
      <c r="B153">
        <v>97.65</v>
      </c>
      <c r="C153">
        <v>0.31</v>
      </c>
      <c r="G153">
        <f t="shared" si="2"/>
        <v>0.31847133757962015</v>
      </c>
    </row>
    <row r="154" spans="1:7">
      <c r="A154" s="9">
        <v>41862</v>
      </c>
      <c r="B154">
        <v>98.08</v>
      </c>
      <c r="C154">
        <v>0.43</v>
      </c>
      <c r="G154">
        <f t="shared" si="2"/>
        <v>0.44034818228365852</v>
      </c>
    </row>
    <row r="155" spans="1:7">
      <c r="A155" s="9">
        <v>41863</v>
      </c>
      <c r="B155">
        <v>97.37</v>
      </c>
      <c r="C155">
        <v>-0.71</v>
      </c>
      <c r="G155">
        <f t="shared" si="2"/>
        <v>-0.7238988580750344</v>
      </c>
    </row>
    <row r="156" spans="1:7">
      <c r="A156" s="9">
        <v>41864</v>
      </c>
      <c r="B156">
        <v>97.59</v>
      </c>
      <c r="C156">
        <v>0.22</v>
      </c>
      <c r="G156">
        <f t="shared" si="2"/>
        <v>0.22594228201704719</v>
      </c>
    </row>
    <row r="157" spans="1:7">
      <c r="A157" s="9">
        <v>41865</v>
      </c>
      <c r="B157">
        <v>95.58</v>
      </c>
      <c r="C157">
        <v>-2.0099999999999998</v>
      </c>
      <c r="G157">
        <f t="shared" si="2"/>
        <v>-2.0596372579157753</v>
      </c>
    </row>
    <row r="158" spans="1:7">
      <c r="A158" s="9">
        <v>41866</v>
      </c>
      <c r="B158">
        <v>97.35</v>
      </c>
      <c r="C158">
        <v>1.77</v>
      </c>
      <c r="G158">
        <f t="shared" si="2"/>
        <v>1.8518518518518476</v>
      </c>
    </row>
    <row r="159" spans="1:7">
      <c r="A159" s="9">
        <v>41869</v>
      </c>
      <c r="B159">
        <v>96.41</v>
      </c>
      <c r="C159">
        <v>-0.94</v>
      </c>
      <c r="G159">
        <f t="shared" si="2"/>
        <v>-0.96558808423214981</v>
      </c>
    </row>
    <row r="160" spans="1:7">
      <c r="A160" s="9">
        <v>41870</v>
      </c>
      <c r="B160">
        <v>94.48</v>
      </c>
      <c r="C160">
        <v>-1.93</v>
      </c>
      <c r="G160">
        <f t="shared" si="2"/>
        <v>-2.0018670262420835</v>
      </c>
    </row>
    <row r="161" spans="1:7">
      <c r="A161" s="9">
        <v>41871</v>
      </c>
      <c r="B161">
        <v>93.45</v>
      </c>
      <c r="C161">
        <v>-1.03</v>
      </c>
      <c r="G161">
        <f t="shared" si="2"/>
        <v>-1.09017781541067</v>
      </c>
    </row>
    <row r="162" spans="1:7">
      <c r="A162" s="9">
        <v>41872</v>
      </c>
      <c r="B162">
        <v>93.96</v>
      </c>
      <c r="C162">
        <v>0.51</v>
      </c>
      <c r="G162">
        <f t="shared" si="2"/>
        <v>0.54574638844300782</v>
      </c>
    </row>
    <row r="163" spans="1:7">
      <c r="A163" s="9">
        <v>41873</v>
      </c>
      <c r="B163">
        <v>93.65</v>
      </c>
      <c r="C163">
        <v>-0.31</v>
      </c>
      <c r="G163">
        <f t="shared" si="2"/>
        <v>-0.32992762877819082</v>
      </c>
    </row>
    <row r="164" spans="1:7">
      <c r="A164" s="9">
        <v>41876</v>
      </c>
      <c r="B164">
        <v>93.35</v>
      </c>
      <c r="C164">
        <v>-0.3</v>
      </c>
      <c r="G164">
        <f t="shared" si="2"/>
        <v>-0.32034169781101052</v>
      </c>
    </row>
    <row r="165" spans="1:7">
      <c r="A165" s="9">
        <v>41877</v>
      </c>
      <c r="B165">
        <v>93.86</v>
      </c>
      <c r="C165">
        <v>0.51</v>
      </c>
      <c r="G165">
        <f t="shared" si="2"/>
        <v>0.5463310123192342</v>
      </c>
    </row>
    <row r="166" spans="1:7">
      <c r="A166" s="9">
        <v>41878</v>
      </c>
      <c r="B166">
        <v>93.88</v>
      </c>
      <c r="C166">
        <v>0.02</v>
      </c>
      <c r="G166">
        <f t="shared" si="2"/>
        <v>2.1308331557634796E-2</v>
      </c>
    </row>
    <row r="167" spans="1:7">
      <c r="A167" s="9">
        <v>41879</v>
      </c>
      <c r="B167">
        <v>94.55</v>
      </c>
      <c r="C167">
        <v>0.67</v>
      </c>
      <c r="G167">
        <f t="shared" si="2"/>
        <v>0.71367703451214504</v>
      </c>
    </row>
    <row r="168" spans="1:7">
      <c r="A168" s="9">
        <v>41880</v>
      </c>
      <c r="B168">
        <v>95.96</v>
      </c>
      <c r="C168">
        <v>1.41</v>
      </c>
      <c r="G168">
        <f t="shared" si="2"/>
        <v>1.4912744579587485</v>
      </c>
    </row>
    <row r="169" spans="1:7">
      <c r="A169" s="9">
        <v>41884</v>
      </c>
      <c r="B169">
        <v>92.88</v>
      </c>
      <c r="C169">
        <v>-3.08</v>
      </c>
      <c r="G169">
        <f t="shared" si="2"/>
        <v>-3.209670696123383</v>
      </c>
    </row>
    <row r="170" spans="1:7">
      <c r="A170" s="9">
        <v>41885</v>
      </c>
      <c r="B170">
        <v>95.54</v>
      </c>
      <c r="C170">
        <v>2.66</v>
      </c>
      <c r="G170">
        <f t="shared" si="2"/>
        <v>2.8639104220499685</v>
      </c>
    </row>
    <row r="171" spans="1:7">
      <c r="A171" s="9">
        <v>41886</v>
      </c>
      <c r="B171">
        <v>94.45</v>
      </c>
      <c r="C171">
        <v>-1.0900000000000001</v>
      </c>
      <c r="G171">
        <f t="shared" si="2"/>
        <v>-1.140883399623198</v>
      </c>
    </row>
    <row r="172" spans="1:7">
      <c r="A172" s="9">
        <v>41887</v>
      </c>
      <c r="B172">
        <v>93.29</v>
      </c>
      <c r="C172">
        <v>-1.1599999999999999</v>
      </c>
      <c r="G172">
        <f t="shared" si="2"/>
        <v>-1.2281630492323943</v>
      </c>
    </row>
    <row r="173" spans="1:7">
      <c r="A173" s="9">
        <v>41890</v>
      </c>
      <c r="B173">
        <v>92.66</v>
      </c>
      <c r="C173">
        <v>-0.63</v>
      </c>
      <c r="G173">
        <f t="shared" si="2"/>
        <v>-0.67531353842856645</v>
      </c>
    </row>
    <row r="174" spans="1:7">
      <c r="A174" s="9">
        <v>41891</v>
      </c>
      <c r="B174">
        <v>92.75</v>
      </c>
      <c r="C174">
        <v>0.09</v>
      </c>
      <c r="G174">
        <f t="shared" si="2"/>
        <v>9.7129289876973252E-2</v>
      </c>
    </row>
    <row r="175" spans="1:7">
      <c r="A175" s="9">
        <v>41892</v>
      </c>
      <c r="B175">
        <v>91.67</v>
      </c>
      <c r="C175">
        <v>-1.08</v>
      </c>
      <c r="G175">
        <f t="shared" si="2"/>
        <v>-1.1644204851752005</v>
      </c>
    </row>
    <row r="176" spans="1:7">
      <c r="A176" s="9">
        <v>41893</v>
      </c>
      <c r="B176">
        <v>92.83</v>
      </c>
      <c r="C176">
        <v>1.1599999999999999</v>
      </c>
      <c r="G176">
        <f t="shared" si="2"/>
        <v>1.2654085305988836</v>
      </c>
    </row>
    <row r="177" spans="1:7">
      <c r="A177" s="9">
        <v>41894</v>
      </c>
      <c r="B177">
        <v>92.27</v>
      </c>
      <c r="C177">
        <v>-0.56000000000000005</v>
      </c>
      <c r="G177">
        <f t="shared" si="2"/>
        <v>-0.60325325864483714</v>
      </c>
    </row>
    <row r="178" spans="1:7">
      <c r="A178" s="9">
        <v>41897</v>
      </c>
      <c r="B178">
        <v>92.92</v>
      </c>
      <c r="C178">
        <v>0.65</v>
      </c>
      <c r="G178">
        <f t="shared" si="2"/>
        <v>0.7044543188468686</v>
      </c>
    </row>
    <row r="179" spans="1:7">
      <c r="A179" s="9">
        <v>41898</v>
      </c>
      <c r="B179">
        <v>94.88</v>
      </c>
      <c r="C179">
        <v>1.96</v>
      </c>
      <c r="G179">
        <f t="shared" si="2"/>
        <v>2.1093413689194938</v>
      </c>
    </row>
    <row r="180" spans="1:7">
      <c r="A180" s="9">
        <v>41899</v>
      </c>
      <c r="B180">
        <v>94.42</v>
      </c>
      <c r="C180">
        <v>-0.46</v>
      </c>
      <c r="G180">
        <f t="shared" si="2"/>
        <v>-0.48482293423270839</v>
      </c>
    </row>
    <row r="181" spans="1:7">
      <c r="A181" s="9">
        <v>41900</v>
      </c>
      <c r="B181">
        <v>93.07</v>
      </c>
      <c r="C181">
        <v>-1.35</v>
      </c>
      <c r="G181">
        <f t="shared" si="2"/>
        <v>-1.4297818258843555</v>
      </c>
    </row>
    <row r="182" spans="1:7">
      <c r="A182" s="9">
        <v>41901</v>
      </c>
      <c r="B182">
        <v>92.41</v>
      </c>
      <c r="C182">
        <v>-0.66</v>
      </c>
      <c r="G182">
        <f t="shared" si="2"/>
        <v>-0.70914365531320145</v>
      </c>
    </row>
    <row r="183" spans="1:7">
      <c r="A183" s="9">
        <v>41904</v>
      </c>
      <c r="B183">
        <v>90.87</v>
      </c>
      <c r="C183">
        <v>-1.54</v>
      </c>
      <c r="G183">
        <f t="shared" si="2"/>
        <v>-1.6664863110052937</v>
      </c>
    </row>
    <row r="184" spans="1:7">
      <c r="A184" s="9">
        <v>41905</v>
      </c>
      <c r="B184">
        <v>91.56</v>
      </c>
      <c r="C184">
        <v>0.69</v>
      </c>
      <c r="G184">
        <f t="shared" si="2"/>
        <v>0.75932651039946919</v>
      </c>
    </row>
    <row r="185" spans="1:7">
      <c r="A185" s="9">
        <v>41906</v>
      </c>
      <c r="B185">
        <v>92.8</v>
      </c>
      <c r="C185">
        <v>1.24</v>
      </c>
      <c r="G185">
        <f t="shared" si="2"/>
        <v>1.3543031891655688</v>
      </c>
    </row>
    <row r="186" spans="1:7">
      <c r="A186" s="9">
        <v>41907</v>
      </c>
      <c r="B186">
        <v>92.53</v>
      </c>
      <c r="C186">
        <v>-0.27</v>
      </c>
      <c r="G186">
        <f t="shared" si="2"/>
        <v>-0.29094827586206468</v>
      </c>
    </row>
    <row r="187" spans="1:7">
      <c r="A187" s="9">
        <v>41908</v>
      </c>
      <c r="B187">
        <v>93.54</v>
      </c>
      <c r="C187">
        <v>1.01</v>
      </c>
      <c r="G187">
        <f t="shared" si="2"/>
        <v>1.0915378796066195</v>
      </c>
    </row>
    <row r="188" spans="1:7">
      <c r="A188" s="9">
        <v>41911</v>
      </c>
      <c r="B188">
        <v>94.57</v>
      </c>
      <c r="C188">
        <v>1.03</v>
      </c>
      <c r="G188">
        <f t="shared" si="2"/>
        <v>1.1011332050459555</v>
      </c>
    </row>
    <row r="189" spans="1:7">
      <c r="A189" s="9">
        <v>41912</v>
      </c>
      <c r="B189">
        <v>91.16</v>
      </c>
      <c r="C189">
        <v>-3.41</v>
      </c>
      <c r="G189">
        <f t="shared" si="2"/>
        <v>-3.6057946494660009</v>
      </c>
    </row>
    <row r="190" spans="1:7">
      <c r="A190" s="9">
        <v>41913</v>
      </c>
      <c r="B190">
        <v>90.73</v>
      </c>
      <c r="C190">
        <v>-0.43</v>
      </c>
      <c r="G190">
        <f t="shared" si="2"/>
        <v>-0.47169811320753907</v>
      </c>
    </row>
    <row r="191" spans="1:7">
      <c r="A191" s="9">
        <v>41914</v>
      </c>
      <c r="B191">
        <v>91.01</v>
      </c>
      <c r="C191">
        <v>0.28000000000000003</v>
      </c>
      <c r="G191">
        <f t="shared" si="2"/>
        <v>0.30860795767662419</v>
      </c>
    </row>
    <row r="192" spans="1:7">
      <c r="A192" s="9">
        <v>41915</v>
      </c>
      <c r="B192">
        <v>89.74</v>
      </c>
      <c r="C192">
        <v>-1.27</v>
      </c>
      <c r="G192">
        <f t="shared" si="2"/>
        <v>-1.395451049335249</v>
      </c>
    </row>
    <row r="193" spans="1:7">
      <c r="A193" s="9">
        <v>41918</v>
      </c>
      <c r="B193">
        <v>90.34</v>
      </c>
      <c r="C193">
        <v>0.6</v>
      </c>
      <c r="G193">
        <f t="shared" si="2"/>
        <v>0.66859817249833808</v>
      </c>
    </row>
    <row r="194" spans="1:7">
      <c r="A194" s="9">
        <v>41919</v>
      </c>
      <c r="B194">
        <v>88.85</v>
      </c>
      <c r="C194">
        <v>-1.49</v>
      </c>
      <c r="G194">
        <f t="shared" si="2"/>
        <v>-1.6493247730794875</v>
      </c>
    </row>
    <row r="195" spans="1:7">
      <c r="A195" s="9">
        <v>41920</v>
      </c>
      <c r="B195">
        <v>87.31</v>
      </c>
      <c r="C195">
        <v>-1.54</v>
      </c>
      <c r="G195">
        <f t="shared" si="2"/>
        <v>-1.7332583005064628</v>
      </c>
    </row>
    <row r="196" spans="1:7">
      <c r="A196" s="9">
        <v>41921</v>
      </c>
      <c r="B196">
        <v>85.77</v>
      </c>
      <c r="C196">
        <v>-1.54</v>
      </c>
      <c r="G196">
        <f t="shared" ref="G196:G259" si="3">((B196-B195)/B195)*100</f>
        <v>-1.7638300309242998</v>
      </c>
    </row>
    <row r="197" spans="1:7">
      <c r="A197" s="9">
        <v>41922</v>
      </c>
      <c r="B197">
        <v>85.82</v>
      </c>
      <c r="C197">
        <v>0.05</v>
      </c>
      <c r="G197">
        <f t="shared" si="3"/>
        <v>5.8295441296487303E-2</v>
      </c>
    </row>
    <row r="198" spans="1:7">
      <c r="A198" s="9">
        <v>41925</v>
      </c>
      <c r="B198">
        <v>85.74</v>
      </c>
      <c r="C198">
        <v>-0.08</v>
      </c>
      <c r="G198">
        <f t="shared" si="3"/>
        <v>-9.3218364017709512E-2</v>
      </c>
    </row>
    <row r="199" spans="1:7">
      <c r="A199" s="9">
        <v>41926</v>
      </c>
      <c r="B199">
        <v>81.84</v>
      </c>
      <c r="C199">
        <v>-3.9</v>
      </c>
      <c r="G199">
        <f t="shared" si="3"/>
        <v>-4.5486354093771775</v>
      </c>
    </row>
    <row r="200" spans="1:7">
      <c r="A200" s="9">
        <v>41927</v>
      </c>
      <c r="B200">
        <v>81.78</v>
      </c>
      <c r="C200">
        <v>-0.06</v>
      </c>
      <c r="G200">
        <f t="shared" si="3"/>
        <v>-7.3313782991205126E-2</v>
      </c>
    </row>
    <row r="201" spans="1:7">
      <c r="A201" s="9">
        <v>41928</v>
      </c>
      <c r="B201">
        <v>82.7</v>
      </c>
      <c r="C201">
        <v>0.92</v>
      </c>
      <c r="G201">
        <f t="shared" si="3"/>
        <v>1.1249694301785298</v>
      </c>
    </row>
    <row r="202" spans="1:7">
      <c r="A202" s="9">
        <v>41929</v>
      </c>
      <c r="B202">
        <v>82.75</v>
      </c>
      <c r="C202">
        <v>0.05</v>
      </c>
      <c r="G202">
        <f t="shared" si="3"/>
        <v>6.0459492140262583E-2</v>
      </c>
    </row>
    <row r="203" spans="1:7">
      <c r="A203" s="9">
        <v>41932</v>
      </c>
      <c r="B203">
        <v>82.71</v>
      </c>
      <c r="C203">
        <v>-0.04</v>
      </c>
      <c r="G203">
        <f t="shared" si="3"/>
        <v>-4.8338368580067979E-2</v>
      </c>
    </row>
    <row r="204" spans="1:7">
      <c r="A204" s="9">
        <v>41933</v>
      </c>
      <c r="B204">
        <v>82.49</v>
      </c>
      <c r="C204">
        <v>-0.22</v>
      </c>
      <c r="G204">
        <f t="shared" si="3"/>
        <v>-0.26598960222463897</v>
      </c>
    </row>
    <row r="205" spans="1:7">
      <c r="A205" s="9">
        <v>41934</v>
      </c>
      <c r="B205">
        <v>80.52</v>
      </c>
      <c r="C205">
        <v>-1.97</v>
      </c>
      <c r="G205">
        <f t="shared" si="3"/>
        <v>-2.3881682628197347</v>
      </c>
    </row>
    <row r="206" spans="1:7">
      <c r="A206" s="9">
        <v>41935</v>
      </c>
      <c r="B206">
        <v>82.09</v>
      </c>
      <c r="C206">
        <v>1.57</v>
      </c>
      <c r="G206">
        <f t="shared" si="3"/>
        <v>1.9498261301540083</v>
      </c>
    </row>
    <row r="207" spans="1:7">
      <c r="A207" s="9">
        <v>41936</v>
      </c>
      <c r="B207">
        <v>81.010000000000005</v>
      </c>
      <c r="C207">
        <v>-1.08</v>
      </c>
      <c r="G207">
        <f t="shared" si="3"/>
        <v>-1.3156291874771571</v>
      </c>
    </row>
    <row r="208" spans="1:7">
      <c r="A208" s="9">
        <v>41939</v>
      </c>
      <c r="B208">
        <v>81</v>
      </c>
      <c r="C208">
        <v>-0.01</v>
      </c>
      <c r="G208">
        <f t="shared" si="3"/>
        <v>-1.234415504259365E-2</v>
      </c>
    </row>
    <row r="209" spans="1:7">
      <c r="A209" s="9">
        <v>41940</v>
      </c>
      <c r="B209">
        <v>81.42</v>
      </c>
      <c r="C209">
        <v>0.42</v>
      </c>
      <c r="G209">
        <f t="shared" si="3"/>
        <v>0.5185185185185206</v>
      </c>
    </row>
    <row r="210" spans="1:7">
      <c r="A210" s="9">
        <v>41941</v>
      </c>
      <c r="B210">
        <v>82.2</v>
      </c>
      <c r="C210">
        <v>0.78</v>
      </c>
      <c r="G210">
        <f t="shared" si="3"/>
        <v>0.95799557848194694</v>
      </c>
    </row>
    <row r="211" spans="1:7">
      <c r="A211" s="9">
        <v>41942</v>
      </c>
      <c r="B211">
        <v>81.12</v>
      </c>
      <c r="C211">
        <v>-1.08</v>
      </c>
      <c r="G211">
        <f t="shared" si="3"/>
        <v>-1.3138686131386841</v>
      </c>
    </row>
    <row r="212" spans="1:7">
      <c r="A212" s="9">
        <v>41943</v>
      </c>
      <c r="B212">
        <v>80.540000000000006</v>
      </c>
      <c r="C212">
        <v>-0.57999999999999996</v>
      </c>
      <c r="G212">
        <f t="shared" si="3"/>
        <v>-0.71499013806705902</v>
      </c>
    </row>
    <row r="213" spans="1:7">
      <c r="A213" s="9">
        <v>41946</v>
      </c>
      <c r="B213">
        <v>78.78</v>
      </c>
      <c r="C213">
        <v>-1.76</v>
      </c>
      <c r="G213">
        <f t="shared" si="3"/>
        <v>-2.1852495654333315</v>
      </c>
    </row>
    <row r="214" spans="1:7">
      <c r="A214" s="9">
        <v>41947</v>
      </c>
      <c r="B214">
        <v>77.19</v>
      </c>
      <c r="C214">
        <v>-1.59</v>
      </c>
      <c r="G214">
        <f t="shared" si="3"/>
        <v>-2.0182787509520224</v>
      </c>
    </row>
    <row r="215" spans="1:7">
      <c r="A215" s="9">
        <v>41948</v>
      </c>
      <c r="B215">
        <v>78.680000000000007</v>
      </c>
      <c r="C215">
        <v>1.49</v>
      </c>
      <c r="G215">
        <f t="shared" si="3"/>
        <v>1.9303018525715885</v>
      </c>
    </row>
    <row r="216" spans="1:7">
      <c r="A216" s="9">
        <v>41949</v>
      </c>
      <c r="B216">
        <v>77.91</v>
      </c>
      <c r="C216">
        <v>-0.77</v>
      </c>
      <c r="G216">
        <f t="shared" si="3"/>
        <v>-0.97864768683275316</v>
      </c>
    </row>
    <row r="217" spans="1:7">
      <c r="A217" s="9">
        <v>41950</v>
      </c>
      <c r="B217">
        <v>78.650000000000006</v>
      </c>
      <c r="C217">
        <v>0.74</v>
      </c>
      <c r="G217">
        <f t="shared" si="3"/>
        <v>0.94981388781929033</v>
      </c>
    </row>
    <row r="218" spans="1:7">
      <c r="A218" s="9">
        <v>41953</v>
      </c>
      <c r="B218">
        <v>77.400000000000006</v>
      </c>
      <c r="C218">
        <v>-1.25</v>
      </c>
      <c r="G218">
        <f t="shared" si="3"/>
        <v>-1.589319771137953</v>
      </c>
    </row>
    <row r="219" spans="1:7">
      <c r="A219" s="9">
        <v>41954</v>
      </c>
      <c r="B219">
        <v>77.94</v>
      </c>
      <c r="C219">
        <v>0.54</v>
      </c>
      <c r="G219">
        <f t="shared" si="3"/>
        <v>0.69767441860464086</v>
      </c>
    </row>
    <row r="220" spans="1:7">
      <c r="A220" s="9">
        <v>41955</v>
      </c>
      <c r="B220">
        <v>77.180000000000007</v>
      </c>
      <c r="C220">
        <v>-0.76</v>
      </c>
      <c r="G220">
        <f t="shared" si="3"/>
        <v>-0.97510905824992422</v>
      </c>
    </row>
    <row r="221" spans="1:7">
      <c r="A221" s="9">
        <v>41956</v>
      </c>
      <c r="B221">
        <v>74.209999999999994</v>
      </c>
      <c r="C221">
        <v>-2.97</v>
      </c>
      <c r="G221">
        <f t="shared" si="3"/>
        <v>-3.8481471883907914</v>
      </c>
    </row>
    <row r="222" spans="1:7">
      <c r="A222" s="9">
        <v>41957</v>
      </c>
      <c r="B222">
        <v>75.819999999999993</v>
      </c>
      <c r="C222">
        <v>1.61</v>
      </c>
      <c r="G222">
        <f t="shared" si="3"/>
        <v>2.1695189327583875</v>
      </c>
    </row>
    <row r="223" spans="1:7">
      <c r="A223" s="9">
        <v>41960</v>
      </c>
      <c r="B223">
        <v>75.64</v>
      </c>
      <c r="C223">
        <v>-0.18</v>
      </c>
      <c r="G223">
        <f t="shared" si="3"/>
        <v>-0.23740437879186577</v>
      </c>
    </row>
    <row r="224" spans="1:7">
      <c r="A224" s="9">
        <v>41961</v>
      </c>
      <c r="B224">
        <v>74.61</v>
      </c>
      <c r="C224">
        <v>-1.03</v>
      </c>
      <c r="G224">
        <f t="shared" si="3"/>
        <v>-1.3617133791644647</v>
      </c>
    </row>
    <row r="225" spans="1:7">
      <c r="A225" s="9">
        <v>41962</v>
      </c>
      <c r="B225">
        <v>74.58</v>
      </c>
      <c r="C225">
        <v>-0.03</v>
      </c>
      <c r="G225">
        <f t="shared" si="3"/>
        <v>-4.0209087253720861E-2</v>
      </c>
    </row>
    <row r="226" spans="1:7">
      <c r="A226" s="9">
        <v>41963</v>
      </c>
      <c r="B226">
        <v>75.58</v>
      </c>
      <c r="C226">
        <v>1</v>
      </c>
      <c r="G226">
        <f t="shared" si="3"/>
        <v>1.3408420488066506</v>
      </c>
    </row>
    <row r="227" spans="1:7">
      <c r="A227" s="9">
        <v>41964</v>
      </c>
      <c r="B227">
        <v>76.510000000000005</v>
      </c>
      <c r="C227">
        <v>0.93</v>
      </c>
      <c r="G227">
        <f t="shared" si="3"/>
        <v>1.2304842550939492</v>
      </c>
    </row>
    <row r="228" spans="1:7">
      <c r="A228" s="9">
        <v>41967</v>
      </c>
      <c r="B228">
        <v>75.78</v>
      </c>
      <c r="C228">
        <v>-0.73</v>
      </c>
      <c r="G228">
        <f t="shared" si="3"/>
        <v>-0.95412364396811389</v>
      </c>
    </row>
    <row r="229" spans="1:7">
      <c r="A229" s="9">
        <v>41968</v>
      </c>
      <c r="B229">
        <v>74.09</v>
      </c>
      <c r="C229">
        <v>-1.69</v>
      </c>
      <c r="G229">
        <f t="shared" si="3"/>
        <v>-2.2301398785959323</v>
      </c>
    </row>
    <row r="230" spans="1:7">
      <c r="A230" s="9">
        <v>41969</v>
      </c>
      <c r="B230">
        <v>73.69</v>
      </c>
      <c r="C230">
        <v>-0.4</v>
      </c>
      <c r="G230">
        <f t="shared" si="3"/>
        <v>-0.53988392495614212</v>
      </c>
    </row>
    <row r="231" spans="1:7">
      <c r="A231" s="9">
        <v>41971</v>
      </c>
      <c r="B231">
        <v>66.150000000000006</v>
      </c>
      <c r="C231">
        <v>-7.54</v>
      </c>
      <c r="G231">
        <f t="shared" si="3"/>
        <v>-10.232053195820317</v>
      </c>
    </row>
    <row r="232" spans="1:7">
      <c r="A232" s="9">
        <v>41974</v>
      </c>
      <c r="B232">
        <v>69</v>
      </c>
      <c r="C232">
        <v>2.85</v>
      </c>
      <c r="G232">
        <f t="shared" si="3"/>
        <v>4.3083900226757281</v>
      </c>
    </row>
    <row r="233" spans="1:7">
      <c r="A233" s="9">
        <v>41975</v>
      </c>
      <c r="B233">
        <v>66.88</v>
      </c>
      <c r="C233">
        <v>-2.12</v>
      </c>
      <c r="G233">
        <f t="shared" si="3"/>
        <v>-3.0724637681159486</v>
      </c>
    </row>
    <row r="234" spans="1:7">
      <c r="A234" s="9">
        <v>41976</v>
      </c>
      <c r="B234">
        <v>67.38</v>
      </c>
      <c r="C234">
        <v>0.5</v>
      </c>
      <c r="G234">
        <f t="shared" si="3"/>
        <v>0.74760765550239239</v>
      </c>
    </row>
    <row r="235" spans="1:7">
      <c r="A235" s="9">
        <v>41977</v>
      </c>
      <c r="B235">
        <v>66.81</v>
      </c>
      <c r="C235">
        <v>-0.56999999999999995</v>
      </c>
      <c r="G235">
        <f t="shared" si="3"/>
        <v>-0.84594835262688217</v>
      </c>
    </row>
    <row r="236" spans="1:7">
      <c r="A236" s="9">
        <v>41978</v>
      </c>
      <c r="B236">
        <v>65.84</v>
      </c>
      <c r="C236">
        <v>-0.97</v>
      </c>
      <c r="G236">
        <f t="shared" si="3"/>
        <v>-1.4518784613081857</v>
      </c>
    </row>
    <row r="237" spans="1:7">
      <c r="A237" s="9">
        <v>41981</v>
      </c>
      <c r="B237">
        <v>63.05</v>
      </c>
      <c r="C237">
        <v>-2.79</v>
      </c>
      <c r="G237">
        <f t="shared" si="3"/>
        <v>-4.2375455650060845</v>
      </c>
    </row>
    <row r="238" spans="1:7">
      <c r="A238" s="9">
        <v>41982</v>
      </c>
      <c r="B238">
        <v>63.82</v>
      </c>
      <c r="C238">
        <v>0.77</v>
      </c>
      <c r="G238">
        <f t="shared" si="3"/>
        <v>1.2212529738302984</v>
      </c>
    </row>
    <row r="239" spans="1:7">
      <c r="A239" s="9">
        <v>41983</v>
      </c>
      <c r="B239">
        <v>60.94</v>
      </c>
      <c r="C239">
        <v>-2.88</v>
      </c>
      <c r="G239">
        <f t="shared" si="3"/>
        <v>-4.5126919460984061</v>
      </c>
    </row>
    <row r="240" spans="1:7">
      <c r="A240" s="9">
        <v>41984</v>
      </c>
      <c r="B240">
        <v>59.95</v>
      </c>
      <c r="C240">
        <v>-0.99</v>
      </c>
      <c r="G240">
        <f t="shared" si="3"/>
        <v>-1.6245487364620854</v>
      </c>
    </row>
    <row r="241" spans="1:7">
      <c r="A241" s="9">
        <v>41985</v>
      </c>
      <c r="B241">
        <v>57.81</v>
      </c>
      <c r="C241">
        <v>-2.14</v>
      </c>
      <c r="G241">
        <f t="shared" si="3"/>
        <v>-3.569641367806506</v>
      </c>
    </row>
    <row r="242" spans="1:7">
      <c r="A242" s="9">
        <v>41988</v>
      </c>
      <c r="B242">
        <v>55.91</v>
      </c>
      <c r="C242">
        <v>-1.9</v>
      </c>
      <c r="G242">
        <f t="shared" si="3"/>
        <v>-3.2866286109669707</v>
      </c>
    </row>
    <row r="243" spans="1:7">
      <c r="A243" s="9">
        <v>41989</v>
      </c>
      <c r="B243">
        <v>55.93</v>
      </c>
      <c r="C243">
        <v>0.02</v>
      </c>
      <c r="G243">
        <f t="shared" si="3"/>
        <v>3.5771776068687401E-2</v>
      </c>
    </row>
    <row r="244" spans="1:7">
      <c r="A244" s="9">
        <v>41990</v>
      </c>
      <c r="B244">
        <v>56.47</v>
      </c>
      <c r="C244">
        <v>0.54</v>
      </c>
      <c r="G244">
        <f t="shared" si="3"/>
        <v>0.96549258001072613</v>
      </c>
    </row>
    <row r="245" spans="1:7">
      <c r="A245" s="9">
        <v>41991</v>
      </c>
      <c r="B245">
        <v>54.11</v>
      </c>
      <c r="C245">
        <v>-2.36</v>
      </c>
      <c r="G245">
        <f t="shared" si="3"/>
        <v>-4.1792102001062501</v>
      </c>
    </row>
    <row r="246" spans="1:7">
      <c r="A246" s="9">
        <v>41992</v>
      </c>
      <c r="B246">
        <v>56.52</v>
      </c>
      <c r="C246">
        <v>2.41</v>
      </c>
      <c r="G246">
        <f t="shared" si="3"/>
        <v>4.4538902236185614</v>
      </c>
    </row>
    <row r="247" spans="1:7">
      <c r="A247" s="9">
        <v>41995</v>
      </c>
      <c r="B247">
        <v>55.26</v>
      </c>
      <c r="C247">
        <v>-1.26</v>
      </c>
      <c r="G247">
        <f t="shared" si="3"/>
        <v>-2.2292993630573337</v>
      </c>
    </row>
    <row r="248" spans="1:7">
      <c r="A248" s="9">
        <v>41996</v>
      </c>
      <c r="B248">
        <v>57.12</v>
      </c>
      <c r="C248">
        <v>1.86</v>
      </c>
      <c r="G248">
        <f t="shared" si="3"/>
        <v>3.3659066232356127</v>
      </c>
    </row>
    <row r="249" spans="1:7">
      <c r="A249" s="9">
        <v>41997</v>
      </c>
      <c r="B249">
        <v>55.84</v>
      </c>
      <c r="C249">
        <v>-1.28</v>
      </c>
      <c r="G249">
        <f t="shared" si="3"/>
        <v>-2.2408963585434072</v>
      </c>
    </row>
    <row r="250" spans="1:7">
      <c r="A250" s="9">
        <v>41999</v>
      </c>
      <c r="B250">
        <v>54.73</v>
      </c>
      <c r="C250">
        <v>-1.1100000000000001</v>
      </c>
      <c r="G250">
        <f t="shared" si="3"/>
        <v>-1.9878223495702123</v>
      </c>
    </row>
    <row r="251" spans="1:7">
      <c r="A251" s="9">
        <v>42002</v>
      </c>
      <c r="B251">
        <v>53.61</v>
      </c>
      <c r="C251">
        <v>-1.1200000000000001</v>
      </c>
      <c r="G251">
        <f t="shared" si="3"/>
        <v>-2.0464096473597615</v>
      </c>
    </row>
    <row r="252" spans="1:7">
      <c r="A252" s="9">
        <v>42003</v>
      </c>
      <c r="B252">
        <v>54.12</v>
      </c>
      <c r="C252">
        <v>0.51</v>
      </c>
      <c r="G252">
        <f t="shared" si="3"/>
        <v>0.95131505316171983</v>
      </c>
    </row>
    <row r="253" spans="1:7">
      <c r="A253" s="9">
        <v>42004</v>
      </c>
      <c r="B253">
        <v>53.27</v>
      </c>
      <c r="C253">
        <v>-0.85</v>
      </c>
      <c r="G253">
        <f t="shared" si="3"/>
        <v>-1.5705838876570479</v>
      </c>
    </row>
    <row r="254" spans="1:7">
      <c r="A254" s="9">
        <v>42006</v>
      </c>
      <c r="B254">
        <v>52.69</v>
      </c>
      <c r="C254">
        <v>-0.57999999999999996</v>
      </c>
      <c r="G254">
        <f t="shared" si="3"/>
        <v>-1.0887929416181816</v>
      </c>
    </row>
    <row r="255" spans="1:7">
      <c r="A255" s="9">
        <v>42009</v>
      </c>
      <c r="B255">
        <v>50.04</v>
      </c>
      <c r="C255">
        <v>-2.65</v>
      </c>
      <c r="G255">
        <f t="shared" si="3"/>
        <v>-5.0294173467451104</v>
      </c>
    </row>
    <row r="256" spans="1:7">
      <c r="A256" s="9">
        <v>42010</v>
      </c>
      <c r="B256">
        <v>47.93</v>
      </c>
      <c r="C256">
        <v>-2.11</v>
      </c>
      <c r="G256">
        <f t="shared" si="3"/>
        <v>-4.2166266986410861</v>
      </c>
    </row>
    <row r="257" spans="1:7">
      <c r="A257" s="9">
        <v>42011</v>
      </c>
      <c r="B257">
        <v>48.65</v>
      </c>
      <c r="C257">
        <v>0.72</v>
      </c>
      <c r="G257">
        <f t="shared" si="3"/>
        <v>1.502190694763194</v>
      </c>
    </row>
    <row r="258" spans="1:7">
      <c r="A258" s="9">
        <v>42012</v>
      </c>
      <c r="B258">
        <v>48.79</v>
      </c>
      <c r="C258">
        <v>0.14000000000000001</v>
      </c>
      <c r="G258">
        <f t="shared" si="3"/>
        <v>0.28776978417266302</v>
      </c>
    </row>
    <row r="259" spans="1:7">
      <c r="A259" s="9">
        <v>42013</v>
      </c>
      <c r="B259">
        <v>48.36</v>
      </c>
      <c r="C259">
        <v>-0.43</v>
      </c>
      <c r="G259">
        <f t="shared" si="3"/>
        <v>-0.88132814101250201</v>
      </c>
    </row>
    <row r="260" spans="1:7">
      <c r="A260" s="9">
        <v>42016</v>
      </c>
      <c r="B260">
        <v>46.07</v>
      </c>
      <c r="C260">
        <v>-2.29</v>
      </c>
      <c r="G260">
        <f t="shared" ref="G260:G312" si="4">((B260-B259)/B259)*100</f>
        <v>-4.7353184449958627</v>
      </c>
    </row>
    <row r="261" spans="1:7">
      <c r="A261" s="9">
        <v>42017</v>
      </c>
      <c r="B261">
        <v>45.89</v>
      </c>
      <c r="C261">
        <v>-0.18</v>
      </c>
      <c r="G261">
        <f t="shared" si="4"/>
        <v>-0.39070978945083512</v>
      </c>
    </row>
    <row r="262" spans="1:7">
      <c r="A262" s="9">
        <v>42018</v>
      </c>
      <c r="B262">
        <v>48.48</v>
      </c>
      <c r="C262">
        <v>2.59</v>
      </c>
      <c r="G262">
        <f t="shared" si="4"/>
        <v>5.6439311396818397</v>
      </c>
    </row>
    <row r="263" spans="1:7">
      <c r="A263" s="9">
        <v>42019</v>
      </c>
      <c r="B263">
        <v>46.25</v>
      </c>
      <c r="C263">
        <v>-2.23</v>
      </c>
      <c r="G263">
        <f t="shared" si="4"/>
        <v>-4.5998349834983436</v>
      </c>
    </row>
    <row r="264" spans="1:7">
      <c r="A264" s="9">
        <v>42020</v>
      </c>
      <c r="B264">
        <v>48.69</v>
      </c>
      <c r="C264">
        <v>2.44</v>
      </c>
      <c r="G264">
        <f t="shared" si="4"/>
        <v>5.2756756756756706</v>
      </c>
    </row>
    <row r="265" spans="1:7">
      <c r="A265" s="9">
        <v>42024</v>
      </c>
      <c r="B265">
        <v>46.39</v>
      </c>
      <c r="C265">
        <v>-2.2999999999999998</v>
      </c>
      <c r="G265">
        <f t="shared" si="4"/>
        <v>-4.7237625795851255</v>
      </c>
    </row>
    <row r="266" spans="1:7">
      <c r="A266" s="9">
        <v>42025</v>
      </c>
      <c r="B266">
        <v>47.78</v>
      </c>
      <c r="C266">
        <v>1.39</v>
      </c>
      <c r="G266">
        <f t="shared" si="4"/>
        <v>2.996335417115759</v>
      </c>
    </row>
    <row r="267" spans="1:7">
      <c r="A267" s="9">
        <v>42026</v>
      </c>
      <c r="B267">
        <v>46.31</v>
      </c>
      <c r="C267">
        <v>-1.47</v>
      </c>
      <c r="G267">
        <f t="shared" si="4"/>
        <v>-3.0766010883214712</v>
      </c>
    </row>
    <row r="268" spans="1:7">
      <c r="A268" s="9">
        <v>42027</v>
      </c>
      <c r="B268">
        <v>45.59</v>
      </c>
      <c r="C268">
        <v>-0.72</v>
      </c>
      <c r="G268">
        <f t="shared" si="4"/>
        <v>-1.5547397970200796</v>
      </c>
    </row>
    <row r="269" spans="1:7">
      <c r="A269" s="9">
        <v>42030</v>
      </c>
      <c r="B269">
        <v>45.15</v>
      </c>
      <c r="C269">
        <v>-0.44</v>
      </c>
      <c r="G269">
        <f t="shared" si="4"/>
        <v>-0.96512393068656466</v>
      </c>
    </row>
    <row r="270" spans="1:7">
      <c r="A270" s="9">
        <v>42031</v>
      </c>
      <c r="B270">
        <v>46.23</v>
      </c>
      <c r="C270">
        <v>1.08</v>
      </c>
      <c r="G270">
        <f t="shared" si="4"/>
        <v>2.3920265780730863</v>
      </c>
    </row>
    <row r="271" spans="1:7">
      <c r="A271" s="9">
        <v>42032</v>
      </c>
      <c r="B271">
        <v>44.45</v>
      </c>
      <c r="C271">
        <v>-1.78</v>
      </c>
      <c r="G271">
        <f t="shared" si="4"/>
        <v>-3.8503136491455638</v>
      </c>
    </row>
    <row r="272" spans="1:7">
      <c r="A272" s="9">
        <v>42033</v>
      </c>
      <c r="B272">
        <v>44.53</v>
      </c>
      <c r="C272">
        <v>0.08</v>
      </c>
      <c r="G272">
        <f t="shared" si="4"/>
        <v>0.17997750281214464</v>
      </c>
    </row>
    <row r="273" spans="1:7">
      <c r="A273" s="9">
        <v>42034</v>
      </c>
      <c r="B273">
        <v>48.24</v>
      </c>
      <c r="C273">
        <v>3.71</v>
      </c>
      <c r="G273">
        <f t="shared" si="4"/>
        <v>8.3314619357736373</v>
      </c>
    </row>
    <row r="274" spans="1:7">
      <c r="A274" s="9">
        <v>42037</v>
      </c>
      <c r="B274">
        <v>49.57</v>
      </c>
      <c r="C274">
        <v>1.33</v>
      </c>
      <c r="G274">
        <f t="shared" si="4"/>
        <v>2.7570480928689847</v>
      </c>
    </row>
    <row r="275" spans="1:7">
      <c r="A275" s="9">
        <v>42038</v>
      </c>
      <c r="B275">
        <v>53.05</v>
      </c>
      <c r="C275">
        <v>3.48</v>
      </c>
      <c r="G275">
        <f t="shared" si="4"/>
        <v>7.0203752269517787</v>
      </c>
    </row>
    <row r="276" spans="1:7">
      <c r="A276" s="9">
        <v>42039</v>
      </c>
      <c r="B276">
        <v>48.45</v>
      </c>
      <c r="C276">
        <v>-4.5999999999999996</v>
      </c>
      <c r="G276">
        <f t="shared" si="4"/>
        <v>-8.6710650329877375</v>
      </c>
    </row>
    <row r="277" spans="1:7">
      <c r="A277" s="9">
        <v>42040</v>
      </c>
      <c r="B277">
        <v>50.48</v>
      </c>
      <c r="C277">
        <v>2.0299999999999998</v>
      </c>
      <c r="G277">
        <f t="shared" si="4"/>
        <v>4.1898864809081404</v>
      </c>
    </row>
    <row r="278" spans="1:7">
      <c r="A278" s="9">
        <v>42041</v>
      </c>
      <c r="B278">
        <v>51.69</v>
      </c>
      <c r="C278">
        <v>1.21</v>
      </c>
      <c r="G278">
        <f t="shared" si="4"/>
        <v>2.3969889064976249</v>
      </c>
    </row>
    <row r="279" spans="1:7">
      <c r="A279" s="9">
        <v>42044</v>
      </c>
      <c r="B279">
        <v>52.86</v>
      </c>
      <c r="C279">
        <v>1.17</v>
      </c>
      <c r="G279">
        <f t="shared" si="4"/>
        <v>2.2634939059779491</v>
      </c>
    </row>
    <row r="280" spans="1:7">
      <c r="A280" s="9">
        <v>42045</v>
      </c>
      <c r="B280">
        <v>50.02</v>
      </c>
      <c r="C280">
        <v>-2.84</v>
      </c>
      <c r="G280">
        <f t="shared" si="4"/>
        <v>-5.3726825576995774</v>
      </c>
    </row>
    <row r="281" spans="1:7">
      <c r="A281" s="9">
        <v>42046</v>
      </c>
      <c r="B281">
        <v>48.84</v>
      </c>
      <c r="C281">
        <v>-1.18</v>
      </c>
      <c r="G281">
        <f t="shared" si="4"/>
        <v>-2.3590563774490194</v>
      </c>
    </row>
    <row r="282" spans="1:7">
      <c r="A282" s="9">
        <v>42047</v>
      </c>
      <c r="B282">
        <v>51.21</v>
      </c>
      <c r="C282">
        <v>2.37</v>
      </c>
      <c r="G282">
        <f t="shared" si="4"/>
        <v>4.8525798525798471</v>
      </c>
    </row>
    <row r="283" spans="1:7">
      <c r="A283" s="9">
        <v>42048</v>
      </c>
      <c r="B283">
        <v>52.78</v>
      </c>
      <c r="C283">
        <v>1.57</v>
      </c>
      <c r="G283">
        <f t="shared" si="4"/>
        <v>3.0658074594805709</v>
      </c>
    </row>
    <row r="284" spans="1:7">
      <c r="A284" s="9">
        <v>42052</v>
      </c>
      <c r="B284">
        <v>53.53</v>
      </c>
      <c r="C284">
        <v>0.75</v>
      </c>
      <c r="G284">
        <f t="shared" si="4"/>
        <v>1.4209928003031451</v>
      </c>
    </row>
    <row r="285" spans="1:7">
      <c r="A285" s="9">
        <v>42053</v>
      </c>
      <c r="B285">
        <v>52.14</v>
      </c>
      <c r="C285">
        <v>-1.39</v>
      </c>
      <c r="G285">
        <f t="shared" si="4"/>
        <v>-2.5966747618158053</v>
      </c>
    </row>
    <row r="286" spans="1:7">
      <c r="A286" s="9">
        <v>42054</v>
      </c>
      <c r="B286">
        <v>51.16</v>
      </c>
      <c r="C286">
        <v>-0.98</v>
      </c>
      <c r="G286">
        <f t="shared" si="4"/>
        <v>-1.8795550441120139</v>
      </c>
    </row>
    <row r="287" spans="1:7">
      <c r="A287" s="9">
        <v>42055</v>
      </c>
      <c r="B287">
        <v>50.34</v>
      </c>
      <c r="C287">
        <v>-0.82</v>
      </c>
      <c r="G287">
        <f t="shared" si="4"/>
        <v>-1.6028146989835674</v>
      </c>
    </row>
    <row r="288" spans="1:7">
      <c r="A288" s="9">
        <v>42058</v>
      </c>
      <c r="B288">
        <v>49.45</v>
      </c>
      <c r="C288">
        <v>-0.89</v>
      </c>
      <c r="G288">
        <f t="shared" si="4"/>
        <v>-1.7679777512912207</v>
      </c>
    </row>
    <row r="289" spans="1:7">
      <c r="A289" s="9">
        <v>42059</v>
      </c>
      <c r="B289">
        <v>49.28</v>
      </c>
      <c r="C289">
        <v>-0.17</v>
      </c>
      <c r="G289">
        <f t="shared" si="4"/>
        <v>-0.34378159757330978</v>
      </c>
    </row>
    <row r="290" spans="1:7">
      <c r="A290" s="9">
        <v>42060</v>
      </c>
      <c r="B290">
        <v>50.99</v>
      </c>
      <c r="C290">
        <v>1.71</v>
      </c>
      <c r="G290">
        <f t="shared" si="4"/>
        <v>3.4699675324675341</v>
      </c>
    </row>
    <row r="291" spans="1:7">
      <c r="A291" s="9">
        <v>42061</v>
      </c>
      <c r="B291">
        <v>48.17</v>
      </c>
      <c r="C291">
        <v>-2.82</v>
      </c>
      <c r="G291">
        <f t="shared" si="4"/>
        <v>-5.5304961757207298</v>
      </c>
    </row>
    <row r="292" spans="1:7">
      <c r="A292" s="9">
        <v>42062</v>
      </c>
      <c r="B292">
        <v>49.76</v>
      </c>
      <c r="C292">
        <v>1.59</v>
      </c>
      <c r="G292">
        <f t="shared" si="4"/>
        <v>3.3008096325513727</v>
      </c>
    </row>
    <row r="293" spans="1:7">
      <c r="A293" s="9">
        <v>42065</v>
      </c>
      <c r="B293">
        <v>49.59</v>
      </c>
      <c r="C293">
        <v>-0.17</v>
      </c>
      <c r="G293">
        <f t="shared" si="4"/>
        <v>-0.3416398713826258</v>
      </c>
    </row>
    <row r="294" spans="1:7">
      <c r="A294" s="9">
        <v>42066</v>
      </c>
      <c r="B294">
        <v>50.52</v>
      </c>
      <c r="C294">
        <v>0.93</v>
      </c>
      <c r="G294">
        <f t="shared" si="4"/>
        <v>1.8753781004234717</v>
      </c>
    </row>
    <row r="295" spans="1:7">
      <c r="A295" s="9">
        <v>42067</v>
      </c>
      <c r="B295">
        <v>51.53</v>
      </c>
      <c r="C295">
        <v>1.01</v>
      </c>
      <c r="G295">
        <f t="shared" si="4"/>
        <v>1.9992082343626247</v>
      </c>
    </row>
    <row r="296" spans="1:7">
      <c r="A296" s="9">
        <v>42068</v>
      </c>
      <c r="B296">
        <v>50.76</v>
      </c>
      <c r="C296">
        <v>-0.77</v>
      </c>
      <c r="G296">
        <f t="shared" si="4"/>
        <v>-1.4942751795070894</v>
      </c>
    </row>
    <row r="297" spans="1:7">
      <c r="A297" s="9">
        <v>42069</v>
      </c>
      <c r="B297">
        <v>49.61</v>
      </c>
      <c r="C297">
        <v>-1.1499999999999999</v>
      </c>
      <c r="G297">
        <f t="shared" si="4"/>
        <v>-2.2655634357761989</v>
      </c>
    </row>
    <row r="298" spans="1:7">
      <c r="A298" s="9">
        <v>42072</v>
      </c>
      <c r="B298">
        <v>50</v>
      </c>
      <c r="C298">
        <v>0.39</v>
      </c>
      <c r="G298">
        <f t="shared" si="4"/>
        <v>0.78613182826043249</v>
      </c>
    </row>
    <row r="299" spans="1:7">
      <c r="A299" s="9">
        <v>42073</v>
      </c>
      <c r="B299">
        <v>48.29</v>
      </c>
      <c r="C299">
        <v>-1.71</v>
      </c>
      <c r="G299">
        <f t="shared" si="4"/>
        <v>-3.4200000000000017</v>
      </c>
    </row>
    <row r="300" spans="1:7">
      <c r="A300" s="9">
        <v>42074</v>
      </c>
      <c r="B300">
        <v>48.17</v>
      </c>
      <c r="C300">
        <v>-0.12</v>
      </c>
      <c r="G300">
        <f t="shared" si="4"/>
        <v>-0.24849865396561907</v>
      </c>
    </row>
    <row r="301" spans="1:7">
      <c r="A301" s="9">
        <v>42075</v>
      </c>
      <c r="B301">
        <v>47.05</v>
      </c>
      <c r="C301">
        <v>-1.1200000000000001</v>
      </c>
      <c r="G301">
        <f t="shared" si="4"/>
        <v>-2.3250986090928056</v>
      </c>
    </row>
    <row r="302" spans="1:7">
      <c r="A302" s="9">
        <v>42076</v>
      </c>
      <c r="B302">
        <v>44.84</v>
      </c>
      <c r="C302">
        <v>-2.21</v>
      </c>
      <c r="G302">
        <f t="shared" si="4"/>
        <v>-4.6971307120084882</v>
      </c>
    </row>
    <row r="303" spans="1:7">
      <c r="A303" s="9">
        <v>42079</v>
      </c>
      <c r="B303">
        <v>43.88</v>
      </c>
      <c r="C303">
        <v>-0.96</v>
      </c>
      <c r="G303">
        <f t="shared" si="4"/>
        <v>-2.1409455842997343</v>
      </c>
    </row>
    <row r="304" spans="1:7">
      <c r="A304" s="9">
        <v>42080</v>
      </c>
      <c r="B304">
        <v>43.46</v>
      </c>
      <c r="C304">
        <v>-0.42</v>
      </c>
      <c r="G304">
        <f t="shared" si="4"/>
        <v>-0.95715587967183602</v>
      </c>
    </row>
    <row r="305" spans="1:7">
      <c r="A305" s="9">
        <v>42081</v>
      </c>
      <c r="B305">
        <v>44.66</v>
      </c>
      <c r="C305">
        <v>1.2</v>
      </c>
      <c r="G305">
        <f t="shared" si="4"/>
        <v>2.7611596870685586</v>
      </c>
    </row>
    <row r="306" spans="1:7">
      <c r="A306" s="9">
        <v>42082</v>
      </c>
      <c r="B306">
        <v>43.96</v>
      </c>
      <c r="C306">
        <v>-0.7</v>
      </c>
      <c r="G306">
        <f t="shared" si="4"/>
        <v>-1.5673981191222475</v>
      </c>
    </row>
    <row r="307" spans="1:7">
      <c r="A307" s="9">
        <v>42083</v>
      </c>
      <c r="B307">
        <v>45.72</v>
      </c>
      <c r="C307">
        <v>1.76</v>
      </c>
      <c r="G307">
        <f t="shared" si="4"/>
        <v>4.0036396724294763</v>
      </c>
    </row>
    <row r="308" spans="1:7">
      <c r="A308" s="9">
        <v>42086</v>
      </c>
      <c r="B308">
        <v>47.45</v>
      </c>
      <c r="C308">
        <v>1.73</v>
      </c>
      <c r="G308">
        <f t="shared" si="4"/>
        <v>3.7839020122484781</v>
      </c>
    </row>
    <row r="309" spans="1:7">
      <c r="A309" s="9">
        <v>42087</v>
      </c>
      <c r="B309">
        <v>47.51</v>
      </c>
      <c r="C309">
        <v>0.06</v>
      </c>
      <c r="G309">
        <f t="shared" si="4"/>
        <v>0.12644889357217104</v>
      </c>
    </row>
    <row r="310" spans="1:7">
      <c r="A310" s="9">
        <v>42088</v>
      </c>
      <c r="B310">
        <v>49.21</v>
      </c>
      <c r="C310">
        <v>1.7</v>
      </c>
      <c r="G310">
        <f t="shared" si="4"/>
        <v>3.5781940644074992</v>
      </c>
    </row>
    <row r="311" spans="1:7">
      <c r="A311" s="9">
        <v>42089</v>
      </c>
      <c r="B311">
        <v>51.43</v>
      </c>
      <c r="C311">
        <v>2.2200000000000002</v>
      </c>
      <c r="G311">
        <f t="shared" si="4"/>
        <v>4.5112781954887193</v>
      </c>
    </row>
    <row r="312" spans="1:7">
      <c r="A312" s="9">
        <v>42090</v>
      </c>
      <c r="B312">
        <v>48.87</v>
      </c>
      <c r="C312">
        <v>-2.56</v>
      </c>
      <c r="G312">
        <f t="shared" si="4"/>
        <v>-4.9776395100136153</v>
      </c>
    </row>
  </sheetData>
  <pageMargins left="0.7" right="0.7" top="0.75" bottom="0.75" header="0.3" footer="0.3"/>
  <pageSetup paperSize="9" orientation="portrait" horizontalDpi="4294967293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I5" sqref="I5"/>
    </sheetView>
  </sheetViews>
  <sheetFormatPr baseColWidth="10" defaultColWidth="8.83203125" defaultRowHeight="14" x14ac:dyDescent="0"/>
  <cols>
    <col min="1" max="1" width="15.33203125" customWidth="1"/>
    <col min="2" max="2" width="21.5" customWidth="1"/>
  </cols>
  <sheetData>
    <row r="1" spans="1:9">
      <c r="A1" s="62" t="s">
        <v>48</v>
      </c>
      <c r="B1" s="29" t="s">
        <v>66</v>
      </c>
      <c r="C1" s="29" t="s">
        <v>67</v>
      </c>
      <c r="D1" s="29" t="s">
        <v>68</v>
      </c>
      <c r="E1" s="29" t="s">
        <v>69</v>
      </c>
      <c r="F1" s="29"/>
      <c r="G1" s="29"/>
      <c r="H1" s="29"/>
    </row>
    <row r="2" spans="1:9">
      <c r="A2" s="11">
        <v>41814</v>
      </c>
      <c r="B2">
        <v>114.46</v>
      </c>
      <c r="C2">
        <v>-21223</v>
      </c>
      <c r="D2">
        <v>1708</v>
      </c>
      <c r="E2">
        <v>7505</v>
      </c>
    </row>
    <row r="3" spans="1:9">
      <c r="A3" s="11">
        <v>41821</v>
      </c>
      <c r="B3">
        <v>112.29</v>
      </c>
      <c r="C3">
        <v>-22856</v>
      </c>
      <c r="D3">
        <v>2296</v>
      </c>
      <c r="E3">
        <v>7488</v>
      </c>
    </row>
    <row r="4" spans="1:9">
      <c r="A4" s="11">
        <v>41828</v>
      </c>
      <c r="B4">
        <v>108.94</v>
      </c>
      <c r="C4">
        <v>-26526</v>
      </c>
      <c r="D4">
        <v>1937</v>
      </c>
      <c r="E4">
        <v>7188</v>
      </c>
    </row>
    <row r="5" spans="1:9" ht="23">
      <c r="A5" s="11">
        <v>41835</v>
      </c>
      <c r="B5">
        <v>106.02</v>
      </c>
      <c r="C5">
        <v>-25748</v>
      </c>
      <c r="D5">
        <v>1904</v>
      </c>
      <c r="E5">
        <v>7364</v>
      </c>
      <c r="I5" s="60" t="s">
        <v>353</v>
      </c>
    </row>
    <row r="6" spans="1:9">
      <c r="A6" s="11">
        <v>41842</v>
      </c>
      <c r="B6">
        <v>107.33</v>
      </c>
      <c r="C6">
        <v>-23344</v>
      </c>
      <c r="D6">
        <v>1421</v>
      </c>
      <c r="E6">
        <v>6256</v>
      </c>
    </row>
    <row r="7" spans="1:9">
      <c r="A7" s="11">
        <v>41849</v>
      </c>
      <c r="B7">
        <v>107.72</v>
      </c>
      <c r="C7">
        <v>-26439</v>
      </c>
      <c r="D7">
        <v>1101</v>
      </c>
      <c r="E7">
        <v>8504</v>
      </c>
    </row>
    <row r="8" spans="1:9">
      <c r="A8" s="11">
        <v>41856</v>
      </c>
      <c r="B8">
        <v>104.61</v>
      </c>
      <c r="C8">
        <v>-33598</v>
      </c>
      <c r="D8">
        <v>998</v>
      </c>
      <c r="E8">
        <v>9164</v>
      </c>
    </row>
    <row r="9" spans="1:9">
      <c r="A9" s="11">
        <v>41863</v>
      </c>
      <c r="B9">
        <v>103.02</v>
      </c>
      <c r="C9">
        <v>-36745</v>
      </c>
      <c r="D9">
        <v>1227</v>
      </c>
      <c r="E9">
        <v>9551</v>
      </c>
    </row>
    <row r="10" spans="1:9">
      <c r="A10" s="11">
        <v>41870</v>
      </c>
      <c r="B10">
        <v>101.56</v>
      </c>
      <c r="C10">
        <v>-35499</v>
      </c>
      <c r="D10">
        <v>1257</v>
      </c>
      <c r="E10">
        <v>8772</v>
      </c>
    </row>
    <row r="11" spans="1:9">
      <c r="A11" s="11">
        <v>41877</v>
      </c>
      <c r="B11">
        <v>102.5</v>
      </c>
      <c r="C11">
        <v>-36999</v>
      </c>
      <c r="D11">
        <v>366</v>
      </c>
      <c r="E11">
        <v>9921</v>
      </c>
    </row>
    <row r="12" spans="1:9">
      <c r="A12" s="11">
        <v>41884</v>
      </c>
      <c r="B12">
        <v>100.34</v>
      </c>
      <c r="C12">
        <v>-38201</v>
      </c>
      <c r="D12">
        <v>533</v>
      </c>
      <c r="E12">
        <v>10231</v>
      </c>
    </row>
    <row r="13" spans="1:9">
      <c r="A13" s="11">
        <v>41891</v>
      </c>
      <c r="B13">
        <v>99.16</v>
      </c>
      <c r="C13">
        <v>-38464</v>
      </c>
      <c r="D13">
        <v>704</v>
      </c>
      <c r="E13">
        <v>10085</v>
      </c>
    </row>
    <row r="14" spans="1:9">
      <c r="A14" s="11">
        <v>41898</v>
      </c>
      <c r="B14">
        <v>99.05</v>
      </c>
      <c r="C14">
        <v>-42387</v>
      </c>
      <c r="D14">
        <v>463</v>
      </c>
      <c r="E14">
        <v>9316</v>
      </c>
    </row>
    <row r="15" spans="1:9">
      <c r="A15" s="11">
        <v>41905</v>
      </c>
      <c r="B15">
        <v>96.85</v>
      </c>
      <c r="C15">
        <v>-42679</v>
      </c>
      <c r="D15">
        <v>41</v>
      </c>
      <c r="E15">
        <v>9331</v>
      </c>
    </row>
    <row r="16" spans="1:9">
      <c r="A16" s="11">
        <v>41912</v>
      </c>
      <c r="B16">
        <v>94.67</v>
      </c>
      <c r="C16">
        <v>-42679</v>
      </c>
      <c r="D16">
        <v>71</v>
      </c>
      <c r="E16">
        <v>9312</v>
      </c>
    </row>
    <row r="17" spans="1:5">
      <c r="A17" s="11">
        <v>41919</v>
      </c>
      <c r="B17">
        <v>92.11</v>
      </c>
      <c r="C17">
        <v>-47309</v>
      </c>
      <c r="D17">
        <v>-1265</v>
      </c>
      <c r="E17">
        <v>9680</v>
      </c>
    </row>
    <row r="18" spans="1:5">
      <c r="A18" s="11">
        <v>41926</v>
      </c>
      <c r="B18">
        <v>85.04</v>
      </c>
      <c r="C18">
        <v>-50246</v>
      </c>
      <c r="D18">
        <v>-1151</v>
      </c>
      <c r="E18">
        <v>9137</v>
      </c>
    </row>
    <row r="19" spans="1:5">
      <c r="A19" s="11">
        <v>41933</v>
      </c>
      <c r="B19">
        <v>86.22</v>
      </c>
      <c r="C19">
        <v>-51449</v>
      </c>
      <c r="D19">
        <v>-2136</v>
      </c>
      <c r="E19">
        <v>8232</v>
      </c>
    </row>
    <row r="20" spans="1:5">
      <c r="A20" s="11">
        <v>41940</v>
      </c>
      <c r="B20">
        <v>86.03</v>
      </c>
      <c r="C20">
        <v>-54437</v>
      </c>
      <c r="D20">
        <v>-2486</v>
      </c>
      <c r="E20">
        <v>8850</v>
      </c>
    </row>
    <row r="21" spans="1:5">
      <c r="A21" s="11">
        <v>41947</v>
      </c>
      <c r="B21">
        <v>82.82</v>
      </c>
      <c r="C21">
        <v>-56734</v>
      </c>
      <c r="D21">
        <v>-811</v>
      </c>
      <c r="E21">
        <v>8530</v>
      </c>
    </row>
    <row r="22" spans="1:5">
      <c r="A22" s="11">
        <v>41954</v>
      </c>
      <c r="B22">
        <v>81.67</v>
      </c>
      <c r="C22">
        <v>-61582</v>
      </c>
      <c r="D22">
        <v>-727</v>
      </c>
      <c r="E22">
        <v>9381</v>
      </c>
    </row>
    <row r="23" spans="1:5">
      <c r="A23" s="11">
        <v>41961</v>
      </c>
      <c r="B23">
        <v>78.47</v>
      </c>
      <c r="C23">
        <v>-58771</v>
      </c>
      <c r="D23">
        <v>-1558</v>
      </c>
      <c r="E23">
        <v>7445</v>
      </c>
    </row>
    <row r="24" spans="1:5">
      <c r="A24" s="11">
        <v>41968</v>
      </c>
      <c r="B24">
        <v>78.33</v>
      </c>
      <c r="C24">
        <v>-59661</v>
      </c>
      <c r="D24">
        <v>-1179</v>
      </c>
      <c r="E24">
        <v>6569</v>
      </c>
    </row>
    <row r="25" spans="1:5">
      <c r="A25" s="10" t="s">
        <v>9</v>
      </c>
      <c r="B25">
        <v>70.540000000000006</v>
      </c>
      <c r="C25">
        <v>-59946</v>
      </c>
      <c r="D25">
        <v>-1586</v>
      </c>
      <c r="E25">
        <v>6956</v>
      </c>
    </row>
    <row r="26" spans="1:5">
      <c r="A26" s="10" t="s">
        <v>10</v>
      </c>
      <c r="B26">
        <v>66.84</v>
      </c>
      <c r="C26">
        <v>-56955</v>
      </c>
      <c r="D26">
        <v>-1252</v>
      </c>
      <c r="E26">
        <v>3943</v>
      </c>
    </row>
    <row r="27" spans="1:5">
      <c r="A27" s="10" t="s">
        <v>11</v>
      </c>
      <c r="B27">
        <v>59.86</v>
      </c>
      <c r="C27">
        <v>-56998</v>
      </c>
      <c r="D27">
        <v>-1810</v>
      </c>
      <c r="E27">
        <v>5114</v>
      </c>
    </row>
    <row r="28" spans="1:5">
      <c r="A28" s="10" t="s">
        <v>12</v>
      </c>
      <c r="B28">
        <v>61.69</v>
      </c>
      <c r="C28">
        <v>-53048</v>
      </c>
      <c r="D28">
        <v>-1840</v>
      </c>
      <c r="E28">
        <v>3528</v>
      </c>
    </row>
    <row r="29" spans="1:5">
      <c r="A29" s="10" t="s">
        <v>13</v>
      </c>
      <c r="B29">
        <v>57.33</v>
      </c>
      <c r="C29">
        <v>-51856</v>
      </c>
      <c r="D29">
        <v>-1827</v>
      </c>
      <c r="E29">
        <v>3384</v>
      </c>
    </row>
    <row r="30" spans="1:5">
      <c r="A30" s="11">
        <v>42010</v>
      </c>
      <c r="B30">
        <v>51.1</v>
      </c>
      <c r="C30">
        <v>-51494</v>
      </c>
      <c r="D30">
        <v>-996</v>
      </c>
      <c r="E30">
        <v>3135</v>
      </c>
    </row>
    <row r="31" spans="1:5">
      <c r="A31" s="11">
        <v>42017</v>
      </c>
      <c r="B31">
        <v>46.59</v>
      </c>
      <c r="C31">
        <v>-52772</v>
      </c>
      <c r="D31">
        <v>-1106</v>
      </c>
      <c r="E31">
        <v>4379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D2" sqref="D2"/>
    </sheetView>
  </sheetViews>
  <sheetFormatPr baseColWidth="10" defaultColWidth="8.83203125" defaultRowHeight="14" x14ac:dyDescent="0"/>
  <sheetData>
    <row r="1" spans="1:9">
      <c r="A1" t="s">
        <v>32</v>
      </c>
    </row>
    <row r="4" spans="1:9">
      <c r="B4" t="s">
        <v>33</v>
      </c>
    </row>
    <row r="5" spans="1:9" ht="15" thickBot="1"/>
    <row r="6" spans="1:9">
      <c r="B6" s="12" t="s">
        <v>34</v>
      </c>
      <c r="C6" s="13" t="s">
        <v>35</v>
      </c>
      <c r="D6" s="13" t="s">
        <v>36</v>
      </c>
      <c r="E6" s="13" t="s">
        <v>37</v>
      </c>
      <c r="F6" s="13" t="s">
        <v>38</v>
      </c>
      <c r="G6" s="13" t="s">
        <v>39</v>
      </c>
      <c r="H6" s="13" t="s">
        <v>40</v>
      </c>
      <c r="I6" s="13" t="s">
        <v>41</v>
      </c>
    </row>
    <row r="7" spans="1:9">
      <c r="B7" s="14" t="s">
        <v>70</v>
      </c>
      <c r="C7" s="16">
        <v>24</v>
      </c>
      <c r="D7" s="16">
        <v>0</v>
      </c>
      <c r="E7" s="16">
        <v>24</v>
      </c>
      <c r="F7" s="18">
        <v>-22033</v>
      </c>
      <c r="G7" s="18">
        <v>-3303</v>
      </c>
      <c r="H7" s="18">
        <v>-14990.25</v>
      </c>
      <c r="I7" s="18">
        <v>6252.0801077651786</v>
      </c>
    </row>
    <row r="8" spans="1:9" ht="15" thickBot="1">
      <c r="B8" s="15" t="s">
        <v>15</v>
      </c>
      <c r="C8" s="17">
        <v>24</v>
      </c>
      <c r="D8" s="17">
        <v>0</v>
      </c>
      <c r="E8" s="17">
        <v>24</v>
      </c>
      <c r="F8" s="19">
        <v>105.62</v>
      </c>
      <c r="G8" s="19">
        <v>113.45</v>
      </c>
      <c r="H8" s="19">
        <v>108.4175</v>
      </c>
      <c r="I8" s="19">
        <v>1.7436674244122696</v>
      </c>
    </row>
    <row r="11" spans="1:9">
      <c r="B11" t="s">
        <v>42</v>
      </c>
    </row>
    <row r="12" spans="1:9" ht="15" thickBot="1"/>
    <row r="13" spans="1:9">
      <c r="B13" s="12" t="s">
        <v>43</v>
      </c>
      <c r="C13" s="13" t="s">
        <v>70</v>
      </c>
      <c r="D13" s="13" t="s">
        <v>15</v>
      </c>
    </row>
    <row r="14" spans="1:9">
      <c r="B14" s="20" t="s">
        <v>70</v>
      </c>
      <c r="C14" s="21">
        <v>1</v>
      </c>
      <c r="D14" s="18">
        <v>-0.39996865043554708</v>
      </c>
    </row>
    <row r="15" spans="1:9" ht="15" thickBot="1">
      <c r="B15" s="23" t="s">
        <v>15</v>
      </c>
      <c r="C15" s="19">
        <v>-0.39996865043554708</v>
      </c>
      <c r="D15" s="25">
        <v>1</v>
      </c>
    </row>
    <row r="16" spans="1:9">
      <c r="B16" s="26" t="s">
        <v>44</v>
      </c>
    </row>
    <row r="19" spans="2:4">
      <c r="B19" t="s">
        <v>45</v>
      </c>
    </row>
    <row r="20" spans="2:4" ht="15" thickBot="1"/>
    <row r="21" spans="2:4">
      <c r="B21" s="12" t="s">
        <v>43</v>
      </c>
      <c r="C21" s="13" t="s">
        <v>70</v>
      </c>
      <c r="D21" s="13" t="s">
        <v>15</v>
      </c>
    </row>
    <row r="22" spans="2:4">
      <c r="B22" s="20" t="s">
        <v>70</v>
      </c>
      <c r="C22" s="21">
        <v>0</v>
      </c>
      <c r="D22" s="18">
        <v>5.2800172574790701E-2</v>
      </c>
    </row>
    <row r="23" spans="2:4" ht="15" thickBot="1">
      <c r="B23" s="23" t="s">
        <v>15</v>
      </c>
      <c r="C23" s="19">
        <v>5.2800172574790701E-2</v>
      </c>
      <c r="D23" s="28">
        <v>0</v>
      </c>
    </row>
    <row r="24" spans="2:4">
      <c r="B24" s="26" t="s">
        <v>44</v>
      </c>
    </row>
    <row r="27" spans="2:4">
      <c r="B27" t="s">
        <v>47</v>
      </c>
    </row>
    <row r="28" spans="2:4" ht="15" thickBot="1"/>
    <row r="29" spans="2:4">
      <c r="B29" s="12" t="s">
        <v>43</v>
      </c>
      <c r="C29" s="13" t="s">
        <v>70</v>
      </c>
      <c r="D29" s="13" t="s">
        <v>15</v>
      </c>
    </row>
    <row r="30" spans="2:4">
      <c r="B30" s="20" t="s">
        <v>70</v>
      </c>
      <c r="C30" s="21">
        <v>1</v>
      </c>
      <c r="D30" s="18">
        <v>0.15997492133123287</v>
      </c>
    </row>
    <row r="31" spans="2:4" ht="15" thickBot="1">
      <c r="B31" s="23" t="s">
        <v>15</v>
      </c>
      <c r="C31" s="19">
        <v>0.15997492133123287</v>
      </c>
      <c r="D31" s="25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workbookViewId="0">
      <selection activeCell="A2" sqref="A2"/>
    </sheetView>
  </sheetViews>
  <sheetFormatPr baseColWidth="10" defaultColWidth="8.83203125" defaultRowHeight="14" x14ac:dyDescent="0"/>
  <sheetData>
    <row r="2" spans="1:8">
      <c r="A2" t="s">
        <v>32</v>
      </c>
    </row>
    <row r="4" spans="1:8">
      <c r="A4" t="s">
        <v>33</v>
      </c>
    </row>
    <row r="5" spans="1:8" ht="15" thickBot="1"/>
    <row r="6" spans="1:8">
      <c r="A6" s="12" t="s">
        <v>34</v>
      </c>
      <c r="B6" s="13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40</v>
      </c>
      <c r="H6" s="13" t="s">
        <v>41</v>
      </c>
    </row>
    <row r="7" spans="1:8">
      <c r="A7" s="14" t="s">
        <v>66</v>
      </c>
      <c r="B7" s="16">
        <v>30</v>
      </c>
      <c r="C7" s="16">
        <v>0</v>
      </c>
      <c r="D7" s="16">
        <v>30</v>
      </c>
      <c r="E7" s="18">
        <v>46.59</v>
      </c>
      <c r="F7" s="18">
        <v>114.46</v>
      </c>
      <c r="G7" s="18">
        <v>88.105333333333334</v>
      </c>
      <c r="H7" s="18">
        <v>19.271686706299143</v>
      </c>
    </row>
    <row r="8" spans="1:8" ht="15" thickBot="1">
      <c r="A8" s="15" t="s">
        <v>67</v>
      </c>
      <c r="B8" s="17">
        <v>30</v>
      </c>
      <c r="C8" s="17">
        <v>0</v>
      </c>
      <c r="D8" s="17">
        <v>30</v>
      </c>
      <c r="E8" s="19">
        <v>-61582</v>
      </c>
      <c r="F8" s="19">
        <v>-21223</v>
      </c>
      <c r="G8" s="19">
        <v>-43888.166666666664</v>
      </c>
      <c r="H8" s="19">
        <v>12741.952286628319</v>
      </c>
    </row>
    <row r="11" spans="1:8">
      <c r="A11" t="s">
        <v>42</v>
      </c>
    </row>
    <row r="12" spans="1:8" ht="15" thickBot="1"/>
    <row r="13" spans="1:8">
      <c r="A13" s="12" t="s">
        <v>43</v>
      </c>
      <c r="B13" s="13" t="s">
        <v>66</v>
      </c>
      <c r="C13" s="13" t="s">
        <v>67</v>
      </c>
    </row>
    <row r="14" spans="1:8">
      <c r="A14" s="20" t="s">
        <v>66</v>
      </c>
      <c r="B14" s="21">
        <v>1</v>
      </c>
      <c r="C14" s="22">
        <v>0.81050320983994617</v>
      </c>
    </row>
    <row r="15" spans="1:8" ht="15" thickBot="1">
      <c r="A15" s="23" t="s">
        <v>67</v>
      </c>
      <c r="B15" s="24">
        <v>0.81050320983994617</v>
      </c>
      <c r="C15" s="25">
        <v>1</v>
      </c>
    </row>
    <row r="16" spans="1:8">
      <c r="A16" s="26" t="s">
        <v>44</v>
      </c>
    </row>
    <row r="19" spans="1:3">
      <c r="A19" t="s">
        <v>45</v>
      </c>
    </row>
    <row r="20" spans="1:3" ht="15" thickBot="1"/>
    <row r="21" spans="1:3">
      <c r="A21" s="12" t="s">
        <v>43</v>
      </c>
      <c r="B21" s="13" t="s">
        <v>66</v>
      </c>
      <c r="C21" s="13" t="s">
        <v>67</v>
      </c>
    </row>
    <row r="22" spans="1:3">
      <c r="A22" s="20" t="s">
        <v>66</v>
      </c>
      <c r="B22" s="21">
        <v>0</v>
      </c>
      <c r="C22" s="22">
        <v>5.6763455799678855E-8</v>
      </c>
    </row>
    <row r="23" spans="1:3" ht="15" thickBot="1">
      <c r="A23" s="23" t="s">
        <v>67</v>
      </c>
      <c r="B23" s="27" t="s">
        <v>46</v>
      </c>
      <c r="C23" s="28">
        <v>0</v>
      </c>
    </row>
    <row r="24" spans="1:3">
      <c r="A24" s="26" t="s">
        <v>44</v>
      </c>
    </row>
    <row r="27" spans="1:3">
      <c r="A27" t="s">
        <v>47</v>
      </c>
    </row>
    <row r="28" spans="1:3" ht="15" thickBot="1"/>
    <row r="29" spans="1:3">
      <c r="A29" s="12" t="s">
        <v>43</v>
      </c>
      <c r="B29" s="13" t="s">
        <v>66</v>
      </c>
      <c r="C29" s="13" t="s">
        <v>67</v>
      </c>
    </row>
    <row r="30" spans="1:3">
      <c r="A30" s="20" t="s">
        <v>66</v>
      </c>
      <c r="B30" s="21">
        <v>1</v>
      </c>
      <c r="C30" s="18">
        <v>0.65691545316085587</v>
      </c>
    </row>
    <row r="31" spans="1:3" ht="15" thickBot="1">
      <c r="A31" s="23" t="s">
        <v>67</v>
      </c>
      <c r="B31" s="19">
        <v>0.65691545316085587</v>
      </c>
      <c r="C31" s="25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4"/>
  <sheetViews>
    <sheetView workbookViewId="0">
      <selection activeCell="A3" sqref="A3"/>
    </sheetView>
  </sheetViews>
  <sheetFormatPr baseColWidth="10" defaultColWidth="8.83203125" defaultRowHeight="14" x14ac:dyDescent="0"/>
  <sheetData>
    <row r="3" spans="1:8">
      <c r="A3" t="s">
        <v>32</v>
      </c>
    </row>
    <row r="7" spans="1:8">
      <c r="A7" t="s">
        <v>33</v>
      </c>
    </row>
    <row r="8" spans="1:8" ht="15" thickBot="1"/>
    <row r="9" spans="1:8">
      <c r="A9" s="12" t="s">
        <v>34</v>
      </c>
      <c r="B9" s="13" t="s">
        <v>35</v>
      </c>
      <c r="C9" s="13" t="s">
        <v>36</v>
      </c>
      <c r="D9" s="13" t="s">
        <v>37</v>
      </c>
      <c r="E9" s="13" t="s">
        <v>38</v>
      </c>
      <c r="F9" s="13" t="s">
        <v>39</v>
      </c>
      <c r="G9" s="13" t="s">
        <v>40</v>
      </c>
      <c r="H9" s="13" t="s">
        <v>41</v>
      </c>
    </row>
    <row r="10" spans="1:8">
      <c r="A10" s="14" t="s">
        <v>22</v>
      </c>
      <c r="B10" s="16">
        <v>24</v>
      </c>
      <c r="C10" s="16">
        <v>0</v>
      </c>
      <c r="D10" s="16">
        <v>24</v>
      </c>
      <c r="E10" s="18">
        <v>3914</v>
      </c>
      <c r="F10" s="18">
        <v>20734</v>
      </c>
      <c r="G10" s="18">
        <v>14318.125</v>
      </c>
      <c r="H10" s="18">
        <v>5405.3371315242475</v>
      </c>
    </row>
    <row r="11" spans="1:8" ht="15" thickBot="1">
      <c r="A11" s="15" t="s">
        <v>15</v>
      </c>
      <c r="B11" s="17">
        <v>24</v>
      </c>
      <c r="C11" s="17">
        <v>0</v>
      </c>
      <c r="D11" s="17">
        <v>24</v>
      </c>
      <c r="E11" s="19">
        <v>105.62</v>
      </c>
      <c r="F11" s="19">
        <v>113.45</v>
      </c>
      <c r="G11" s="19">
        <v>108.4175</v>
      </c>
      <c r="H11" s="19">
        <v>1.7436674244122696</v>
      </c>
    </row>
    <row r="14" spans="1:8">
      <c r="A14" t="s">
        <v>42</v>
      </c>
    </row>
    <row r="15" spans="1:8" ht="15" thickBot="1"/>
    <row r="16" spans="1:8">
      <c r="A16" s="12" t="s">
        <v>43</v>
      </c>
      <c r="B16" s="13" t="s">
        <v>22</v>
      </c>
      <c r="C16" s="13" t="s">
        <v>15</v>
      </c>
    </row>
    <row r="17" spans="1:3">
      <c r="A17" s="20" t="s">
        <v>22</v>
      </c>
      <c r="B17" s="21">
        <v>1</v>
      </c>
      <c r="C17" s="18">
        <v>0.34782887924935385</v>
      </c>
    </row>
    <row r="18" spans="1:3" ht="15" thickBot="1">
      <c r="A18" s="23" t="s">
        <v>15</v>
      </c>
      <c r="B18" s="19">
        <v>0.34782887924935385</v>
      </c>
      <c r="C18" s="25">
        <v>1</v>
      </c>
    </row>
    <row r="19" spans="1:3">
      <c r="A19" s="26" t="s">
        <v>44</v>
      </c>
    </row>
    <row r="22" spans="1:3">
      <c r="A22" t="s">
        <v>45</v>
      </c>
    </row>
    <row r="23" spans="1:3" ht="15" thickBot="1"/>
    <row r="24" spans="1:3">
      <c r="A24" s="12" t="s">
        <v>43</v>
      </c>
      <c r="B24" s="13" t="s">
        <v>22</v>
      </c>
      <c r="C24" s="13" t="s">
        <v>15</v>
      </c>
    </row>
    <row r="25" spans="1:3">
      <c r="A25" s="20" t="s">
        <v>22</v>
      </c>
      <c r="B25" s="21">
        <v>0</v>
      </c>
      <c r="C25" s="18">
        <v>9.581034890017881E-2</v>
      </c>
    </row>
    <row r="26" spans="1:3" ht="15" thickBot="1">
      <c r="A26" s="23" t="s">
        <v>15</v>
      </c>
      <c r="B26" s="19">
        <v>9.581034890017881E-2</v>
      </c>
      <c r="C26" s="28">
        <v>0</v>
      </c>
    </row>
    <row r="27" spans="1:3">
      <c r="A27" s="26" t="s">
        <v>44</v>
      </c>
    </row>
    <row r="30" spans="1:3">
      <c r="A30" t="s">
        <v>47</v>
      </c>
    </row>
    <row r="31" spans="1:3" ht="15" thickBot="1"/>
    <row r="32" spans="1:3">
      <c r="A32" s="12" t="s">
        <v>43</v>
      </c>
      <c r="B32" s="13" t="s">
        <v>22</v>
      </c>
      <c r="C32" s="13" t="s">
        <v>15</v>
      </c>
    </row>
    <row r="33" spans="1:3">
      <c r="A33" s="20" t="s">
        <v>22</v>
      </c>
      <c r="B33" s="21">
        <v>1</v>
      </c>
      <c r="C33" s="18">
        <v>0.12098492923986158</v>
      </c>
    </row>
    <row r="34" spans="1:3" ht="15" thickBot="1">
      <c r="A34" s="23" t="s">
        <v>15</v>
      </c>
      <c r="B34" s="19">
        <v>0.12098492923986158</v>
      </c>
      <c r="C34" s="25">
        <v>1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20</vt:i4>
      </vt:variant>
    </vt:vector>
  </HeadingPairs>
  <TitlesOfParts>
    <vt:vector size="20" baseType="lpstr">
      <vt:lpstr>CFTC 14 et 15</vt:lpstr>
      <vt:lpstr>Quandl et CFTC</vt:lpstr>
      <vt:lpstr>Graphiques</vt:lpstr>
      <vt:lpstr>Working</vt:lpstr>
      <vt:lpstr>Returns prix spot</vt:lpstr>
      <vt:lpstr>Données juin-janvier</vt:lpstr>
      <vt:lpstr>Corr noncomm -prix  janv-juin</vt:lpstr>
      <vt:lpstr>Corr noncomm-prix juin-janv</vt:lpstr>
      <vt:lpstr>Corr comm-prix janv-juin</vt:lpstr>
      <vt:lpstr>Corr prodmerc-prix -juin-janv</vt:lpstr>
      <vt:lpstr>ADF </vt:lpstr>
      <vt:lpstr>Diff1 </vt:lpstr>
      <vt:lpstr>Diff1 prodmerc</vt:lpstr>
      <vt:lpstr>Données 1ere diff</vt:lpstr>
      <vt:lpstr>ADF diff1</vt:lpstr>
      <vt:lpstr>ADF diff1prodmerc</vt:lpstr>
      <vt:lpstr>Données diff2</vt:lpstr>
      <vt:lpstr>Diff2 prodmerc</vt:lpstr>
      <vt:lpstr>ADF diff2</vt:lpstr>
      <vt:lpstr>ADF diff2prodmerc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kevin jacobs</cp:lastModifiedBy>
  <dcterms:created xsi:type="dcterms:W3CDTF">2015-04-03T15:09:11Z</dcterms:created>
  <dcterms:modified xsi:type="dcterms:W3CDTF">2015-05-20T15:55:03Z</dcterms:modified>
</cp:coreProperties>
</file>